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nico\OneDrive - University of Puerto Rico\Todo\DIIA\DIIA Tablas pagina web\Subgraduado diia web\NRG diia web\"/>
    </mc:Choice>
  </mc:AlternateContent>
  <bookViews>
    <workbookView xWindow="-120" yWindow="-120" windowWidth="20730" windowHeight="11280"/>
  </bookViews>
  <sheets>
    <sheet name="2009-2020" sheetId="8" r:id="rId1"/>
    <sheet name="Retencion_FemMasc" sheetId="5" state="hidden" r:id="rId2"/>
    <sheet name="Graduacion_FemMasc" sheetId="7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8" l="1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D31" i="8"/>
  <c r="E31" i="8"/>
  <c r="F31" i="8"/>
  <c r="G31" i="8"/>
  <c r="H31" i="8"/>
  <c r="I31" i="8"/>
  <c r="J31" i="8"/>
  <c r="K31" i="8"/>
  <c r="O32" i="8"/>
  <c r="P32" i="8"/>
  <c r="Q32" i="8"/>
  <c r="R32" i="8"/>
  <c r="S32" i="8"/>
  <c r="T32" i="8"/>
  <c r="U32" i="8"/>
  <c r="O33" i="8"/>
  <c r="P33" i="8"/>
  <c r="Q33" i="8"/>
  <c r="R33" i="8"/>
  <c r="S33" i="8"/>
  <c r="T33" i="8"/>
  <c r="U33" i="8"/>
  <c r="O34" i="8"/>
  <c r="P34" i="8"/>
  <c r="Q34" i="8"/>
  <c r="R34" i="8"/>
  <c r="S34" i="8"/>
  <c r="T34" i="8"/>
  <c r="U34" i="8"/>
  <c r="O35" i="8"/>
  <c r="P35" i="8"/>
  <c r="Q35" i="8"/>
  <c r="R35" i="8"/>
  <c r="S35" i="8"/>
  <c r="T35" i="8"/>
  <c r="U35" i="8"/>
  <c r="O36" i="8"/>
  <c r="P36" i="8"/>
  <c r="Q36" i="8"/>
  <c r="R36" i="8"/>
  <c r="S36" i="8"/>
  <c r="T36" i="8"/>
  <c r="U36" i="8"/>
  <c r="O37" i="8"/>
  <c r="P37" i="8"/>
  <c r="Q37" i="8"/>
  <c r="R37" i="8"/>
  <c r="S37" i="8"/>
  <c r="T37" i="8"/>
  <c r="U37" i="8"/>
  <c r="O38" i="8"/>
  <c r="P38" i="8"/>
  <c r="Q38" i="8"/>
  <c r="R38" i="8"/>
  <c r="S38" i="8"/>
  <c r="T38" i="8"/>
  <c r="U38" i="8"/>
  <c r="O39" i="8"/>
  <c r="P39" i="8"/>
  <c r="Q39" i="8"/>
  <c r="R39" i="8"/>
  <c r="S39" i="8"/>
  <c r="T39" i="8"/>
  <c r="U39" i="8"/>
  <c r="O40" i="8"/>
  <c r="P40" i="8"/>
  <c r="Q40" i="8"/>
  <c r="R40" i="8"/>
  <c r="S40" i="8"/>
  <c r="T40" i="8"/>
  <c r="U40" i="8"/>
  <c r="O41" i="8"/>
  <c r="P41" i="8"/>
  <c r="Q41" i="8"/>
  <c r="R41" i="8"/>
  <c r="S41" i="8"/>
  <c r="T41" i="8"/>
  <c r="U41" i="8"/>
  <c r="O42" i="8"/>
  <c r="P42" i="8"/>
  <c r="Q42" i="8"/>
  <c r="R42" i="8"/>
  <c r="S42" i="8"/>
  <c r="T42" i="8"/>
  <c r="U42" i="8"/>
  <c r="O43" i="8"/>
  <c r="P43" i="8"/>
  <c r="Q43" i="8"/>
  <c r="R43" i="8"/>
  <c r="S43" i="8"/>
  <c r="T43" i="8"/>
  <c r="U43" i="8"/>
  <c r="O44" i="8"/>
  <c r="P44" i="8"/>
  <c r="Q44" i="8"/>
  <c r="R44" i="8"/>
  <c r="S44" i="8"/>
  <c r="T44" i="8"/>
  <c r="U44" i="8"/>
  <c r="O45" i="8"/>
  <c r="P45" i="8"/>
  <c r="Q45" i="8"/>
  <c r="R45" i="8"/>
  <c r="S45" i="8"/>
  <c r="T45" i="8"/>
  <c r="U45" i="8"/>
  <c r="O46" i="8"/>
  <c r="P46" i="8"/>
  <c r="Q46" i="8"/>
  <c r="R46" i="8"/>
  <c r="S46" i="8"/>
  <c r="T46" i="8"/>
  <c r="U46" i="8"/>
  <c r="O47" i="8"/>
  <c r="P47" i="8"/>
  <c r="Q47" i="8"/>
  <c r="R47" i="8"/>
  <c r="S47" i="8"/>
  <c r="T47" i="8"/>
  <c r="U47" i="8"/>
  <c r="P31" i="8"/>
  <c r="Q31" i="8"/>
  <c r="R31" i="8"/>
  <c r="S31" i="8"/>
  <c r="T31" i="8"/>
  <c r="U31" i="8"/>
  <c r="O31" i="8"/>
  <c r="C31" i="8"/>
  <c r="W38" i="5" l="1"/>
  <c r="V38" i="5"/>
  <c r="U38" i="5"/>
  <c r="T38" i="5"/>
  <c r="S38" i="5"/>
  <c r="R38" i="5"/>
  <c r="Q38" i="5"/>
  <c r="P38" i="5"/>
  <c r="O38" i="5"/>
  <c r="W37" i="5"/>
  <c r="V37" i="5"/>
  <c r="U37" i="5"/>
  <c r="T37" i="5"/>
  <c r="S37" i="5"/>
  <c r="R37" i="5"/>
  <c r="Q37" i="5"/>
  <c r="P37" i="5"/>
  <c r="O37" i="5"/>
  <c r="W36" i="5"/>
  <c r="V36" i="5"/>
  <c r="U36" i="5"/>
  <c r="T36" i="5"/>
  <c r="S36" i="5"/>
  <c r="R36" i="5"/>
  <c r="Q36" i="5"/>
  <c r="P36" i="5"/>
  <c r="O36" i="5"/>
  <c r="W35" i="5"/>
  <c r="V35" i="5"/>
  <c r="U35" i="5"/>
  <c r="T35" i="5"/>
  <c r="S35" i="5"/>
  <c r="R35" i="5"/>
  <c r="Q35" i="5"/>
  <c r="P35" i="5"/>
  <c r="O35" i="5"/>
  <c r="W34" i="5"/>
  <c r="V34" i="5"/>
  <c r="U34" i="5"/>
  <c r="T34" i="5"/>
  <c r="S34" i="5"/>
  <c r="R34" i="5"/>
  <c r="Q34" i="5"/>
  <c r="P34" i="5"/>
  <c r="O34" i="5"/>
  <c r="W33" i="5"/>
  <c r="V33" i="5"/>
  <c r="U33" i="5"/>
  <c r="T33" i="5"/>
  <c r="S33" i="5"/>
  <c r="R33" i="5"/>
  <c r="Q33" i="5"/>
  <c r="P33" i="5"/>
  <c r="O33" i="5"/>
  <c r="W32" i="5"/>
  <c r="V32" i="5"/>
  <c r="U32" i="5"/>
  <c r="T32" i="5"/>
  <c r="S32" i="5"/>
  <c r="R32" i="5"/>
  <c r="Q32" i="5"/>
  <c r="P32" i="5"/>
  <c r="O32" i="5"/>
  <c r="W31" i="5"/>
  <c r="V31" i="5"/>
  <c r="U31" i="5"/>
  <c r="T31" i="5"/>
  <c r="S31" i="5"/>
  <c r="R31" i="5"/>
  <c r="Q31" i="5"/>
  <c r="P31" i="5"/>
  <c r="O31" i="5"/>
  <c r="W30" i="5"/>
  <c r="V30" i="5"/>
  <c r="U30" i="5"/>
  <c r="T30" i="5"/>
  <c r="S30" i="5"/>
  <c r="R30" i="5"/>
  <c r="Q30" i="5"/>
  <c r="P30" i="5"/>
  <c r="O30" i="5"/>
  <c r="W29" i="5"/>
  <c r="V29" i="5"/>
  <c r="U29" i="5"/>
  <c r="T29" i="5"/>
  <c r="S29" i="5"/>
  <c r="R29" i="5"/>
  <c r="Q29" i="5"/>
  <c r="P29" i="5"/>
  <c r="O29" i="5"/>
  <c r="W28" i="5"/>
  <c r="V28" i="5"/>
  <c r="U28" i="5"/>
  <c r="T28" i="5"/>
  <c r="S28" i="5"/>
  <c r="R28" i="5"/>
  <c r="Q28" i="5"/>
  <c r="P28" i="5"/>
  <c r="O28" i="5"/>
  <c r="W27" i="5"/>
  <c r="V27" i="5"/>
  <c r="U27" i="5"/>
  <c r="T27" i="5"/>
  <c r="S27" i="5"/>
  <c r="R27" i="5"/>
  <c r="Q27" i="5"/>
  <c r="P27" i="5"/>
  <c r="O27" i="5"/>
  <c r="W26" i="5"/>
  <c r="V26" i="5"/>
  <c r="U26" i="5"/>
  <c r="T26" i="5"/>
  <c r="S26" i="5"/>
  <c r="R26" i="5"/>
  <c r="Q26" i="5"/>
  <c r="P26" i="5"/>
  <c r="O26" i="5"/>
  <c r="I38" i="7" l="1"/>
  <c r="H38" i="7"/>
  <c r="G38" i="7"/>
  <c r="F38" i="7"/>
  <c r="E38" i="7"/>
  <c r="D38" i="7"/>
  <c r="C38" i="7"/>
  <c r="I37" i="7"/>
  <c r="H37" i="7"/>
  <c r="G37" i="7"/>
  <c r="F37" i="7"/>
  <c r="E37" i="7"/>
  <c r="D37" i="7"/>
  <c r="C37" i="7"/>
  <c r="I36" i="7"/>
  <c r="H36" i="7"/>
  <c r="G36" i="7"/>
  <c r="F36" i="7"/>
  <c r="E36" i="7"/>
  <c r="D36" i="7"/>
  <c r="C36" i="7"/>
  <c r="I35" i="7"/>
  <c r="H35" i="7"/>
  <c r="G35" i="7"/>
  <c r="F35" i="7"/>
  <c r="E35" i="7"/>
  <c r="D35" i="7"/>
  <c r="C35" i="7"/>
  <c r="I34" i="7"/>
  <c r="H34" i="7"/>
  <c r="G34" i="7"/>
  <c r="F34" i="7"/>
  <c r="E34" i="7"/>
  <c r="D34" i="7"/>
  <c r="C34" i="7"/>
  <c r="I33" i="7"/>
  <c r="H33" i="7"/>
  <c r="G33" i="7"/>
  <c r="F33" i="7"/>
  <c r="E33" i="7"/>
  <c r="D33" i="7"/>
  <c r="C33" i="7"/>
  <c r="I32" i="7"/>
  <c r="H32" i="7"/>
  <c r="G32" i="7"/>
  <c r="F32" i="7"/>
  <c r="E32" i="7"/>
  <c r="D32" i="7"/>
  <c r="C32" i="7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M26" i="7"/>
  <c r="N26" i="7"/>
  <c r="O26" i="7"/>
  <c r="P26" i="7"/>
  <c r="Q26" i="7"/>
  <c r="R26" i="7"/>
  <c r="S26" i="7"/>
  <c r="M27" i="7"/>
  <c r="N27" i="7"/>
  <c r="O27" i="7"/>
  <c r="P27" i="7"/>
  <c r="Q27" i="7"/>
  <c r="R27" i="7"/>
  <c r="S27" i="7"/>
  <c r="M28" i="7"/>
  <c r="N28" i="7"/>
  <c r="O28" i="7"/>
  <c r="P28" i="7"/>
  <c r="Q28" i="7"/>
  <c r="R28" i="7"/>
  <c r="S28" i="7"/>
  <c r="M29" i="7"/>
  <c r="N29" i="7"/>
  <c r="O29" i="7"/>
  <c r="P29" i="7"/>
  <c r="Q29" i="7"/>
  <c r="R29" i="7"/>
  <c r="S29" i="7"/>
  <c r="M30" i="7"/>
  <c r="N30" i="7"/>
  <c r="O30" i="7"/>
  <c r="P30" i="7"/>
  <c r="Q30" i="7"/>
  <c r="R30" i="7"/>
  <c r="S30" i="7"/>
  <c r="M31" i="7"/>
  <c r="N31" i="7"/>
  <c r="O31" i="7"/>
  <c r="P31" i="7"/>
  <c r="Q31" i="7"/>
  <c r="R31" i="7"/>
  <c r="S31" i="7"/>
  <c r="M32" i="7"/>
  <c r="N32" i="7"/>
  <c r="O32" i="7"/>
  <c r="P32" i="7"/>
  <c r="Q32" i="7"/>
  <c r="R32" i="7"/>
  <c r="S32" i="7"/>
  <c r="M33" i="7"/>
  <c r="N33" i="7"/>
  <c r="O33" i="7"/>
  <c r="P33" i="7"/>
  <c r="Q33" i="7"/>
  <c r="R33" i="7"/>
  <c r="S33" i="7"/>
  <c r="M34" i="7"/>
  <c r="N34" i="7"/>
  <c r="O34" i="7"/>
  <c r="P34" i="7"/>
  <c r="Q34" i="7"/>
  <c r="R34" i="7"/>
  <c r="S34" i="7"/>
  <c r="M35" i="7"/>
  <c r="N35" i="7"/>
  <c r="O35" i="7"/>
  <c r="P35" i="7"/>
  <c r="Q35" i="7"/>
  <c r="R35" i="7"/>
  <c r="S35" i="7"/>
  <c r="D29" i="7"/>
  <c r="E29" i="7"/>
  <c r="F29" i="7"/>
  <c r="G29" i="7"/>
  <c r="H29" i="7"/>
  <c r="I29" i="7"/>
  <c r="K38" i="5"/>
  <c r="J38" i="5"/>
  <c r="I38" i="5"/>
  <c r="H38" i="5"/>
  <c r="G38" i="5"/>
  <c r="F38" i="5"/>
  <c r="E38" i="5"/>
  <c r="D38" i="5"/>
  <c r="K37" i="5"/>
  <c r="J37" i="5"/>
  <c r="I37" i="5"/>
  <c r="H37" i="5"/>
  <c r="G37" i="5"/>
  <c r="F37" i="5"/>
  <c r="E37" i="5"/>
  <c r="D37" i="5"/>
  <c r="K36" i="5"/>
  <c r="J36" i="5"/>
  <c r="I36" i="5"/>
  <c r="H36" i="5"/>
  <c r="G36" i="5"/>
  <c r="F36" i="5"/>
  <c r="E36" i="5"/>
  <c r="D36" i="5"/>
  <c r="K35" i="5"/>
  <c r="J35" i="5"/>
  <c r="I35" i="5"/>
  <c r="H35" i="5"/>
  <c r="G35" i="5"/>
  <c r="F35" i="5"/>
  <c r="E35" i="5"/>
  <c r="D35" i="5"/>
  <c r="K34" i="5"/>
  <c r="J34" i="5"/>
  <c r="I34" i="5"/>
  <c r="H34" i="5"/>
  <c r="G34" i="5"/>
  <c r="F34" i="5"/>
  <c r="E34" i="5"/>
  <c r="D34" i="5"/>
  <c r="C35" i="5"/>
  <c r="C36" i="5"/>
  <c r="C37" i="5"/>
  <c r="C38" i="5"/>
  <c r="S37" i="7" l="1"/>
  <c r="R37" i="7"/>
  <c r="Q37" i="7"/>
  <c r="P37" i="7"/>
  <c r="O37" i="7"/>
  <c r="N37" i="7"/>
  <c r="M37" i="7"/>
  <c r="S36" i="7"/>
  <c r="R36" i="7"/>
  <c r="Q36" i="7"/>
  <c r="P36" i="7"/>
  <c r="O36" i="7"/>
  <c r="N36" i="7"/>
  <c r="M36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C34" i="5"/>
  <c r="K33" i="5"/>
  <c r="J33" i="5"/>
  <c r="I33" i="5"/>
  <c r="H33" i="5"/>
  <c r="G33" i="5"/>
  <c r="F33" i="5"/>
  <c r="E33" i="5"/>
  <c r="D33" i="5"/>
  <c r="C33" i="5"/>
  <c r="K32" i="5"/>
  <c r="J32" i="5"/>
  <c r="I32" i="5"/>
  <c r="H32" i="5"/>
  <c r="G32" i="5"/>
  <c r="F32" i="5"/>
  <c r="E32" i="5"/>
  <c r="D32" i="5"/>
  <c r="C32" i="5"/>
  <c r="K31" i="5"/>
  <c r="J31" i="5"/>
  <c r="I31" i="5"/>
  <c r="H31" i="5"/>
  <c r="G31" i="5"/>
  <c r="F31" i="5"/>
  <c r="E31" i="5"/>
  <c r="D31" i="5"/>
  <c r="C31" i="5"/>
  <c r="K30" i="5"/>
  <c r="J30" i="5"/>
  <c r="I30" i="5"/>
  <c r="H30" i="5"/>
  <c r="G30" i="5"/>
  <c r="F30" i="5"/>
  <c r="E30" i="5"/>
  <c r="D30" i="5"/>
  <c r="C30" i="5"/>
  <c r="K29" i="5"/>
  <c r="J29" i="5"/>
  <c r="I29" i="5"/>
  <c r="H29" i="5"/>
  <c r="G29" i="5"/>
  <c r="F29" i="5"/>
  <c r="E29" i="5"/>
  <c r="D29" i="5"/>
  <c r="C29" i="5"/>
  <c r="K28" i="5"/>
  <c r="J28" i="5"/>
  <c r="I28" i="5"/>
  <c r="H28" i="5"/>
  <c r="G28" i="5"/>
  <c r="F28" i="5"/>
  <c r="E28" i="5"/>
  <c r="D28" i="5"/>
  <c r="C28" i="5"/>
  <c r="K27" i="5"/>
  <c r="J27" i="5"/>
  <c r="I27" i="5"/>
  <c r="H27" i="5"/>
  <c r="G27" i="5"/>
  <c r="F27" i="5"/>
  <c r="E27" i="5"/>
  <c r="D27" i="5"/>
  <c r="C27" i="5"/>
  <c r="K26" i="5"/>
  <c r="J26" i="5"/>
  <c r="I26" i="5"/>
  <c r="H26" i="5"/>
  <c r="G26" i="5"/>
  <c r="F26" i="5"/>
  <c r="E26" i="5"/>
  <c r="D26" i="5"/>
  <c r="C26" i="5"/>
</calcChain>
</file>

<file path=xl/sharedStrings.xml><?xml version="1.0" encoding="utf-8"?>
<sst xmlns="http://schemas.openxmlformats.org/spreadsheetml/2006/main" count="157" uniqueCount="37">
  <si>
    <t>Estudiantes en cohorte</t>
  </si>
  <si>
    <t>Continúan 2do Año</t>
  </si>
  <si>
    <t>Continúan 3er Año</t>
  </si>
  <si>
    <t>Continúan 4to Año</t>
  </si>
  <si>
    <t>Continúan 5to Año</t>
  </si>
  <si>
    <t>Continúan 6to Año</t>
  </si>
  <si>
    <t>Continúan 7mo Año</t>
  </si>
  <si>
    <t>Continúan 8vo Año</t>
  </si>
  <si>
    <t>Continúan 9no Año</t>
  </si>
  <si>
    <t>Continúan 10mo Año</t>
  </si>
  <si>
    <t>Se Graduaron en 4 Años</t>
  </si>
  <si>
    <t>Se Graduaron en 5 Años</t>
  </si>
  <si>
    <t>Se Graduaron en 6 años</t>
  </si>
  <si>
    <t>Se Graduaron en 7 años</t>
  </si>
  <si>
    <t>Se Graduaron en 8 años</t>
  </si>
  <si>
    <t>Se Graduaron en 9 años</t>
  </si>
  <si>
    <t>Se Graduaron en 10 años</t>
  </si>
  <si>
    <t>R e t e n c i ó n</t>
  </si>
  <si>
    <t>G r a d u a c I ó n</t>
  </si>
  <si>
    <t>Año Cohorte</t>
  </si>
  <si>
    <t>Fuente de Información: TasasRetGrad_Subgraduado-OFICIAL.dis</t>
  </si>
  <si>
    <t>Estudiantes en Cohorte</t>
  </si>
  <si>
    <t>Fuente de Información: TasasRetGrad_Subgraduado0OFICIAL.dis</t>
  </si>
  <si>
    <t>G r a d u a c i ó n</t>
  </si>
  <si>
    <t>Tabla de Retención para los COHORTES 2007 al 2019 por Género (FEMENINO)</t>
  </si>
  <si>
    <t>Tabla de Retención para los COHORTES 2007 al 2019 por Género (MASCULINO)</t>
  </si>
  <si>
    <t>Tasa de Retención para los COHORTES 2007 al 2019 por Género (FEMENINO)</t>
  </si>
  <si>
    <t>Tasa de Retención para los COHORTES 2007 al 2019 por Género (MASCULINO)</t>
  </si>
  <si>
    <t>Tabla de Graduación para los COHORTES 2007 al 2019  por Género (FEMENINO)</t>
  </si>
  <si>
    <t>Tabla de Graduación para los COHORTES 2007 al 2019  por Género (MASCULINO)</t>
  </si>
  <si>
    <t>Tasa de Graduación para los COHORTES 2007 al 2019  por Género (FEMENINO)</t>
  </si>
  <si>
    <t>Tasa de Graduación para los COHORTES 2007 al 2019  por Género (MASCULINO)</t>
  </si>
  <si>
    <t>sefp</t>
  </si>
  <si>
    <t>UNIVERSIDAD DE PUERTO RICO - RECINTO DE RIO PIEDRAS</t>
  </si>
  <si>
    <t>Decanato de Asuntos Académicos - División de investigación Institucional y Avalúo</t>
  </si>
  <si>
    <t>Tabla de Retención para los COHORTES 2004 al 2020</t>
  </si>
  <si>
    <t>Tabla de Graduación para los COHORTES 2004 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</si>
</sst>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5" fontId="3" fillId="0" borderId="1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vertical="center"/>
    </xf>
    <xf numFmtId="165" fontId="3" fillId="0" borderId="2" xfId="2" applyNumberFormat="1" applyFont="1" applyFill="1" applyBorder="1" applyAlignment="1">
      <alignment vertical="center"/>
    </xf>
    <xf numFmtId="164" fontId="8" fillId="0" borderId="0" xfId="1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66" fontId="5" fillId="0" borderId="0" xfId="1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3"/>
    <cellStyle name="Percent" xfId="2" builtinId="5"/>
    <cellStyle name="Percent 2" xfId="4"/>
  </cellStyles>
  <dxfs count="5"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Normal="100" workbookViewId="0">
      <selection sqref="A1:U1"/>
    </sheetView>
  </sheetViews>
  <sheetFormatPr defaultColWidth="9.140625" defaultRowHeight="12.75" x14ac:dyDescent="0.25"/>
  <cols>
    <col min="1" max="1" width="8.140625" style="1" customWidth="1"/>
    <col min="2" max="2" width="11" style="1" customWidth="1"/>
    <col min="3" max="11" width="8.28515625" style="1" customWidth="1"/>
    <col min="12" max="12" width="2.7109375" style="8" customWidth="1"/>
    <col min="13" max="13" width="8.28515625" style="1" customWidth="1"/>
    <col min="14" max="14" width="10.7109375" style="1" customWidth="1"/>
    <col min="15" max="21" width="9.7109375" style="1" customWidth="1"/>
    <col min="22" max="16384" width="9.140625" style="1"/>
  </cols>
  <sheetData>
    <row r="1" spans="1:21" ht="15" x14ac:dyDescent="0.25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15" x14ac:dyDescent="0.25">
      <c r="A2" s="26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9"/>
      <c r="M3" s="2"/>
      <c r="N3" s="2"/>
      <c r="O3" s="2"/>
      <c r="P3" s="2"/>
      <c r="Q3" s="2"/>
      <c r="R3" s="2"/>
      <c r="S3" s="30">
        <v>44623</v>
      </c>
      <c r="T3" s="30"/>
      <c r="U3" s="24" t="s">
        <v>32</v>
      </c>
    </row>
    <row r="4" spans="1:2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9"/>
      <c r="M4" s="2"/>
      <c r="N4" s="2"/>
      <c r="O4" s="2"/>
      <c r="P4" s="2"/>
      <c r="Q4" s="2"/>
      <c r="R4" s="2"/>
      <c r="S4" s="2"/>
      <c r="T4" s="2"/>
      <c r="U4" s="22"/>
    </row>
    <row r="5" spans="1:21" ht="15" x14ac:dyDescent="0.25">
      <c r="A5" s="26" t="s">
        <v>35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13"/>
      <c r="M5" s="27" t="s">
        <v>36</v>
      </c>
      <c r="N5" s="27"/>
      <c r="O5" s="27"/>
      <c r="P5" s="27"/>
      <c r="Q5" s="27"/>
      <c r="R5" s="27"/>
      <c r="S5" s="27"/>
      <c r="T5" s="27"/>
      <c r="U5" s="27"/>
    </row>
    <row r="6" spans="1:21" ht="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3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28" t="s">
        <v>22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12"/>
      <c r="M7" s="28" t="s">
        <v>22</v>
      </c>
      <c r="N7" s="28"/>
      <c r="O7" s="28"/>
      <c r="P7" s="28"/>
      <c r="Q7" s="28"/>
      <c r="R7" s="28"/>
      <c r="S7" s="28"/>
      <c r="T7" s="28"/>
      <c r="U7" s="28"/>
    </row>
    <row r="8" spans="1:21" ht="15.75" customHeight="1" x14ac:dyDescent="0.25">
      <c r="A8" s="29" t="s">
        <v>19</v>
      </c>
      <c r="B8" s="29" t="s">
        <v>21</v>
      </c>
      <c r="C8" s="25" t="s">
        <v>17</v>
      </c>
      <c r="D8" s="25"/>
      <c r="E8" s="25"/>
      <c r="F8" s="25"/>
      <c r="G8" s="25"/>
      <c r="H8" s="25"/>
      <c r="I8" s="25"/>
      <c r="J8" s="25"/>
      <c r="K8" s="25"/>
      <c r="L8" s="19"/>
      <c r="M8" s="29" t="s">
        <v>19</v>
      </c>
      <c r="N8" s="29" t="s">
        <v>0</v>
      </c>
      <c r="O8" s="25" t="s">
        <v>23</v>
      </c>
      <c r="P8" s="25"/>
      <c r="Q8" s="25"/>
      <c r="R8" s="25"/>
      <c r="S8" s="25"/>
      <c r="T8" s="25"/>
      <c r="U8" s="25"/>
    </row>
    <row r="9" spans="1:21" ht="33.75" x14ac:dyDescent="0.25">
      <c r="A9" s="29"/>
      <c r="B9" s="29"/>
      <c r="C9" s="14" t="s">
        <v>1</v>
      </c>
      <c r="D9" s="14" t="s">
        <v>2</v>
      </c>
      <c r="E9" s="14" t="s">
        <v>3</v>
      </c>
      <c r="F9" s="14" t="s">
        <v>4</v>
      </c>
      <c r="G9" s="14" t="s">
        <v>5</v>
      </c>
      <c r="H9" s="14" t="s">
        <v>6</v>
      </c>
      <c r="I9" s="14" t="s">
        <v>7</v>
      </c>
      <c r="J9" s="14" t="s">
        <v>8</v>
      </c>
      <c r="K9" s="14" t="s">
        <v>9</v>
      </c>
      <c r="L9" s="17"/>
      <c r="M9" s="29"/>
      <c r="N9" s="29"/>
      <c r="O9" s="14" t="s">
        <v>10</v>
      </c>
      <c r="P9" s="14" t="s">
        <v>11</v>
      </c>
      <c r="Q9" s="14" t="s">
        <v>12</v>
      </c>
      <c r="R9" s="14" t="s">
        <v>13</v>
      </c>
      <c r="S9" s="14" t="s">
        <v>14</v>
      </c>
      <c r="T9" s="14" t="s">
        <v>15</v>
      </c>
      <c r="U9" s="14" t="s">
        <v>16</v>
      </c>
    </row>
    <row r="10" spans="1:21" x14ac:dyDescent="0.25">
      <c r="A10" s="18">
        <v>2004</v>
      </c>
      <c r="B10" s="23">
        <v>2992</v>
      </c>
      <c r="C10" s="6">
        <v>2607</v>
      </c>
      <c r="D10" s="6">
        <v>2230</v>
      </c>
      <c r="E10" s="6">
        <v>2036</v>
      </c>
      <c r="F10" s="6">
        <v>1545</v>
      </c>
      <c r="G10" s="6">
        <v>754</v>
      </c>
      <c r="H10" s="6">
        <v>323</v>
      </c>
      <c r="I10" s="6">
        <v>145</v>
      </c>
      <c r="J10" s="6">
        <v>68</v>
      </c>
      <c r="K10" s="6">
        <v>43</v>
      </c>
      <c r="L10" s="20"/>
      <c r="M10" s="18">
        <v>2004</v>
      </c>
      <c r="N10" s="23">
        <v>2992</v>
      </c>
      <c r="O10" s="6">
        <v>391</v>
      </c>
      <c r="P10" s="6">
        <v>1191</v>
      </c>
      <c r="Q10" s="6">
        <v>1441</v>
      </c>
      <c r="R10" s="6">
        <v>1555</v>
      </c>
      <c r="S10" s="6">
        <v>1611</v>
      </c>
      <c r="T10" s="6">
        <v>1631</v>
      </c>
      <c r="U10" s="6">
        <v>1642</v>
      </c>
    </row>
    <row r="11" spans="1:21" x14ac:dyDescent="0.25">
      <c r="A11" s="18">
        <v>2005</v>
      </c>
      <c r="B11" s="23">
        <v>2342</v>
      </c>
      <c r="C11" s="6">
        <v>2098</v>
      </c>
      <c r="D11" s="6">
        <v>1923</v>
      </c>
      <c r="E11" s="6">
        <v>1789</v>
      </c>
      <c r="F11" s="6">
        <v>1317</v>
      </c>
      <c r="G11" s="6">
        <v>613</v>
      </c>
      <c r="H11" s="6">
        <v>238</v>
      </c>
      <c r="I11" s="6">
        <v>138</v>
      </c>
      <c r="J11" s="6">
        <v>75</v>
      </c>
      <c r="K11" s="6">
        <v>44</v>
      </c>
      <c r="L11" s="20"/>
      <c r="M11" s="18">
        <v>2005</v>
      </c>
      <c r="N11" s="23">
        <v>2342</v>
      </c>
      <c r="O11" s="6">
        <v>508</v>
      </c>
      <c r="P11" s="6">
        <v>985</v>
      </c>
      <c r="Q11" s="6">
        <v>1206</v>
      </c>
      <c r="R11" s="6">
        <v>1298</v>
      </c>
      <c r="S11" s="6">
        <v>1333</v>
      </c>
      <c r="T11" s="6">
        <v>1350</v>
      </c>
      <c r="U11" s="6">
        <v>1365</v>
      </c>
    </row>
    <row r="12" spans="1:21" x14ac:dyDescent="0.25">
      <c r="A12" s="18">
        <v>2006</v>
      </c>
      <c r="B12" s="23">
        <v>2329</v>
      </c>
      <c r="C12" s="6">
        <v>2085</v>
      </c>
      <c r="D12" s="6">
        <v>1907</v>
      </c>
      <c r="E12" s="6">
        <v>1775</v>
      </c>
      <c r="F12" s="6">
        <v>1326</v>
      </c>
      <c r="G12" s="6">
        <v>624</v>
      </c>
      <c r="H12" s="6">
        <v>281</v>
      </c>
      <c r="I12" s="6">
        <v>121</v>
      </c>
      <c r="J12" s="6">
        <v>72</v>
      </c>
      <c r="K12" s="6">
        <v>41</v>
      </c>
      <c r="L12" s="20"/>
      <c r="M12" s="18">
        <v>2006</v>
      </c>
      <c r="N12" s="23">
        <v>2329</v>
      </c>
      <c r="O12" s="6">
        <v>344</v>
      </c>
      <c r="P12" s="6">
        <v>909</v>
      </c>
      <c r="Q12" s="6">
        <v>1142</v>
      </c>
      <c r="R12" s="6">
        <v>1222</v>
      </c>
      <c r="S12" s="6">
        <v>1252</v>
      </c>
      <c r="T12" s="6">
        <v>1276</v>
      </c>
      <c r="U12" s="6">
        <v>1292</v>
      </c>
    </row>
    <row r="13" spans="1:21" x14ac:dyDescent="0.25">
      <c r="A13" s="18">
        <v>2007</v>
      </c>
      <c r="B13" s="23">
        <v>2658</v>
      </c>
      <c r="C13" s="6">
        <v>2408</v>
      </c>
      <c r="D13" s="6">
        <v>2164</v>
      </c>
      <c r="E13" s="6">
        <v>1896</v>
      </c>
      <c r="F13" s="6">
        <v>1364</v>
      </c>
      <c r="G13" s="6">
        <v>655</v>
      </c>
      <c r="H13" s="6">
        <v>293</v>
      </c>
      <c r="I13" s="6">
        <v>139</v>
      </c>
      <c r="J13" s="6">
        <v>75</v>
      </c>
      <c r="K13" s="6">
        <v>56</v>
      </c>
      <c r="L13" s="20"/>
      <c r="M13" s="18">
        <v>2007</v>
      </c>
      <c r="N13" s="23">
        <v>2658</v>
      </c>
      <c r="O13" s="6">
        <v>484</v>
      </c>
      <c r="P13" s="6">
        <v>1082</v>
      </c>
      <c r="Q13" s="6">
        <v>1308</v>
      </c>
      <c r="R13" s="6">
        <v>1396</v>
      </c>
      <c r="S13" s="6">
        <v>1442</v>
      </c>
      <c r="T13" s="6">
        <v>1454</v>
      </c>
      <c r="U13" s="6">
        <v>1472</v>
      </c>
    </row>
    <row r="14" spans="1:21" x14ac:dyDescent="0.25">
      <c r="A14" s="18">
        <v>2008</v>
      </c>
      <c r="B14" s="23">
        <v>2780</v>
      </c>
      <c r="C14" s="6">
        <v>2552</v>
      </c>
      <c r="D14" s="6">
        <v>2204</v>
      </c>
      <c r="E14" s="6">
        <v>1886</v>
      </c>
      <c r="F14" s="6">
        <v>1472</v>
      </c>
      <c r="G14" s="6">
        <v>732</v>
      </c>
      <c r="H14" s="6">
        <v>283</v>
      </c>
      <c r="I14" s="6">
        <v>141</v>
      </c>
      <c r="J14" s="6">
        <v>78</v>
      </c>
      <c r="K14" s="6">
        <v>40</v>
      </c>
      <c r="L14" s="20"/>
      <c r="M14" s="18">
        <v>2008</v>
      </c>
      <c r="N14" s="23">
        <v>2780</v>
      </c>
      <c r="O14" s="6">
        <v>477</v>
      </c>
      <c r="P14" s="6">
        <v>1053</v>
      </c>
      <c r="Q14" s="6">
        <v>1343</v>
      </c>
      <c r="R14" s="6">
        <v>1444</v>
      </c>
      <c r="S14" s="6">
        <v>1496</v>
      </c>
      <c r="T14" s="6">
        <v>1519</v>
      </c>
      <c r="U14" s="6">
        <v>1539</v>
      </c>
    </row>
    <row r="15" spans="1:21" x14ac:dyDescent="0.25">
      <c r="A15" s="18">
        <v>2009</v>
      </c>
      <c r="B15" s="23">
        <v>2825</v>
      </c>
      <c r="C15" s="6">
        <v>2433</v>
      </c>
      <c r="D15" s="6">
        <v>2008</v>
      </c>
      <c r="E15" s="6">
        <v>1842</v>
      </c>
      <c r="F15" s="6">
        <v>1518</v>
      </c>
      <c r="G15" s="6">
        <v>770</v>
      </c>
      <c r="H15" s="6">
        <v>292</v>
      </c>
      <c r="I15" s="6">
        <v>127</v>
      </c>
      <c r="J15" s="6">
        <v>73</v>
      </c>
      <c r="K15" s="6">
        <v>41</v>
      </c>
      <c r="L15" s="20"/>
      <c r="M15" s="18">
        <v>2009</v>
      </c>
      <c r="N15" s="23">
        <v>2825</v>
      </c>
      <c r="O15" s="6">
        <v>356</v>
      </c>
      <c r="P15" s="6">
        <v>949</v>
      </c>
      <c r="Q15" s="6">
        <v>1324</v>
      </c>
      <c r="R15" s="6">
        <v>1434</v>
      </c>
      <c r="S15" s="6">
        <v>1457</v>
      </c>
      <c r="T15" s="6">
        <v>1488</v>
      </c>
      <c r="U15" s="6">
        <v>1502</v>
      </c>
    </row>
    <row r="16" spans="1:21" x14ac:dyDescent="0.25">
      <c r="A16" s="18">
        <v>2010</v>
      </c>
      <c r="B16" s="23">
        <v>2228</v>
      </c>
      <c r="C16" s="6">
        <v>1936</v>
      </c>
      <c r="D16" s="6">
        <v>1756</v>
      </c>
      <c r="E16" s="6">
        <v>1639</v>
      </c>
      <c r="F16" s="6">
        <v>1278</v>
      </c>
      <c r="G16" s="6">
        <v>617</v>
      </c>
      <c r="H16" s="6">
        <v>223</v>
      </c>
      <c r="I16" s="6">
        <v>84</v>
      </c>
      <c r="J16" s="6">
        <v>48</v>
      </c>
      <c r="K16" s="6">
        <v>27</v>
      </c>
      <c r="L16" s="20"/>
      <c r="M16" s="18">
        <v>2010</v>
      </c>
      <c r="N16" s="23">
        <v>2228</v>
      </c>
      <c r="O16" s="6">
        <v>372</v>
      </c>
      <c r="P16" s="6">
        <v>935</v>
      </c>
      <c r="Q16" s="6">
        <v>1252</v>
      </c>
      <c r="R16" s="6">
        <v>1329</v>
      </c>
      <c r="S16" s="6">
        <v>1368</v>
      </c>
      <c r="T16" s="6">
        <v>1383</v>
      </c>
      <c r="U16" s="6">
        <v>1389</v>
      </c>
    </row>
    <row r="17" spans="1:21" x14ac:dyDescent="0.25">
      <c r="A17" s="18">
        <v>2011</v>
      </c>
      <c r="B17" s="23">
        <v>1715</v>
      </c>
      <c r="C17" s="6">
        <v>1577</v>
      </c>
      <c r="D17" s="6">
        <v>1437</v>
      </c>
      <c r="E17" s="6">
        <v>1341</v>
      </c>
      <c r="F17" s="6">
        <v>1068</v>
      </c>
      <c r="G17" s="6">
        <v>461</v>
      </c>
      <c r="H17" s="6">
        <v>142</v>
      </c>
      <c r="I17" s="6">
        <v>74</v>
      </c>
      <c r="J17" s="6">
        <v>35</v>
      </c>
      <c r="K17" s="6">
        <v>26</v>
      </c>
      <c r="L17" s="20"/>
      <c r="M17" s="18">
        <v>2011</v>
      </c>
      <c r="N17" s="23">
        <v>1715</v>
      </c>
      <c r="O17" s="6">
        <v>303</v>
      </c>
      <c r="P17" s="6">
        <v>816</v>
      </c>
      <c r="Q17" s="6">
        <v>1011</v>
      </c>
      <c r="R17" s="6">
        <v>1096</v>
      </c>
      <c r="S17" s="6">
        <v>1119</v>
      </c>
      <c r="T17" s="6">
        <v>1125</v>
      </c>
      <c r="U17" s="6">
        <v>1131</v>
      </c>
    </row>
    <row r="18" spans="1:21" x14ac:dyDescent="0.25">
      <c r="A18" s="18">
        <v>2012</v>
      </c>
      <c r="B18" s="23">
        <v>1985</v>
      </c>
      <c r="C18" s="6">
        <v>1798</v>
      </c>
      <c r="D18" s="6">
        <v>1627</v>
      </c>
      <c r="E18" s="6">
        <v>1520</v>
      </c>
      <c r="F18" s="6">
        <v>1279</v>
      </c>
      <c r="G18" s="6">
        <v>546</v>
      </c>
      <c r="H18" s="6">
        <v>179</v>
      </c>
      <c r="I18" s="6">
        <v>70</v>
      </c>
      <c r="J18" s="6">
        <v>39</v>
      </c>
      <c r="K18" s="6">
        <v>22</v>
      </c>
      <c r="L18" s="20"/>
      <c r="M18" s="18">
        <v>2012</v>
      </c>
      <c r="N18" s="23">
        <v>1985</v>
      </c>
      <c r="O18" s="6">
        <v>297</v>
      </c>
      <c r="P18" s="6">
        <v>845</v>
      </c>
      <c r="Q18" s="6">
        <v>1188</v>
      </c>
      <c r="R18" s="6">
        <v>1250</v>
      </c>
      <c r="S18" s="6">
        <v>1267</v>
      </c>
      <c r="T18" s="6">
        <v>1276</v>
      </c>
      <c r="U18" s="6">
        <v>1276</v>
      </c>
    </row>
    <row r="19" spans="1:21" x14ac:dyDescent="0.25">
      <c r="A19" s="18">
        <v>2013</v>
      </c>
      <c r="B19" s="23">
        <v>2205</v>
      </c>
      <c r="C19" s="6">
        <v>2008</v>
      </c>
      <c r="D19" s="6">
        <v>1819</v>
      </c>
      <c r="E19" s="6">
        <v>1688</v>
      </c>
      <c r="F19" s="6">
        <v>1290</v>
      </c>
      <c r="G19" s="6">
        <v>569</v>
      </c>
      <c r="H19" s="6">
        <v>188</v>
      </c>
      <c r="I19" s="6">
        <v>70</v>
      </c>
      <c r="J19" s="6">
        <v>37</v>
      </c>
      <c r="K19" s="6"/>
      <c r="L19" s="20"/>
      <c r="M19" s="18">
        <v>2013</v>
      </c>
      <c r="N19" s="23">
        <v>2205</v>
      </c>
      <c r="O19" s="6">
        <v>231</v>
      </c>
      <c r="P19" s="6">
        <v>992</v>
      </c>
      <c r="Q19" s="6">
        <v>1280</v>
      </c>
      <c r="R19" s="6">
        <v>1352</v>
      </c>
      <c r="S19" s="6">
        <v>1370</v>
      </c>
      <c r="T19" s="6">
        <v>1370</v>
      </c>
      <c r="U19" s="6"/>
    </row>
    <row r="20" spans="1:21" x14ac:dyDescent="0.25">
      <c r="A20" s="18">
        <v>2014</v>
      </c>
      <c r="B20" s="23">
        <v>2270</v>
      </c>
      <c r="C20" s="6">
        <v>2075</v>
      </c>
      <c r="D20" s="6">
        <v>1864</v>
      </c>
      <c r="E20" s="6">
        <v>1538</v>
      </c>
      <c r="F20" s="6">
        <v>1274</v>
      </c>
      <c r="G20" s="6">
        <v>529</v>
      </c>
      <c r="H20" s="6">
        <v>168</v>
      </c>
      <c r="I20" s="6">
        <v>74</v>
      </c>
      <c r="J20" s="6"/>
      <c r="K20" s="6"/>
      <c r="L20" s="20"/>
      <c r="M20" s="18">
        <v>2014</v>
      </c>
      <c r="N20" s="23">
        <v>2270</v>
      </c>
      <c r="O20" s="6">
        <v>393</v>
      </c>
      <c r="P20" s="6">
        <v>1018</v>
      </c>
      <c r="Q20" s="6">
        <v>1260</v>
      </c>
      <c r="R20" s="6">
        <v>1317</v>
      </c>
      <c r="S20" s="6">
        <v>1317</v>
      </c>
      <c r="T20" s="6"/>
      <c r="U20" s="6"/>
    </row>
    <row r="21" spans="1:21" x14ac:dyDescent="0.25">
      <c r="A21" s="18">
        <v>2015</v>
      </c>
      <c r="B21" s="23">
        <v>2612</v>
      </c>
      <c r="C21" s="6">
        <v>2348</v>
      </c>
      <c r="D21" s="6">
        <v>1797</v>
      </c>
      <c r="E21" s="6">
        <v>1691</v>
      </c>
      <c r="F21" s="6">
        <v>1353</v>
      </c>
      <c r="G21" s="6">
        <v>546</v>
      </c>
      <c r="H21" s="6">
        <v>156</v>
      </c>
      <c r="I21" s="6"/>
      <c r="J21" s="6"/>
      <c r="K21" s="6"/>
      <c r="L21" s="20"/>
      <c r="M21" s="18">
        <v>2015</v>
      </c>
      <c r="N21" s="23">
        <v>2612</v>
      </c>
      <c r="O21" s="6">
        <v>423</v>
      </c>
      <c r="P21" s="6">
        <v>1133</v>
      </c>
      <c r="Q21" s="6">
        <v>1347</v>
      </c>
      <c r="R21" s="6">
        <v>1347</v>
      </c>
      <c r="S21" s="6"/>
      <c r="T21" s="6"/>
      <c r="U21" s="6"/>
    </row>
    <row r="22" spans="1:21" x14ac:dyDescent="0.25">
      <c r="A22" s="18">
        <v>2016</v>
      </c>
      <c r="B22" s="23">
        <v>2686</v>
      </c>
      <c r="C22" s="6">
        <v>2079</v>
      </c>
      <c r="D22" s="6">
        <v>1806</v>
      </c>
      <c r="E22" s="6">
        <v>1613</v>
      </c>
      <c r="F22" s="6">
        <v>1318</v>
      </c>
      <c r="G22" s="6">
        <v>495</v>
      </c>
      <c r="H22" s="6"/>
      <c r="I22" s="6"/>
      <c r="J22" s="6"/>
      <c r="K22" s="6"/>
      <c r="L22" s="20"/>
      <c r="M22" s="18">
        <v>2016</v>
      </c>
      <c r="N22" s="23">
        <v>2686</v>
      </c>
      <c r="O22" s="6">
        <v>413</v>
      </c>
      <c r="P22" s="6">
        <v>1065</v>
      </c>
      <c r="Q22" s="6">
        <v>1065</v>
      </c>
      <c r="R22" s="6"/>
      <c r="S22" s="6"/>
      <c r="T22" s="6"/>
      <c r="U22" s="6"/>
    </row>
    <row r="23" spans="1:21" x14ac:dyDescent="0.25">
      <c r="A23" s="18">
        <v>2017</v>
      </c>
      <c r="B23" s="23">
        <v>2113</v>
      </c>
      <c r="C23" s="6">
        <v>1779</v>
      </c>
      <c r="D23" s="6">
        <v>1543</v>
      </c>
      <c r="E23" s="6">
        <v>1394</v>
      </c>
      <c r="F23" s="6">
        <v>1103</v>
      </c>
      <c r="G23" s="6"/>
      <c r="H23" s="6"/>
      <c r="I23" s="6"/>
      <c r="J23" s="6"/>
      <c r="K23" s="6"/>
      <c r="L23" s="20"/>
      <c r="M23" s="18">
        <v>2017</v>
      </c>
      <c r="N23" s="23">
        <v>2113</v>
      </c>
      <c r="O23" s="6">
        <v>401</v>
      </c>
      <c r="P23" s="6">
        <v>401</v>
      </c>
      <c r="Q23" s="6"/>
      <c r="R23" s="6"/>
      <c r="S23" s="6"/>
      <c r="T23" s="6"/>
      <c r="U23" s="6"/>
    </row>
    <row r="24" spans="1:21" x14ac:dyDescent="0.25">
      <c r="A24" s="18">
        <v>2018</v>
      </c>
      <c r="B24" s="23">
        <v>2129</v>
      </c>
      <c r="C24" s="6">
        <v>1794</v>
      </c>
      <c r="D24" s="6">
        <v>1554</v>
      </c>
      <c r="E24" s="6">
        <v>1418</v>
      </c>
      <c r="F24" s="6"/>
      <c r="G24" s="6"/>
      <c r="H24" s="6"/>
      <c r="I24" s="6"/>
      <c r="J24" s="6"/>
      <c r="K24" s="6"/>
      <c r="L24" s="20"/>
      <c r="M24" s="18">
        <v>2018</v>
      </c>
      <c r="N24" s="23">
        <v>2129</v>
      </c>
      <c r="O24" s="6">
        <v>16</v>
      </c>
      <c r="P24" s="6"/>
      <c r="Q24" s="6"/>
      <c r="R24" s="6"/>
      <c r="S24" s="6"/>
      <c r="T24" s="6"/>
      <c r="U24" s="6"/>
    </row>
    <row r="25" spans="1:21" x14ac:dyDescent="0.25">
      <c r="A25" s="18">
        <v>2019</v>
      </c>
      <c r="B25" s="23">
        <v>2175</v>
      </c>
      <c r="C25" s="6">
        <v>1843</v>
      </c>
      <c r="D25" s="6">
        <v>1565</v>
      </c>
      <c r="E25" s="6"/>
      <c r="F25" s="6"/>
      <c r="G25" s="6"/>
      <c r="H25" s="6"/>
      <c r="I25" s="6"/>
      <c r="J25" s="6"/>
      <c r="K25" s="6"/>
      <c r="L25" s="20"/>
      <c r="M25" s="18">
        <v>2019</v>
      </c>
      <c r="N25" s="23">
        <v>2175</v>
      </c>
      <c r="O25" s="6"/>
      <c r="P25" s="6"/>
      <c r="Q25" s="6"/>
      <c r="R25" s="6"/>
      <c r="S25" s="6"/>
      <c r="T25" s="6"/>
      <c r="U25" s="6"/>
    </row>
    <row r="26" spans="1:21" x14ac:dyDescent="0.25">
      <c r="A26" s="18">
        <v>2020</v>
      </c>
      <c r="B26" s="23">
        <v>2234</v>
      </c>
      <c r="C26" s="6">
        <v>1836</v>
      </c>
      <c r="D26" s="6"/>
      <c r="E26" s="6"/>
      <c r="F26" s="6"/>
      <c r="G26" s="6"/>
      <c r="H26" s="6"/>
      <c r="I26" s="6"/>
      <c r="J26" s="6"/>
      <c r="K26" s="6"/>
      <c r="L26" s="20"/>
      <c r="M26" s="18">
        <v>2020</v>
      </c>
      <c r="N26" s="23">
        <v>2234</v>
      </c>
      <c r="O26" s="6"/>
      <c r="P26" s="6"/>
      <c r="Q26" s="6"/>
      <c r="R26" s="6"/>
      <c r="S26" s="6"/>
      <c r="T26" s="6"/>
      <c r="U26" s="6"/>
    </row>
    <row r="27" spans="1:21" ht="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13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28" t="s">
        <v>22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12"/>
      <c r="M28" s="28" t="s">
        <v>22</v>
      </c>
      <c r="N28" s="28"/>
      <c r="O28" s="28"/>
      <c r="P28" s="28"/>
      <c r="Q28" s="28"/>
      <c r="R28" s="28"/>
      <c r="S28" s="28"/>
      <c r="T28" s="28"/>
      <c r="U28" s="28"/>
    </row>
    <row r="29" spans="1:21" ht="15.75" customHeight="1" x14ac:dyDescent="0.25">
      <c r="A29" s="29" t="s">
        <v>19</v>
      </c>
      <c r="B29" s="29" t="s">
        <v>21</v>
      </c>
      <c r="C29" s="25" t="s">
        <v>17</v>
      </c>
      <c r="D29" s="25"/>
      <c r="E29" s="25"/>
      <c r="F29" s="25"/>
      <c r="G29" s="25"/>
      <c r="H29" s="25"/>
      <c r="I29" s="25"/>
      <c r="J29" s="25"/>
      <c r="K29" s="25"/>
      <c r="L29" s="19"/>
      <c r="M29" s="29" t="s">
        <v>19</v>
      </c>
      <c r="N29" s="29" t="s">
        <v>0</v>
      </c>
      <c r="O29" s="25" t="s">
        <v>23</v>
      </c>
      <c r="P29" s="25"/>
      <c r="Q29" s="25"/>
      <c r="R29" s="25"/>
      <c r="S29" s="25"/>
      <c r="T29" s="25"/>
      <c r="U29" s="25"/>
    </row>
    <row r="30" spans="1:21" ht="33.75" x14ac:dyDescent="0.25">
      <c r="A30" s="29"/>
      <c r="B30" s="29"/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14" t="s">
        <v>6</v>
      </c>
      <c r="I30" s="14" t="s">
        <v>7</v>
      </c>
      <c r="J30" s="14" t="s">
        <v>8</v>
      </c>
      <c r="K30" s="14" t="s">
        <v>9</v>
      </c>
      <c r="L30" s="17"/>
      <c r="M30" s="29"/>
      <c r="N30" s="29"/>
      <c r="O30" s="14" t="s">
        <v>10</v>
      </c>
      <c r="P30" s="14" t="s">
        <v>11</v>
      </c>
      <c r="Q30" s="14" t="s">
        <v>12</v>
      </c>
      <c r="R30" s="14" t="s">
        <v>13</v>
      </c>
      <c r="S30" s="14" t="s">
        <v>14</v>
      </c>
      <c r="T30" s="14" t="s">
        <v>15</v>
      </c>
      <c r="U30" s="14" t="s">
        <v>16</v>
      </c>
    </row>
    <row r="31" spans="1:21" x14ac:dyDescent="0.25">
      <c r="A31" s="18">
        <v>2004</v>
      </c>
      <c r="B31" s="23">
        <v>2992</v>
      </c>
      <c r="C31" s="7">
        <f t="shared" ref="C31:K31" si="0">IF(C10&gt;0,C10/$B10,"")</f>
        <v>0.87132352941176472</v>
      </c>
      <c r="D31" s="7">
        <f t="shared" si="0"/>
        <v>0.7453208556149733</v>
      </c>
      <c r="E31" s="7">
        <f t="shared" si="0"/>
        <v>0.68048128342245995</v>
      </c>
      <c r="F31" s="7">
        <f t="shared" si="0"/>
        <v>0.51637700534759357</v>
      </c>
      <c r="G31" s="7">
        <f t="shared" si="0"/>
        <v>0.2520053475935829</v>
      </c>
      <c r="H31" s="7">
        <f t="shared" si="0"/>
        <v>0.10795454545454546</v>
      </c>
      <c r="I31" s="7">
        <f t="shared" si="0"/>
        <v>4.8462566844919786E-2</v>
      </c>
      <c r="J31" s="7">
        <f t="shared" si="0"/>
        <v>2.2727272727272728E-2</v>
      </c>
      <c r="K31" s="7">
        <f t="shared" si="0"/>
        <v>1.4371657754010695E-2</v>
      </c>
      <c r="L31" s="21"/>
      <c r="M31" s="18">
        <v>2004</v>
      </c>
      <c r="N31" s="23">
        <v>2992</v>
      </c>
      <c r="O31" s="7">
        <f t="shared" ref="O31:U31" si="1">IF(O10&gt;0,O10/$B10,"")</f>
        <v>0.13068181818181818</v>
      </c>
      <c r="P31" s="7">
        <f t="shared" si="1"/>
        <v>0.39806149732620322</v>
      </c>
      <c r="Q31" s="7">
        <f t="shared" si="1"/>
        <v>0.48161764705882354</v>
      </c>
      <c r="R31" s="7">
        <f t="shared" si="1"/>
        <v>0.51971925133689845</v>
      </c>
      <c r="S31" s="7">
        <f t="shared" si="1"/>
        <v>0.53843582887700536</v>
      </c>
      <c r="T31" s="7">
        <f t="shared" si="1"/>
        <v>0.54512032085561501</v>
      </c>
      <c r="U31" s="7">
        <f t="shared" si="1"/>
        <v>0.5487967914438503</v>
      </c>
    </row>
    <row r="32" spans="1:21" x14ac:dyDescent="0.25">
      <c r="A32" s="18">
        <v>2005</v>
      </c>
      <c r="B32" s="23">
        <v>2342</v>
      </c>
      <c r="C32" s="7">
        <f t="shared" ref="C32:K32" si="2">IF(C11&gt;0,C11/$B11,"")</f>
        <v>0.89581554227156279</v>
      </c>
      <c r="D32" s="7">
        <f t="shared" si="2"/>
        <v>0.82109308283518356</v>
      </c>
      <c r="E32" s="7">
        <f t="shared" si="2"/>
        <v>0.76387702818104186</v>
      </c>
      <c r="F32" s="7">
        <f t="shared" si="2"/>
        <v>0.56233988044406491</v>
      </c>
      <c r="G32" s="7">
        <f t="shared" si="2"/>
        <v>0.26174210076857385</v>
      </c>
      <c r="H32" s="7">
        <f t="shared" si="2"/>
        <v>0.10162254483347566</v>
      </c>
      <c r="I32" s="7">
        <f t="shared" si="2"/>
        <v>5.8923996584116137E-2</v>
      </c>
      <c r="J32" s="7">
        <f t="shared" si="2"/>
        <v>3.2023911187019638E-2</v>
      </c>
      <c r="K32" s="7">
        <f t="shared" si="2"/>
        <v>1.8787361229718188E-2</v>
      </c>
      <c r="L32" s="21"/>
      <c r="M32" s="18">
        <v>2005</v>
      </c>
      <c r="N32" s="23">
        <v>2342</v>
      </c>
      <c r="O32" s="7">
        <f t="shared" ref="O32:U32" si="3">IF(O11&gt;0,O11/$B11,"")</f>
        <v>0.21690862510674638</v>
      </c>
      <c r="P32" s="7">
        <f t="shared" si="3"/>
        <v>0.42058070025619126</v>
      </c>
      <c r="Q32" s="7">
        <f t="shared" si="3"/>
        <v>0.51494449188727587</v>
      </c>
      <c r="R32" s="7">
        <f t="shared" si="3"/>
        <v>0.55422715627668662</v>
      </c>
      <c r="S32" s="7">
        <f t="shared" si="3"/>
        <v>0.56917164816396237</v>
      </c>
      <c r="T32" s="7">
        <f t="shared" si="3"/>
        <v>0.5764304013663536</v>
      </c>
      <c r="U32" s="7">
        <f t="shared" si="3"/>
        <v>0.58283518360375752</v>
      </c>
    </row>
    <row r="33" spans="1:21" x14ac:dyDescent="0.25">
      <c r="A33" s="18">
        <v>2006</v>
      </c>
      <c r="B33" s="23">
        <v>2329</v>
      </c>
      <c r="C33" s="7">
        <f t="shared" ref="C33:K33" si="4">IF(C12&gt;0,C12/$B12,"")</f>
        <v>0.89523400601116354</v>
      </c>
      <c r="D33" s="7">
        <f t="shared" si="4"/>
        <v>0.81880635465865181</v>
      </c>
      <c r="E33" s="7">
        <f t="shared" si="4"/>
        <v>0.76212966938600257</v>
      </c>
      <c r="F33" s="7">
        <f t="shared" si="4"/>
        <v>0.56934306569343063</v>
      </c>
      <c r="G33" s="7">
        <f t="shared" si="4"/>
        <v>0.26792614856161445</v>
      </c>
      <c r="H33" s="7">
        <f t="shared" si="4"/>
        <v>0.12065264061829112</v>
      </c>
      <c r="I33" s="7">
        <f t="shared" si="4"/>
        <v>5.1953628166595107E-2</v>
      </c>
      <c r="J33" s="7">
        <f t="shared" si="4"/>
        <v>3.0914555603263203E-2</v>
      </c>
      <c r="K33" s="7">
        <f t="shared" si="4"/>
        <v>1.7604121940747102E-2</v>
      </c>
      <c r="L33" s="21"/>
      <c r="M33" s="18">
        <v>2006</v>
      </c>
      <c r="N33" s="23">
        <v>2329</v>
      </c>
      <c r="O33" s="7">
        <f t="shared" ref="O33:U33" si="5">IF(O12&gt;0,O12/$B12,"")</f>
        <v>0.14770287677114641</v>
      </c>
      <c r="P33" s="7">
        <f t="shared" si="5"/>
        <v>0.39029626449119792</v>
      </c>
      <c r="Q33" s="7">
        <f t="shared" si="5"/>
        <v>0.49033920137398024</v>
      </c>
      <c r="R33" s="7">
        <f t="shared" si="5"/>
        <v>0.52468870759982822</v>
      </c>
      <c r="S33" s="7">
        <f t="shared" si="5"/>
        <v>0.53756977243452131</v>
      </c>
      <c r="T33" s="7">
        <f t="shared" si="5"/>
        <v>0.54787462430227563</v>
      </c>
      <c r="U33" s="7">
        <f t="shared" si="5"/>
        <v>0.55474452554744524</v>
      </c>
    </row>
    <row r="34" spans="1:21" x14ac:dyDescent="0.25">
      <c r="A34" s="18">
        <v>2007</v>
      </c>
      <c r="B34" s="23">
        <v>2658</v>
      </c>
      <c r="C34" s="7">
        <f t="shared" ref="C34:K34" si="6">IF(C13&gt;0,C13/$B13,"")</f>
        <v>0.90594431903686978</v>
      </c>
      <c r="D34" s="7">
        <f t="shared" si="6"/>
        <v>0.81414597441685477</v>
      </c>
      <c r="E34" s="7">
        <f t="shared" si="6"/>
        <v>0.71331828442437928</v>
      </c>
      <c r="F34" s="7">
        <f t="shared" si="6"/>
        <v>0.51316779533483825</v>
      </c>
      <c r="G34" s="7">
        <f t="shared" si="6"/>
        <v>0.24642588412340105</v>
      </c>
      <c r="H34" s="7">
        <f t="shared" si="6"/>
        <v>0.11023325808878856</v>
      </c>
      <c r="I34" s="7">
        <f t="shared" si="6"/>
        <v>5.2294958615500375E-2</v>
      </c>
      <c r="J34" s="7">
        <f t="shared" si="6"/>
        <v>2.8216704288939052E-2</v>
      </c>
      <c r="K34" s="7">
        <f t="shared" si="6"/>
        <v>2.1068472535741158E-2</v>
      </c>
      <c r="L34" s="21"/>
      <c r="M34" s="18">
        <v>2007</v>
      </c>
      <c r="N34" s="23">
        <v>2658</v>
      </c>
      <c r="O34" s="7">
        <f t="shared" ref="O34:U34" si="7">IF(O13&gt;0,O13/$B13,"")</f>
        <v>0.18209179834462003</v>
      </c>
      <c r="P34" s="7">
        <f t="shared" si="7"/>
        <v>0.40707298720842738</v>
      </c>
      <c r="Q34" s="7">
        <f t="shared" si="7"/>
        <v>0.49209932279909707</v>
      </c>
      <c r="R34" s="7">
        <f t="shared" si="7"/>
        <v>0.52520692249811884</v>
      </c>
      <c r="S34" s="7">
        <f t="shared" si="7"/>
        <v>0.54251316779533487</v>
      </c>
      <c r="T34" s="7">
        <f t="shared" si="7"/>
        <v>0.54702784048156505</v>
      </c>
      <c r="U34" s="7">
        <f t="shared" si="7"/>
        <v>0.55379984951091044</v>
      </c>
    </row>
    <row r="35" spans="1:21" x14ac:dyDescent="0.25">
      <c r="A35" s="18">
        <v>2008</v>
      </c>
      <c r="B35" s="23">
        <v>2780</v>
      </c>
      <c r="C35" s="7">
        <f t="shared" ref="C35:K35" si="8">IF(C14&gt;0,C14/$B14,"")</f>
        <v>0.91798561151079139</v>
      </c>
      <c r="D35" s="7">
        <f t="shared" si="8"/>
        <v>0.79280575539568343</v>
      </c>
      <c r="E35" s="7">
        <f t="shared" si="8"/>
        <v>0.67841726618705034</v>
      </c>
      <c r="F35" s="7">
        <f t="shared" si="8"/>
        <v>0.52949640287769784</v>
      </c>
      <c r="G35" s="7">
        <f t="shared" si="8"/>
        <v>0.2633093525179856</v>
      </c>
      <c r="H35" s="7">
        <f t="shared" si="8"/>
        <v>0.10179856115107913</v>
      </c>
      <c r="I35" s="7">
        <f t="shared" si="8"/>
        <v>5.0719424460431657E-2</v>
      </c>
      <c r="J35" s="7">
        <f t="shared" si="8"/>
        <v>2.8057553956834531E-2</v>
      </c>
      <c r="K35" s="7">
        <f t="shared" si="8"/>
        <v>1.4388489208633094E-2</v>
      </c>
      <c r="L35" s="21"/>
      <c r="M35" s="18">
        <v>2008</v>
      </c>
      <c r="N35" s="23">
        <v>2780</v>
      </c>
      <c r="O35" s="7">
        <f t="shared" ref="O35:U35" si="9">IF(O14&gt;0,O14/$B14,"")</f>
        <v>0.17158273381294964</v>
      </c>
      <c r="P35" s="7">
        <f t="shared" si="9"/>
        <v>0.37877697841726621</v>
      </c>
      <c r="Q35" s="7">
        <f t="shared" si="9"/>
        <v>0.4830935251798561</v>
      </c>
      <c r="R35" s="7">
        <f t="shared" si="9"/>
        <v>0.51942446043165469</v>
      </c>
      <c r="S35" s="7">
        <f t="shared" si="9"/>
        <v>0.53812949640287766</v>
      </c>
      <c r="T35" s="7">
        <f t="shared" si="9"/>
        <v>0.54640287769784168</v>
      </c>
      <c r="U35" s="7">
        <f t="shared" si="9"/>
        <v>0.5535971223021583</v>
      </c>
    </row>
    <row r="36" spans="1:21" x14ac:dyDescent="0.25">
      <c r="A36" s="18">
        <v>2009</v>
      </c>
      <c r="B36" s="23">
        <v>2825</v>
      </c>
      <c r="C36" s="7">
        <f t="shared" ref="C36:K36" si="10">IF(C15&gt;0,C15/$B15,"")</f>
        <v>0.86123893805309737</v>
      </c>
      <c r="D36" s="7">
        <f t="shared" si="10"/>
        <v>0.71079646017699116</v>
      </c>
      <c r="E36" s="7">
        <f t="shared" si="10"/>
        <v>0.65203539823008849</v>
      </c>
      <c r="F36" s="7">
        <f t="shared" si="10"/>
        <v>0.53734513274336282</v>
      </c>
      <c r="G36" s="7">
        <f t="shared" si="10"/>
        <v>0.27256637168141595</v>
      </c>
      <c r="H36" s="7">
        <f t="shared" si="10"/>
        <v>0.10336283185840708</v>
      </c>
      <c r="I36" s="7">
        <f t="shared" si="10"/>
        <v>4.4955752212389379E-2</v>
      </c>
      <c r="J36" s="7">
        <f t="shared" si="10"/>
        <v>2.5840707964601771E-2</v>
      </c>
      <c r="K36" s="7">
        <f t="shared" si="10"/>
        <v>1.4513274336283187E-2</v>
      </c>
      <c r="L36" s="21"/>
      <c r="M36" s="18">
        <v>2009</v>
      </c>
      <c r="N36" s="23">
        <v>2825</v>
      </c>
      <c r="O36" s="7">
        <f t="shared" ref="O36:U36" si="11">IF(O15&gt;0,O15/$B15,"")</f>
        <v>0.12601769911504423</v>
      </c>
      <c r="P36" s="7">
        <f t="shared" si="11"/>
        <v>0.33592920353982303</v>
      </c>
      <c r="Q36" s="7">
        <f t="shared" si="11"/>
        <v>0.46867256637168142</v>
      </c>
      <c r="R36" s="7">
        <f t="shared" si="11"/>
        <v>0.50761061946902652</v>
      </c>
      <c r="S36" s="7">
        <f t="shared" si="11"/>
        <v>0.51575221238938052</v>
      </c>
      <c r="T36" s="7">
        <f t="shared" si="11"/>
        <v>0.52672566371681417</v>
      </c>
      <c r="U36" s="7">
        <f t="shared" si="11"/>
        <v>0.53168141592920359</v>
      </c>
    </row>
    <row r="37" spans="1:21" x14ac:dyDescent="0.25">
      <c r="A37" s="18">
        <v>2010</v>
      </c>
      <c r="B37" s="23">
        <v>2228</v>
      </c>
      <c r="C37" s="7">
        <f t="shared" ref="C37:K37" si="12">IF(C16&gt;0,C16/$B16,"")</f>
        <v>0.86894075403949733</v>
      </c>
      <c r="D37" s="7">
        <f t="shared" si="12"/>
        <v>0.78815080789946135</v>
      </c>
      <c r="E37" s="7">
        <f t="shared" si="12"/>
        <v>0.73563734290843807</v>
      </c>
      <c r="F37" s="7">
        <f t="shared" si="12"/>
        <v>0.57360861759425497</v>
      </c>
      <c r="G37" s="7">
        <f t="shared" si="12"/>
        <v>0.27692998204667862</v>
      </c>
      <c r="H37" s="7">
        <f t="shared" si="12"/>
        <v>0.10008976660682226</v>
      </c>
      <c r="I37" s="7">
        <f t="shared" si="12"/>
        <v>3.7701974865350089E-2</v>
      </c>
      <c r="J37" s="7">
        <f t="shared" si="12"/>
        <v>2.1543985637342909E-2</v>
      </c>
      <c r="K37" s="7">
        <f t="shared" si="12"/>
        <v>1.2118491921005385E-2</v>
      </c>
      <c r="L37" s="21"/>
      <c r="M37" s="18">
        <v>2010</v>
      </c>
      <c r="N37" s="23">
        <v>2228</v>
      </c>
      <c r="O37" s="7">
        <f t="shared" ref="O37:U37" si="13">IF(O16&gt;0,O16/$B16,"")</f>
        <v>0.16696588868940754</v>
      </c>
      <c r="P37" s="7">
        <f t="shared" si="13"/>
        <v>0.41965888689407538</v>
      </c>
      <c r="Q37" s="7">
        <f t="shared" si="13"/>
        <v>0.56193895870736088</v>
      </c>
      <c r="R37" s="7">
        <f t="shared" si="13"/>
        <v>0.59649910233393177</v>
      </c>
      <c r="S37" s="7">
        <f t="shared" si="13"/>
        <v>0.6140035906642729</v>
      </c>
      <c r="T37" s="7">
        <f t="shared" si="13"/>
        <v>0.62073608617594256</v>
      </c>
      <c r="U37" s="7">
        <f t="shared" si="13"/>
        <v>0.6234290843806104</v>
      </c>
    </row>
    <row r="38" spans="1:21" x14ac:dyDescent="0.25">
      <c r="A38" s="18">
        <v>2011</v>
      </c>
      <c r="B38" s="23">
        <v>1715</v>
      </c>
      <c r="C38" s="7">
        <f t="shared" ref="C38:K38" si="14">IF(C17&gt;0,C17/$B17,"")</f>
        <v>0.91953352769679297</v>
      </c>
      <c r="D38" s="7">
        <f t="shared" si="14"/>
        <v>0.8379008746355685</v>
      </c>
      <c r="E38" s="7">
        <f t="shared" si="14"/>
        <v>0.7819241982507289</v>
      </c>
      <c r="F38" s="7">
        <f t="shared" si="14"/>
        <v>0.62274052478134112</v>
      </c>
      <c r="G38" s="7">
        <f t="shared" si="14"/>
        <v>0.26880466472303205</v>
      </c>
      <c r="H38" s="7">
        <f t="shared" si="14"/>
        <v>8.2798833819241982E-2</v>
      </c>
      <c r="I38" s="7">
        <f t="shared" si="14"/>
        <v>4.3148688046647232E-2</v>
      </c>
      <c r="J38" s="7">
        <f t="shared" si="14"/>
        <v>2.0408163265306121E-2</v>
      </c>
      <c r="K38" s="7">
        <f t="shared" si="14"/>
        <v>1.5160349854227406E-2</v>
      </c>
      <c r="L38" s="21"/>
      <c r="M38" s="18">
        <v>2011</v>
      </c>
      <c r="N38" s="23">
        <v>1715</v>
      </c>
      <c r="O38" s="7">
        <f t="shared" ref="O38:U38" si="15">IF(O17&gt;0,O17/$B17,"")</f>
        <v>0.17667638483965015</v>
      </c>
      <c r="P38" s="7">
        <f t="shared" si="15"/>
        <v>0.47580174927113705</v>
      </c>
      <c r="Q38" s="7">
        <f t="shared" si="15"/>
        <v>0.58950437317784254</v>
      </c>
      <c r="R38" s="7">
        <f t="shared" si="15"/>
        <v>0.63906705539358599</v>
      </c>
      <c r="S38" s="7">
        <f t="shared" si="15"/>
        <v>0.65247813411078714</v>
      </c>
      <c r="T38" s="7">
        <f t="shared" si="15"/>
        <v>0.6559766763848397</v>
      </c>
      <c r="U38" s="7">
        <f t="shared" si="15"/>
        <v>0.65947521865889214</v>
      </c>
    </row>
    <row r="39" spans="1:21" x14ac:dyDescent="0.25">
      <c r="A39" s="18">
        <v>2012</v>
      </c>
      <c r="B39" s="23">
        <v>1985</v>
      </c>
      <c r="C39" s="7">
        <f t="shared" ref="C39:K39" si="16">IF(C18&gt;0,C18/$B18,"")</f>
        <v>0.90579345088161212</v>
      </c>
      <c r="D39" s="7">
        <f t="shared" si="16"/>
        <v>0.819647355163728</v>
      </c>
      <c r="E39" s="7">
        <f t="shared" si="16"/>
        <v>0.76574307304785894</v>
      </c>
      <c r="F39" s="7">
        <f t="shared" si="16"/>
        <v>0.64433249370277079</v>
      </c>
      <c r="G39" s="7">
        <f t="shared" si="16"/>
        <v>0.27506297229219145</v>
      </c>
      <c r="H39" s="7">
        <f t="shared" si="16"/>
        <v>9.0176322418136015E-2</v>
      </c>
      <c r="I39" s="7">
        <f t="shared" si="16"/>
        <v>3.5264483627204031E-2</v>
      </c>
      <c r="J39" s="7">
        <f t="shared" si="16"/>
        <v>1.964735516372796E-2</v>
      </c>
      <c r="K39" s="7">
        <f t="shared" si="16"/>
        <v>1.1083123425692695E-2</v>
      </c>
      <c r="L39" s="21"/>
      <c r="M39" s="18">
        <v>2012</v>
      </c>
      <c r="N39" s="23">
        <v>1985</v>
      </c>
      <c r="O39" s="7">
        <f t="shared" ref="O39:U39" si="17">IF(O18&gt;0,O18/$B18,"")</f>
        <v>0.14962216624685137</v>
      </c>
      <c r="P39" s="7">
        <f t="shared" si="17"/>
        <v>0.4256926952141058</v>
      </c>
      <c r="Q39" s="7">
        <f t="shared" si="17"/>
        <v>0.59848866498740549</v>
      </c>
      <c r="R39" s="7">
        <f t="shared" si="17"/>
        <v>0.62972292191435764</v>
      </c>
      <c r="S39" s="7">
        <f t="shared" si="17"/>
        <v>0.63828715365239297</v>
      </c>
      <c r="T39" s="7">
        <f t="shared" si="17"/>
        <v>0.64282115869017631</v>
      </c>
      <c r="U39" s="7">
        <f t="shared" si="17"/>
        <v>0.64282115869017631</v>
      </c>
    </row>
    <row r="40" spans="1:21" x14ac:dyDescent="0.25">
      <c r="A40" s="18">
        <v>2013</v>
      </c>
      <c r="B40" s="23">
        <v>2205</v>
      </c>
      <c r="C40" s="7">
        <f t="shared" ref="C40:K40" si="18">IF(C19&gt;0,C19/$B19,"")</f>
        <v>0.91065759637188204</v>
      </c>
      <c r="D40" s="7">
        <f t="shared" si="18"/>
        <v>0.82494331065759641</v>
      </c>
      <c r="E40" s="7">
        <f t="shared" si="18"/>
        <v>0.76553287981859408</v>
      </c>
      <c r="F40" s="7">
        <f t="shared" si="18"/>
        <v>0.58503401360544216</v>
      </c>
      <c r="G40" s="7">
        <f t="shared" si="18"/>
        <v>0.25804988662131517</v>
      </c>
      <c r="H40" s="7">
        <f t="shared" si="18"/>
        <v>8.5260770975056688E-2</v>
      </c>
      <c r="I40" s="7">
        <f t="shared" si="18"/>
        <v>3.1746031746031744E-2</v>
      </c>
      <c r="J40" s="7">
        <f t="shared" si="18"/>
        <v>1.6780045351473923E-2</v>
      </c>
      <c r="K40" s="7" t="str">
        <f t="shared" si="18"/>
        <v/>
      </c>
      <c r="L40" s="21"/>
      <c r="M40" s="18">
        <v>2013</v>
      </c>
      <c r="N40" s="23">
        <v>2205</v>
      </c>
      <c r="O40" s="7">
        <f t="shared" ref="O40:U40" si="19">IF(O19&gt;0,O19/$B19,"")</f>
        <v>0.10476190476190476</v>
      </c>
      <c r="P40" s="7">
        <f t="shared" si="19"/>
        <v>0.44988662131519275</v>
      </c>
      <c r="Q40" s="7">
        <f t="shared" si="19"/>
        <v>0.58049886621315194</v>
      </c>
      <c r="R40" s="7">
        <f t="shared" si="19"/>
        <v>0.61315192743764169</v>
      </c>
      <c r="S40" s="7">
        <f t="shared" si="19"/>
        <v>0.62131519274376412</v>
      </c>
      <c r="T40" s="7">
        <f t="shared" si="19"/>
        <v>0.62131519274376412</v>
      </c>
      <c r="U40" s="7" t="str">
        <f t="shared" si="19"/>
        <v/>
      </c>
    </row>
    <row r="41" spans="1:21" x14ac:dyDescent="0.25">
      <c r="A41" s="18">
        <v>2014</v>
      </c>
      <c r="B41" s="23">
        <v>2270</v>
      </c>
      <c r="C41" s="7">
        <f t="shared" ref="C41:K41" si="20">IF(C20&gt;0,C20/$B20,"")</f>
        <v>0.91409691629955947</v>
      </c>
      <c r="D41" s="7">
        <f t="shared" si="20"/>
        <v>0.82114537444933922</v>
      </c>
      <c r="E41" s="7">
        <f t="shared" si="20"/>
        <v>0.67753303964757705</v>
      </c>
      <c r="F41" s="7">
        <f t="shared" si="20"/>
        <v>0.56123348017621144</v>
      </c>
      <c r="G41" s="7">
        <f t="shared" si="20"/>
        <v>0.2330396475770925</v>
      </c>
      <c r="H41" s="7">
        <f t="shared" si="20"/>
        <v>7.4008810572687225E-2</v>
      </c>
      <c r="I41" s="7">
        <f t="shared" si="20"/>
        <v>3.2599118942731278E-2</v>
      </c>
      <c r="J41" s="7" t="str">
        <f t="shared" si="20"/>
        <v/>
      </c>
      <c r="K41" s="7" t="str">
        <f t="shared" si="20"/>
        <v/>
      </c>
      <c r="L41" s="21"/>
      <c r="M41" s="18">
        <v>2014</v>
      </c>
      <c r="N41" s="23">
        <v>2270</v>
      </c>
      <c r="O41" s="7">
        <f t="shared" ref="O41:U41" si="21">IF(O20&gt;0,O20/$B20,"")</f>
        <v>0.17312775330396477</v>
      </c>
      <c r="P41" s="7">
        <f t="shared" si="21"/>
        <v>0.44845814977973569</v>
      </c>
      <c r="Q41" s="7">
        <f t="shared" si="21"/>
        <v>0.55506607929515417</v>
      </c>
      <c r="R41" s="7">
        <f t="shared" si="21"/>
        <v>0.58017621145374454</v>
      </c>
      <c r="S41" s="7">
        <f t="shared" si="21"/>
        <v>0.58017621145374454</v>
      </c>
      <c r="T41" s="7" t="str">
        <f t="shared" si="21"/>
        <v/>
      </c>
      <c r="U41" s="7" t="str">
        <f t="shared" si="21"/>
        <v/>
      </c>
    </row>
    <row r="42" spans="1:21" x14ac:dyDescent="0.25">
      <c r="A42" s="18">
        <v>2015</v>
      </c>
      <c r="B42" s="23">
        <v>2612</v>
      </c>
      <c r="C42" s="7">
        <f t="shared" ref="C42:K42" si="22">IF(C21&gt;0,C21/$B21,"")</f>
        <v>0.89892802450229714</v>
      </c>
      <c r="D42" s="7">
        <f t="shared" si="22"/>
        <v>0.68797856049004591</v>
      </c>
      <c r="E42" s="7">
        <f t="shared" si="22"/>
        <v>0.64739663093415012</v>
      </c>
      <c r="F42" s="7">
        <f t="shared" si="22"/>
        <v>0.51799387442572742</v>
      </c>
      <c r="G42" s="7">
        <f t="shared" si="22"/>
        <v>0.20903522205206737</v>
      </c>
      <c r="H42" s="7">
        <f t="shared" si="22"/>
        <v>5.9724349157733538E-2</v>
      </c>
      <c r="I42" s="7" t="str">
        <f t="shared" si="22"/>
        <v/>
      </c>
      <c r="J42" s="7" t="str">
        <f t="shared" si="22"/>
        <v/>
      </c>
      <c r="K42" s="7" t="str">
        <f t="shared" si="22"/>
        <v/>
      </c>
      <c r="L42" s="21"/>
      <c r="M42" s="18">
        <v>2015</v>
      </c>
      <c r="N42" s="23">
        <v>2612</v>
      </c>
      <c r="O42" s="7">
        <f t="shared" ref="O42:U42" si="23">IF(O21&gt;0,O21/$B21,"")</f>
        <v>0.16194486983154671</v>
      </c>
      <c r="P42" s="7">
        <f t="shared" si="23"/>
        <v>0.43376722817764163</v>
      </c>
      <c r="Q42" s="7">
        <f t="shared" si="23"/>
        <v>0.51569678407350694</v>
      </c>
      <c r="R42" s="7">
        <f t="shared" si="23"/>
        <v>0.51569678407350694</v>
      </c>
      <c r="S42" s="7" t="str">
        <f t="shared" si="23"/>
        <v/>
      </c>
      <c r="T42" s="7" t="str">
        <f t="shared" si="23"/>
        <v/>
      </c>
      <c r="U42" s="7" t="str">
        <f t="shared" si="23"/>
        <v/>
      </c>
    </row>
    <row r="43" spans="1:21" x14ac:dyDescent="0.25">
      <c r="A43" s="18">
        <v>2016</v>
      </c>
      <c r="B43" s="23">
        <v>2686</v>
      </c>
      <c r="C43" s="7">
        <f t="shared" ref="C43:K43" si="24">IF(C22&gt;0,C22/$B22,"")</f>
        <v>0.77401340282948627</v>
      </c>
      <c r="D43" s="7">
        <f t="shared" si="24"/>
        <v>0.67237527922561424</v>
      </c>
      <c r="E43" s="7">
        <f t="shared" si="24"/>
        <v>0.60052122114668649</v>
      </c>
      <c r="F43" s="7">
        <f t="shared" si="24"/>
        <v>0.49069247952345496</v>
      </c>
      <c r="G43" s="7">
        <f t="shared" si="24"/>
        <v>0.18428890543559195</v>
      </c>
      <c r="H43" s="7" t="str">
        <f t="shared" si="24"/>
        <v/>
      </c>
      <c r="I43" s="7" t="str">
        <f t="shared" si="24"/>
        <v/>
      </c>
      <c r="J43" s="7" t="str">
        <f t="shared" si="24"/>
        <v/>
      </c>
      <c r="K43" s="7" t="str">
        <f t="shared" si="24"/>
        <v/>
      </c>
      <c r="L43" s="21"/>
      <c r="M43" s="18">
        <v>2016</v>
      </c>
      <c r="N43" s="23">
        <v>2686</v>
      </c>
      <c r="O43" s="7">
        <f t="shared" ref="O43:U43" si="25">IF(O22&gt;0,O22/$B22,"")</f>
        <v>0.15376023827252419</v>
      </c>
      <c r="P43" s="7">
        <f t="shared" si="25"/>
        <v>0.39650037230081908</v>
      </c>
      <c r="Q43" s="7">
        <f t="shared" si="25"/>
        <v>0.39650037230081908</v>
      </c>
      <c r="R43" s="7" t="str">
        <f t="shared" si="25"/>
        <v/>
      </c>
      <c r="S43" s="7" t="str">
        <f t="shared" si="25"/>
        <v/>
      </c>
      <c r="T43" s="7" t="str">
        <f t="shared" si="25"/>
        <v/>
      </c>
      <c r="U43" s="7" t="str">
        <f t="shared" si="25"/>
        <v/>
      </c>
    </row>
    <row r="44" spans="1:21" x14ac:dyDescent="0.25">
      <c r="A44" s="18">
        <v>2017</v>
      </c>
      <c r="B44" s="23">
        <v>2113</v>
      </c>
      <c r="C44" s="7">
        <f t="shared" ref="C44:K44" si="26">IF(C23&gt;0,C23/$B23,"")</f>
        <v>0.84193090392806436</v>
      </c>
      <c r="D44" s="7">
        <f t="shared" si="26"/>
        <v>0.73024136299100806</v>
      </c>
      <c r="E44" s="7">
        <f t="shared" si="26"/>
        <v>0.65972550875532421</v>
      </c>
      <c r="F44" s="7">
        <f t="shared" si="26"/>
        <v>0.52200662565073352</v>
      </c>
      <c r="G44" s="7" t="str">
        <f t="shared" si="26"/>
        <v/>
      </c>
      <c r="H44" s="7" t="str">
        <f t="shared" si="26"/>
        <v/>
      </c>
      <c r="I44" s="7" t="str">
        <f t="shared" si="26"/>
        <v/>
      </c>
      <c r="J44" s="7" t="str">
        <f t="shared" si="26"/>
        <v/>
      </c>
      <c r="K44" s="7" t="str">
        <f t="shared" si="26"/>
        <v/>
      </c>
      <c r="L44" s="21"/>
      <c r="M44" s="18">
        <v>2017</v>
      </c>
      <c r="N44" s="23">
        <v>2113</v>
      </c>
      <c r="O44" s="7">
        <f t="shared" ref="O44:U44" si="27">IF(O23&gt;0,O23/$B23,"")</f>
        <v>0.18977756743965926</v>
      </c>
      <c r="P44" s="7">
        <f t="shared" si="27"/>
        <v>0.18977756743965926</v>
      </c>
      <c r="Q44" s="7" t="str">
        <f t="shared" si="27"/>
        <v/>
      </c>
      <c r="R44" s="7" t="str">
        <f t="shared" si="27"/>
        <v/>
      </c>
      <c r="S44" s="7" t="str">
        <f t="shared" si="27"/>
        <v/>
      </c>
      <c r="T44" s="7" t="str">
        <f t="shared" si="27"/>
        <v/>
      </c>
      <c r="U44" s="7" t="str">
        <f t="shared" si="27"/>
        <v/>
      </c>
    </row>
    <row r="45" spans="1:21" x14ac:dyDescent="0.25">
      <c r="A45" s="18">
        <v>2018</v>
      </c>
      <c r="B45" s="23">
        <v>2129</v>
      </c>
      <c r="C45" s="7">
        <f t="shared" ref="C45:K45" si="28">IF(C24&gt;0,C24/$B24,"")</f>
        <v>0.8426491310474401</v>
      </c>
      <c r="D45" s="7">
        <f t="shared" si="28"/>
        <v>0.72992015030530766</v>
      </c>
      <c r="E45" s="7">
        <f t="shared" si="28"/>
        <v>0.6660403945514326</v>
      </c>
      <c r="F45" s="7" t="str">
        <f t="shared" si="28"/>
        <v/>
      </c>
      <c r="G45" s="7" t="str">
        <f t="shared" si="28"/>
        <v/>
      </c>
      <c r="H45" s="7" t="str">
        <f t="shared" si="28"/>
        <v/>
      </c>
      <c r="I45" s="7" t="str">
        <f t="shared" si="28"/>
        <v/>
      </c>
      <c r="J45" s="7" t="str">
        <f t="shared" si="28"/>
        <v/>
      </c>
      <c r="K45" s="7" t="str">
        <f t="shared" si="28"/>
        <v/>
      </c>
      <c r="L45" s="21"/>
      <c r="M45" s="18">
        <v>2018</v>
      </c>
      <c r="N45" s="23">
        <v>2129</v>
      </c>
      <c r="O45" s="7">
        <f t="shared" ref="O45:U45" si="29">IF(O24&gt;0,O24/$B24,"")</f>
        <v>7.5152653828088308E-3</v>
      </c>
      <c r="P45" s="7" t="str">
        <f t="shared" si="29"/>
        <v/>
      </c>
      <c r="Q45" s="7" t="str">
        <f t="shared" si="29"/>
        <v/>
      </c>
      <c r="R45" s="7" t="str">
        <f t="shared" si="29"/>
        <v/>
      </c>
      <c r="S45" s="7" t="str">
        <f t="shared" si="29"/>
        <v/>
      </c>
      <c r="T45" s="7" t="str">
        <f t="shared" si="29"/>
        <v/>
      </c>
      <c r="U45" s="7" t="str">
        <f t="shared" si="29"/>
        <v/>
      </c>
    </row>
    <row r="46" spans="1:21" x14ac:dyDescent="0.25">
      <c r="A46" s="18">
        <v>2019</v>
      </c>
      <c r="B46" s="23">
        <v>2175</v>
      </c>
      <c r="C46" s="7">
        <f t="shared" ref="C46:K46" si="30">IF(C25&gt;0,C25/$B25,"")</f>
        <v>0.8473563218390805</v>
      </c>
      <c r="D46" s="7">
        <f t="shared" si="30"/>
        <v>0.7195402298850575</v>
      </c>
      <c r="E46" s="7" t="str">
        <f t="shared" si="30"/>
        <v/>
      </c>
      <c r="F46" s="7" t="str">
        <f t="shared" si="30"/>
        <v/>
      </c>
      <c r="G46" s="7" t="str">
        <f t="shared" si="30"/>
        <v/>
      </c>
      <c r="H46" s="7" t="str">
        <f t="shared" si="30"/>
        <v/>
      </c>
      <c r="I46" s="7" t="str">
        <f t="shared" si="30"/>
        <v/>
      </c>
      <c r="J46" s="7" t="str">
        <f t="shared" si="30"/>
        <v/>
      </c>
      <c r="K46" s="7" t="str">
        <f t="shared" si="30"/>
        <v/>
      </c>
      <c r="L46" s="21"/>
      <c r="M46" s="18">
        <v>2019</v>
      </c>
      <c r="N46" s="23">
        <v>2175</v>
      </c>
      <c r="O46" s="7" t="str">
        <f t="shared" ref="O46:U46" si="31">IF(O25&gt;0,O25/$B25,"")</f>
        <v/>
      </c>
      <c r="P46" s="7" t="str">
        <f t="shared" si="31"/>
        <v/>
      </c>
      <c r="Q46" s="7" t="str">
        <f t="shared" si="31"/>
        <v/>
      </c>
      <c r="R46" s="7" t="str">
        <f t="shared" si="31"/>
        <v/>
      </c>
      <c r="S46" s="7" t="str">
        <f t="shared" si="31"/>
        <v/>
      </c>
      <c r="T46" s="7" t="str">
        <f t="shared" si="31"/>
        <v/>
      </c>
      <c r="U46" s="7" t="str">
        <f t="shared" si="31"/>
        <v/>
      </c>
    </row>
    <row r="47" spans="1:21" x14ac:dyDescent="0.25">
      <c r="A47" s="18">
        <v>2020</v>
      </c>
      <c r="B47" s="23">
        <v>2234</v>
      </c>
      <c r="C47" s="7">
        <f t="shared" ref="C47:K47" si="32">IF(C26&gt;0,C26/$B26,"")</f>
        <v>0.82184422560429726</v>
      </c>
      <c r="D47" s="7" t="str">
        <f t="shared" si="32"/>
        <v/>
      </c>
      <c r="E47" s="7" t="str">
        <f t="shared" si="32"/>
        <v/>
      </c>
      <c r="F47" s="7" t="str">
        <f t="shared" si="32"/>
        <v/>
      </c>
      <c r="G47" s="7" t="str">
        <f t="shared" si="32"/>
        <v/>
      </c>
      <c r="H47" s="7" t="str">
        <f t="shared" si="32"/>
        <v/>
      </c>
      <c r="I47" s="7" t="str">
        <f t="shared" si="32"/>
        <v/>
      </c>
      <c r="J47" s="7" t="str">
        <f t="shared" si="32"/>
        <v/>
      </c>
      <c r="K47" s="7" t="str">
        <f t="shared" si="32"/>
        <v/>
      </c>
      <c r="L47" s="20"/>
      <c r="M47" s="18">
        <v>2020</v>
      </c>
      <c r="N47" s="23">
        <v>2234</v>
      </c>
      <c r="O47" s="7" t="str">
        <f t="shared" ref="O47:U47" si="33">IF(O26&gt;0,O26/$B26,"")</f>
        <v/>
      </c>
      <c r="P47" s="7" t="str">
        <f t="shared" si="33"/>
        <v/>
      </c>
      <c r="Q47" s="7" t="str">
        <f t="shared" si="33"/>
        <v/>
      </c>
      <c r="R47" s="7" t="str">
        <f t="shared" si="33"/>
        <v/>
      </c>
      <c r="S47" s="7" t="str">
        <f t="shared" si="33"/>
        <v/>
      </c>
      <c r="T47" s="7" t="str">
        <f t="shared" si="33"/>
        <v/>
      </c>
      <c r="U47" s="7" t="str">
        <f t="shared" si="33"/>
        <v/>
      </c>
    </row>
  </sheetData>
  <mergeCells count="21">
    <mergeCell ref="A1:U1"/>
    <mergeCell ref="A2:U2"/>
    <mergeCell ref="A28:K28"/>
    <mergeCell ref="M28:U28"/>
    <mergeCell ref="S3:T3"/>
    <mergeCell ref="O29:U29"/>
    <mergeCell ref="A5:K5"/>
    <mergeCell ref="M5:U5"/>
    <mergeCell ref="A7:K7"/>
    <mergeCell ref="M7:U7"/>
    <mergeCell ref="A8:A9"/>
    <mergeCell ref="B8:B9"/>
    <mergeCell ref="C8:K8"/>
    <mergeCell ref="M8:M9"/>
    <mergeCell ref="N8:N9"/>
    <mergeCell ref="O8:U8"/>
    <mergeCell ref="A29:A30"/>
    <mergeCell ref="B29:B30"/>
    <mergeCell ref="C29:K29"/>
    <mergeCell ref="M29:M30"/>
    <mergeCell ref="N29:N30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opLeftCell="A28" zoomScaleNormal="100" workbookViewId="0">
      <selection activeCell="U38" sqref="U38"/>
    </sheetView>
  </sheetViews>
  <sheetFormatPr defaultColWidth="9.140625" defaultRowHeight="12.75" x14ac:dyDescent="0.25"/>
  <cols>
    <col min="1" max="1" width="7.7109375" style="1" customWidth="1"/>
    <col min="2" max="2" width="10.140625" style="1" customWidth="1"/>
    <col min="3" max="11" width="7.85546875" style="1" bestFit="1" customWidth="1"/>
    <col min="12" max="12" width="2.7109375" style="8" customWidth="1"/>
    <col min="13" max="13" width="7.7109375" style="1" customWidth="1"/>
    <col min="14" max="14" width="10.140625" style="1" customWidth="1"/>
    <col min="15" max="23" width="7.85546875" style="1" bestFit="1" customWidth="1"/>
    <col min="24" max="16384" width="9.140625" style="8"/>
  </cols>
  <sheetData>
    <row r="1" spans="1:23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9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x14ac:dyDescent="0.25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26" t="s">
        <v>25</v>
      </c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3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25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12"/>
      <c r="M4" s="28" t="s">
        <v>20</v>
      </c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ht="15.75" customHeight="1" x14ac:dyDescent="0.25">
      <c r="A5" s="29" t="s">
        <v>19</v>
      </c>
      <c r="B5" s="29" t="s">
        <v>21</v>
      </c>
      <c r="C5" s="25" t="s">
        <v>17</v>
      </c>
      <c r="D5" s="25"/>
      <c r="E5" s="25"/>
      <c r="F5" s="25"/>
      <c r="G5" s="25"/>
      <c r="H5" s="25"/>
      <c r="I5" s="25"/>
      <c r="J5" s="25"/>
      <c r="K5" s="25"/>
      <c r="L5" s="19"/>
      <c r="M5" s="29" t="s">
        <v>19</v>
      </c>
      <c r="N5" s="29" t="s">
        <v>21</v>
      </c>
      <c r="O5" s="25" t="s">
        <v>17</v>
      </c>
      <c r="P5" s="25"/>
      <c r="Q5" s="25"/>
      <c r="R5" s="25"/>
      <c r="S5" s="25"/>
      <c r="T5" s="25"/>
      <c r="U5" s="25"/>
      <c r="V5" s="25"/>
      <c r="W5" s="25"/>
    </row>
    <row r="6" spans="1:23" ht="22.5" x14ac:dyDescent="0.25">
      <c r="A6" s="29"/>
      <c r="B6" s="29"/>
      <c r="C6" s="14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7"/>
      <c r="M6" s="29"/>
      <c r="N6" s="29"/>
      <c r="O6" s="14" t="s">
        <v>1</v>
      </c>
      <c r="P6" s="14" t="s">
        <v>2</v>
      </c>
      <c r="Q6" s="14" t="s">
        <v>3</v>
      </c>
      <c r="R6" s="14" t="s">
        <v>4</v>
      </c>
      <c r="S6" s="14" t="s">
        <v>5</v>
      </c>
      <c r="T6" s="14" t="s">
        <v>6</v>
      </c>
      <c r="U6" s="14" t="s">
        <v>7</v>
      </c>
      <c r="V6" s="14" t="s">
        <v>8</v>
      </c>
      <c r="W6" s="14" t="s">
        <v>9</v>
      </c>
    </row>
    <row r="7" spans="1:23" ht="15" x14ac:dyDescent="0.25">
      <c r="A7" s="18">
        <v>2007</v>
      </c>
      <c r="B7" s="16">
        <v>1776</v>
      </c>
      <c r="C7" s="6">
        <v>1624</v>
      </c>
      <c r="D7" s="6">
        <v>1474</v>
      </c>
      <c r="E7" s="6">
        <v>1296</v>
      </c>
      <c r="F7" s="6">
        <v>931</v>
      </c>
      <c r="G7" s="6">
        <v>438</v>
      </c>
      <c r="H7" s="6">
        <v>181</v>
      </c>
      <c r="I7" s="6">
        <v>82</v>
      </c>
      <c r="J7" s="6">
        <v>42</v>
      </c>
      <c r="K7" s="6">
        <v>31</v>
      </c>
      <c r="L7" s="20"/>
      <c r="M7" s="18">
        <v>2007</v>
      </c>
      <c r="N7" s="16">
        <v>882</v>
      </c>
      <c r="O7" s="6">
        <v>784</v>
      </c>
      <c r="P7" s="6">
        <v>690</v>
      </c>
      <c r="Q7" s="6">
        <v>600</v>
      </c>
      <c r="R7" s="6">
        <v>433</v>
      </c>
      <c r="S7" s="6">
        <v>217</v>
      </c>
      <c r="T7" s="6">
        <v>112</v>
      </c>
      <c r="U7" s="6">
        <v>57</v>
      </c>
      <c r="V7" s="6">
        <v>33</v>
      </c>
      <c r="W7" s="6">
        <v>25</v>
      </c>
    </row>
    <row r="8" spans="1:23" ht="15" x14ac:dyDescent="0.25">
      <c r="A8" s="18">
        <v>2008</v>
      </c>
      <c r="B8" s="16">
        <v>1857</v>
      </c>
      <c r="C8" s="6">
        <v>1715</v>
      </c>
      <c r="D8" s="6">
        <v>1503</v>
      </c>
      <c r="E8" s="6">
        <v>1305</v>
      </c>
      <c r="F8" s="6">
        <v>1002</v>
      </c>
      <c r="G8" s="6">
        <v>467</v>
      </c>
      <c r="H8" s="6">
        <v>181</v>
      </c>
      <c r="I8" s="6">
        <v>85</v>
      </c>
      <c r="J8" s="6">
        <v>47</v>
      </c>
      <c r="K8" s="6">
        <v>26</v>
      </c>
      <c r="L8" s="20"/>
      <c r="M8" s="18">
        <v>2008</v>
      </c>
      <c r="N8" s="16">
        <v>923</v>
      </c>
      <c r="O8" s="6">
        <v>837</v>
      </c>
      <c r="P8" s="6">
        <v>701</v>
      </c>
      <c r="Q8" s="6">
        <v>581</v>
      </c>
      <c r="R8" s="6">
        <v>470</v>
      </c>
      <c r="S8" s="6">
        <v>265</v>
      </c>
      <c r="T8" s="6">
        <v>102</v>
      </c>
      <c r="U8" s="6">
        <v>56</v>
      </c>
      <c r="V8" s="6">
        <v>31</v>
      </c>
      <c r="W8" s="6">
        <v>14</v>
      </c>
    </row>
    <row r="9" spans="1:23" ht="15" x14ac:dyDescent="0.25">
      <c r="A9" s="18">
        <v>2009</v>
      </c>
      <c r="B9" s="16">
        <v>1783</v>
      </c>
      <c r="C9" s="6">
        <v>1552</v>
      </c>
      <c r="D9" s="6">
        <v>1303</v>
      </c>
      <c r="E9" s="6">
        <v>1199</v>
      </c>
      <c r="F9" s="6">
        <v>999</v>
      </c>
      <c r="G9" s="6">
        <v>483</v>
      </c>
      <c r="H9" s="6">
        <v>166</v>
      </c>
      <c r="I9" s="6">
        <v>71</v>
      </c>
      <c r="J9" s="6">
        <v>39</v>
      </c>
      <c r="K9" s="6">
        <v>21</v>
      </c>
      <c r="L9" s="20"/>
      <c r="M9" s="18">
        <v>2009</v>
      </c>
      <c r="N9" s="16">
        <v>1042</v>
      </c>
      <c r="O9" s="6">
        <v>881</v>
      </c>
      <c r="P9" s="6">
        <v>705</v>
      </c>
      <c r="Q9" s="6">
        <v>643</v>
      </c>
      <c r="R9" s="6">
        <v>519</v>
      </c>
      <c r="S9" s="6">
        <v>287</v>
      </c>
      <c r="T9" s="6">
        <v>126</v>
      </c>
      <c r="U9" s="6">
        <v>56</v>
      </c>
      <c r="V9" s="6">
        <v>34</v>
      </c>
      <c r="W9" s="6">
        <v>20</v>
      </c>
    </row>
    <row r="10" spans="1:23" ht="15" x14ac:dyDescent="0.25">
      <c r="A10" s="18">
        <v>2010</v>
      </c>
      <c r="B10" s="16">
        <v>1403</v>
      </c>
      <c r="C10" s="6">
        <v>1234</v>
      </c>
      <c r="D10" s="6">
        <v>1133</v>
      </c>
      <c r="E10" s="6">
        <v>1058</v>
      </c>
      <c r="F10" s="6">
        <v>821</v>
      </c>
      <c r="G10" s="6">
        <v>386</v>
      </c>
      <c r="H10" s="6">
        <v>122</v>
      </c>
      <c r="I10" s="6">
        <v>40</v>
      </c>
      <c r="J10" s="6">
        <v>21</v>
      </c>
      <c r="K10" s="6">
        <v>8</v>
      </c>
      <c r="L10" s="20"/>
      <c r="M10" s="18">
        <v>2010</v>
      </c>
      <c r="N10" s="16">
        <v>825</v>
      </c>
      <c r="O10" s="6">
        <v>702</v>
      </c>
      <c r="P10" s="6">
        <v>623</v>
      </c>
      <c r="Q10" s="6">
        <v>581</v>
      </c>
      <c r="R10" s="6">
        <v>457</v>
      </c>
      <c r="S10" s="6">
        <v>231</v>
      </c>
      <c r="T10" s="6">
        <v>101</v>
      </c>
      <c r="U10" s="6">
        <v>44</v>
      </c>
      <c r="V10" s="6">
        <v>27</v>
      </c>
      <c r="W10" s="6">
        <v>19</v>
      </c>
    </row>
    <row r="11" spans="1:23" ht="15" x14ac:dyDescent="0.25">
      <c r="A11" s="18">
        <v>2011</v>
      </c>
      <c r="B11" s="16">
        <v>1053</v>
      </c>
      <c r="C11" s="6">
        <v>969</v>
      </c>
      <c r="D11" s="6">
        <v>890</v>
      </c>
      <c r="E11" s="6">
        <v>822</v>
      </c>
      <c r="F11" s="6">
        <v>663</v>
      </c>
      <c r="G11" s="6">
        <v>268</v>
      </c>
      <c r="H11" s="6">
        <v>76</v>
      </c>
      <c r="I11" s="6">
        <v>39</v>
      </c>
      <c r="J11" s="6">
        <v>15</v>
      </c>
      <c r="K11" s="6">
        <v>17</v>
      </c>
      <c r="L11" s="20"/>
      <c r="M11" s="18">
        <v>2011</v>
      </c>
      <c r="N11" s="16">
        <v>662</v>
      </c>
      <c r="O11" s="6">
        <v>608</v>
      </c>
      <c r="P11" s="6">
        <v>547</v>
      </c>
      <c r="Q11" s="6">
        <v>519</v>
      </c>
      <c r="R11" s="6">
        <v>405</v>
      </c>
      <c r="S11" s="6">
        <v>193</v>
      </c>
      <c r="T11" s="6">
        <v>66</v>
      </c>
      <c r="U11" s="6">
        <v>35</v>
      </c>
      <c r="V11" s="6">
        <v>20</v>
      </c>
      <c r="W11" s="6">
        <v>11</v>
      </c>
    </row>
    <row r="12" spans="1:23" ht="15" x14ac:dyDescent="0.25">
      <c r="A12" s="18">
        <v>2012</v>
      </c>
      <c r="B12" s="16">
        <v>1220</v>
      </c>
      <c r="C12" s="6">
        <v>1123</v>
      </c>
      <c r="D12" s="6">
        <v>1039</v>
      </c>
      <c r="E12" s="6">
        <v>967</v>
      </c>
      <c r="F12" s="6">
        <v>817</v>
      </c>
      <c r="G12" s="6">
        <v>332</v>
      </c>
      <c r="H12" s="6">
        <v>97</v>
      </c>
      <c r="I12" s="6">
        <v>34</v>
      </c>
      <c r="J12" s="6">
        <v>23</v>
      </c>
      <c r="K12" s="6"/>
      <c r="L12" s="20"/>
      <c r="M12" s="18">
        <v>2012</v>
      </c>
      <c r="N12" s="16">
        <v>765</v>
      </c>
      <c r="O12" s="6">
        <v>675</v>
      </c>
      <c r="P12" s="6">
        <v>588</v>
      </c>
      <c r="Q12" s="6">
        <v>553</v>
      </c>
      <c r="R12" s="6">
        <v>462</v>
      </c>
      <c r="S12" s="6">
        <v>214</v>
      </c>
      <c r="T12" s="6">
        <v>82</v>
      </c>
      <c r="U12" s="6">
        <v>36</v>
      </c>
      <c r="V12" s="6">
        <v>17</v>
      </c>
      <c r="W12" s="6"/>
    </row>
    <row r="13" spans="1:23" ht="15" x14ac:dyDescent="0.25">
      <c r="A13" s="18">
        <v>2013</v>
      </c>
      <c r="B13" s="16">
        <v>1360</v>
      </c>
      <c r="C13" s="6">
        <v>1260</v>
      </c>
      <c r="D13" s="6">
        <v>1163</v>
      </c>
      <c r="E13" s="6">
        <v>1084</v>
      </c>
      <c r="F13" s="6">
        <v>839</v>
      </c>
      <c r="G13" s="6">
        <v>339</v>
      </c>
      <c r="H13" s="6">
        <v>98</v>
      </c>
      <c r="I13" s="6">
        <v>28</v>
      </c>
      <c r="J13" s="6"/>
      <c r="K13" s="6"/>
      <c r="L13" s="20"/>
      <c r="M13" s="18">
        <v>2013</v>
      </c>
      <c r="N13" s="16">
        <v>845</v>
      </c>
      <c r="O13" s="6">
        <v>748</v>
      </c>
      <c r="P13" s="6">
        <v>656</v>
      </c>
      <c r="Q13" s="6">
        <v>604</v>
      </c>
      <c r="R13" s="6">
        <v>451</v>
      </c>
      <c r="S13" s="6">
        <v>230</v>
      </c>
      <c r="T13" s="6">
        <v>90</v>
      </c>
      <c r="U13" s="6">
        <v>40</v>
      </c>
      <c r="V13" s="6"/>
      <c r="W13" s="6"/>
    </row>
    <row r="14" spans="1:23" ht="15" x14ac:dyDescent="0.25">
      <c r="A14" s="18">
        <v>2014</v>
      </c>
      <c r="B14" s="16">
        <v>1369</v>
      </c>
      <c r="C14" s="6">
        <v>1263</v>
      </c>
      <c r="D14" s="6">
        <v>1148</v>
      </c>
      <c r="E14" s="6">
        <v>956</v>
      </c>
      <c r="F14" s="6">
        <v>782</v>
      </c>
      <c r="G14" s="6">
        <v>317</v>
      </c>
      <c r="H14" s="6">
        <v>99</v>
      </c>
      <c r="I14" s="6"/>
      <c r="J14" s="6"/>
      <c r="K14" s="6"/>
      <c r="L14" s="20"/>
      <c r="M14" s="18">
        <v>2014</v>
      </c>
      <c r="N14" s="16">
        <v>901</v>
      </c>
      <c r="O14" s="6">
        <v>812</v>
      </c>
      <c r="P14" s="6">
        <v>716</v>
      </c>
      <c r="Q14" s="6">
        <v>582</v>
      </c>
      <c r="R14" s="6">
        <v>492</v>
      </c>
      <c r="S14" s="6">
        <v>212</v>
      </c>
      <c r="T14" s="6">
        <v>71</v>
      </c>
      <c r="U14" s="6"/>
      <c r="V14" s="6"/>
      <c r="W14" s="6"/>
    </row>
    <row r="15" spans="1:23" ht="15" x14ac:dyDescent="0.25">
      <c r="A15" s="18">
        <v>2015</v>
      </c>
      <c r="B15" s="16">
        <v>1643</v>
      </c>
      <c r="C15" s="6">
        <v>1494</v>
      </c>
      <c r="D15" s="6">
        <v>1178</v>
      </c>
      <c r="E15" s="6">
        <v>1126</v>
      </c>
      <c r="F15" s="6">
        <v>896</v>
      </c>
      <c r="G15" s="6">
        <v>349</v>
      </c>
      <c r="H15" s="6"/>
      <c r="I15" s="6"/>
      <c r="J15" s="6"/>
      <c r="K15" s="6"/>
      <c r="L15" s="20"/>
      <c r="M15" s="18">
        <v>2015</v>
      </c>
      <c r="N15" s="16">
        <v>969</v>
      </c>
      <c r="O15" s="6">
        <v>854</v>
      </c>
      <c r="P15" s="6">
        <v>619</v>
      </c>
      <c r="Q15" s="6">
        <v>565</v>
      </c>
      <c r="R15" s="6">
        <v>458</v>
      </c>
      <c r="S15" s="6">
        <v>197</v>
      </c>
      <c r="T15" s="6"/>
      <c r="U15" s="6"/>
      <c r="V15" s="6"/>
      <c r="W15" s="6"/>
    </row>
    <row r="16" spans="1:23" ht="15" x14ac:dyDescent="0.25">
      <c r="A16" s="18">
        <v>2016</v>
      </c>
      <c r="B16" s="16">
        <v>1667</v>
      </c>
      <c r="C16" s="6">
        <v>1303</v>
      </c>
      <c r="D16" s="6">
        <v>1146</v>
      </c>
      <c r="E16" s="6">
        <v>1035</v>
      </c>
      <c r="F16" s="6">
        <v>853</v>
      </c>
      <c r="G16" s="6"/>
      <c r="H16" s="6"/>
      <c r="I16" s="6"/>
      <c r="J16" s="6"/>
      <c r="K16" s="6"/>
      <c r="L16" s="20"/>
      <c r="M16" s="18">
        <v>2016</v>
      </c>
      <c r="N16" s="16">
        <v>1019</v>
      </c>
      <c r="O16" s="6">
        <v>776</v>
      </c>
      <c r="P16" s="6">
        <v>658</v>
      </c>
      <c r="Q16" s="6">
        <v>575</v>
      </c>
      <c r="R16" s="6">
        <v>461</v>
      </c>
      <c r="S16" s="6"/>
      <c r="T16" s="6"/>
      <c r="U16" s="6"/>
      <c r="V16" s="6"/>
      <c r="W16" s="6"/>
    </row>
    <row r="17" spans="1:23" ht="15" x14ac:dyDescent="0.25">
      <c r="A17" s="18">
        <v>2017</v>
      </c>
      <c r="B17" s="16">
        <v>1300</v>
      </c>
      <c r="C17" s="6">
        <v>1107</v>
      </c>
      <c r="D17" s="6">
        <v>987</v>
      </c>
      <c r="E17" s="6">
        <v>893</v>
      </c>
      <c r="F17" s="6"/>
      <c r="G17" s="6"/>
      <c r="H17" s="6"/>
      <c r="I17" s="6"/>
      <c r="J17" s="6"/>
      <c r="K17" s="6"/>
      <c r="L17" s="20"/>
      <c r="M17" s="18">
        <v>2017</v>
      </c>
      <c r="N17" s="16">
        <v>813</v>
      </c>
      <c r="O17" s="6">
        <v>676</v>
      </c>
      <c r="P17" s="6">
        <v>555</v>
      </c>
      <c r="Q17" s="6">
        <v>498</v>
      </c>
      <c r="R17" s="6"/>
      <c r="S17" s="6"/>
      <c r="T17" s="6"/>
      <c r="U17" s="6"/>
      <c r="V17" s="6"/>
      <c r="W17" s="6"/>
    </row>
    <row r="18" spans="1:23" ht="15" x14ac:dyDescent="0.25">
      <c r="A18" s="18">
        <v>2018</v>
      </c>
      <c r="B18" s="16">
        <v>1333</v>
      </c>
      <c r="C18" s="6">
        <v>1135</v>
      </c>
      <c r="D18" s="6">
        <v>1005</v>
      </c>
      <c r="E18" s="6"/>
      <c r="F18" s="6"/>
      <c r="G18" s="6"/>
      <c r="H18" s="6"/>
      <c r="I18" s="6"/>
      <c r="J18" s="6"/>
      <c r="K18" s="6"/>
      <c r="L18" s="20"/>
      <c r="M18" s="18">
        <v>2018</v>
      </c>
      <c r="N18" s="16">
        <v>796</v>
      </c>
      <c r="O18" s="6">
        <v>651</v>
      </c>
      <c r="P18" s="6">
        <v>550</v>
      </c>
      <c r="Q18" s="6"/>
      <c r="R18" s="6"/>
      <c r="S18" s="6"/>
      <c r="T18" s="6"/>
      <c r="U18" s="6"/>
      <c r="V18" s="6"/>
      <c r="W18" s="6"/>
    </row>
    <row r="19" spans="1:23" ht="15" x14ac:dyDescent="0.25">
      <c r="A19" s="18">
        <v>2019</v>
      </c>
      <c r="B19" s="16">
        <v>1379</v>
      </c>
      <c r="C19" s="6">
        <v>1197</v>
      </c>
      <c r="D19" s="6"/>
      <c r="E19" s="6"/>
      <c r="F19" s="6"/>
      <c r="G19" s="6"/>
      <c r="H19" s="6"/>
      <c r="I19" s="6"/>
      <c r="J19" s="6"/>
      <c r="K19" s="6"/>
      <c r="L19" s="20"/>
      <c r="M19" s="18">
        <v>2019</v>
      </c>
      <c r="N19" s="16">
        <v>796</v>
      </c>
      <c r="O19" s="6">
        <v>644</v>
      </c>
      <c r="P19" s="6"/>
      <c r="Q19" s="6"/>
      <c r="R19" s="6"/>
      <c r="S19" s="6"/>
      <c r="T19" s="6"/>
      <c r="U19" s="6"/>
      <c r="V19" s="6"/>
      <c r="W19" s="6"/>
    </row>
    <row r="20" spans="1:23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9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x14ac:dyDescent="0.25">
      <c r="A21" s="26" t="s">
        <v>26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13"/>
      <c r="M21" s="26" t="s">
        <v>27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3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8" t="s">
        <v>20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12"/>
      <c r="M23" s="28" t="s">
        <v>20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ht="15.75" customHeight="1" x14ac:dyDescent="0.25">
      <c r="A24" s="29" t="s">
        <v>19</v>
      </c>
      <c r="B24" s="29" t="s">
        <v>21</v>
      </c>
      <c r="C24" s="25" t="s">
        <v>17</v>
      </c>
      <c r="D24" s="25"/>
      <c r="E24" s="25"/>
      <c r="F24" s="25"/>
      <c r="G24" s="25"/>
      <c r="H24" s="25"/>
      <c r="I24" s="25"/>
      <c r="J24" s="25"/>
      <c r="K24" s="25"/>
      <c r="L24" s="19"/>
      <c r="M24" s="29" t="s">
        <v>19</v>
      </c>
      <c r="N24" s="29" t="s">
        <v>21</v>
      </c>
      <c r="O24" s="25" t="s">
        <v>17</v>
      </c>
      <c r="P24" s="25"/>
      <c r="Q24" s="25"/>
      <c r="R24" s="25"/>
      <c r="S24" s="25"/>
      <c r="T24" s="25"/>
      <c r="U24" s="25"/>
      <c r="V24" s="25"/>
      <c r="W24" s="25"/>
    </row>
    <row r="25" spans="1:23" ht="22.5" x14ac:dyDescent="0.25">
      <c r="A25" s="29"/>
      <c r="B25" s="29"/>
      <c r="C25" s="14" t="s">
        <v>1</v>
      </c>
      <c r="D25" s="14" t="s">
        <v>2</v>
      </c>
      <c r="E25" s="14" t="s">
        <v>3</v>
      </c>
      <c r="F25" s="14" t="s">
        <v>4</v>
      </c>
      <c r="G25" s="14" t="s">
        <v>5</v>
      </c>
      <c r="H25" s="14" t="s">
        <v>6</v>
      </c>
      <c r="I25" s="14" t="s">
        <v>7</v>
      </c>
      <c r="J25" s="14" t="s">
        <v>8</v>
      </c>
      <c r="K25" s="14" t="s">
        <v>9</v>
      </c>
      <c r="L25" s="17"/>
      <c r="M25" s="29"/>
      <c r="N25" s="29"/>
      <c r="O25" s="14" t="s">
        <v>1</v>
      </c>
      <c r="P25" s="14" t="s">
        <v>2</v>
      </c>
      <c r="Q25" s="14" t="s">
        <v>3</v>
      </c>
      <c r="R25" s="14" t="s">
        <v>4</v>
      </c>
      <c r="S25" s="14" t="s">
        <v>5</v>
      </c>
      <c r="T25" s="14" t="s">
        <v>6</v>
      </c>
      <c r="U25" s="14" t="s">
        <v>7</v>
      </c>
      <c r="V25" s="14" t="s">
        <v>8</v>
      </c>
      <c r="W25" s="14" t="s">
        <v>9</v>
      </c>
    </row>
    <row r="26" spans="1:23" ht="15" x14ac:dyDescent="0.25">
      <c r="A26" s="18">
        <v>2007</v>
      </c>
      <c r="B26" s="16">
        <v>1776</v>
      </c>
      <c r="C26" s="7">
        <f t="shared" ref="C26:K26" si="0">IF(C7&gt;0,C7/$B7,"")</f>
        <v>0.9144144144144144</v>
      </c>
      <c r="D26" s="7">
        <f t="shared" si="0"/>
        <v>0.82995495495495497</v>
      </c>
      <c r="E26" s="7">
        <f t="shared" si="0"/>
        <v>0.72972972972972971</v>
      </c>
      <c r="F26" s="7">
        <f t="shared" si="0"/>
        <v>0.52421171171171166</v>
      </c>
      <c r="G26" s="7">
        <f t="shared" si="0"/>
        <v>0.24662162162162163</v>
      </c>
      <c r="H26" s="7">
        <f t="shared" si="0"/>
        <v>0.10191441441441441</v>
      </c>
      <c r="I26" s="7">
        <f t="shared" si="0"/>
        <v>4.6171171171171171E-2</v>
      </c>
      <c r="J26" s="7">
        <f t="shared" si="0"/>
        <v>2.364864864864865E-2</v>
      </c>
      <c r="K26" s="7">
        <f t="shared" si="0"/>
        <v>1.7454954954954954E-2</v>
      </c>
      <c r="L26" s="21"/>
      <c r="M26" s="18">
        <v>2007</v>
      </c>
      <c r="N26" s="16">
        <v>882</v>
      </c>
      <c r="O26" s="7">
        <f t="shared" ref="O26:W26" si="1">IF(O7&gt;0,O7/$B7,"")</f>
        <v>0.44144144144144143</v>
      </c>
      <c r="P26" s="7">
        <f t="shared" si="1"/>
        <v>0.38851351351351349</v>
      </c>
      <c r="Q26" s="7">
        <f t="shared" si="1"/>
        <v>0.33783783783783783</v>
      </c>
      <c r="R26" s="7">
        <f t="shared" si="1"/>
        <v>0.24380630630630631</v>
      </c>
      <c r="S26" s="7">
        <f t="shared" si="1"/>
        <v>0.12218468468468469</v>
      </c>
      <c r="T26" s="7">
        <f t="shared" si="1"/>
        <v>6.3063063063063057E-2</v>
      </c>
      <c r="U26" s="7">
        <f t="shared" si="1"/>
        <v>3.2094594594594593E-2</v>
      </c>
      <c r="V26" s="7">
        <f t="shared" si="1"/>
        <v>1.8581081081081082E-2</v>
      </c>
      <c r="W26" s="7">
        <f t="shared" si="1"/>
        <v>1.4076576576576577E-2</v>
      </c>
    </row>
    <row r="27" spans="1:23" ht="15" x14ac:dyDescent="0.25">
      <c r="A27" s="18">
        <v>2008</v>
      </c>
      <c r="B27" s="16">
        <v>1857</v>
      </c>
      <c r="C27" s="7">
        <f t="shared" ref="C27:K27" si="2">IF(C8&gt;0,C8/$B8,"")</f>
        <v>0.92353257942918687</v>
      </c>
      <c r="D27" s="7">
        <f t="shared" si="2"/>
        <v>0.80936995153473346</v>
      </c>
      <c r="E27" s="7">
        <f t="shared" si="2"/>
        <v>0.7027463651050081</v>
      </c>
      <c r="F27" s="7">
        <f t="shared" si="2"/>
        <v>0.5395799676898223</v>
      </c>
      <c r="G27" s="7">
        <f t="shared" si="2"/>
        <v>0.25148088314485728</v>
      </c>
      <c r="H27" s="7">
        <f t="shared" si="2"/>
        <v>9.7469036079698437E-2</v>
      </c>
      <c r="I27" s="7">
        <f t="shared" si="2"/>
        <v>4.5772751750134628E-2</v>
      </c>
      <c r="J27" s="7">
        <f t="shared" si="2"/>
        <v>2.5309639203015617E-2</v>
      </c>
      <c r="K27" s="7">
        <f t="shared" si="2"/>
        <v>1.4001077005923533E-2</v>
      </c>
      <c r="L27" s="21"/>
      <c r="M27" s="18">
        <v>2008</v>
      </c>
      <c r="N27" s="16">
        <v>923</v>
      </c>
      <c r="O27" s="7">
        <f t="shared" ref="O27:W27" si="3">IF(O8&gt;0,O8/$B8,"")</f>
        <v>0.45072697899838449</v>
      </c>
      <c r="P27" s="7">
        <f t="shared" si="3"/>
        <v>0.37749057619816911</v>
      </c>
      <c r="Q27" s="7">
        <f t="shared" si="3"/>
        <v>0.31287022078621435</v>
      </c>
      <c r="R27" s="7">
        <f t="shared" si="3"/>
        <v>0.25309639203015616</v>
      </c>
      <c r="S27" s="7">
        <f t="shared" si="3"/>
        <v>0.14270328486806677</v>
      </c>
      <c r="T27" s="7">
        <f t="shared" si="3"/>
        <v>5.492730210016155E-2</v>
      </c>
      <c r="U27" s="7">
        <f t="shared" si="3"/>
        <v>3.0156165858912225E-2</v>
      </c>
      <c r="V27" s="7">
        <f t="shared" si="3"/>
        <v>1.6693591814754979E-2</v>
      </c>
      <c r="W27" s="7">
        <f t="shared" si="3"/>
        <v>7.5390414647280562E-3</v>
      </c>
    </row>
    <row r="28" spans="1:23" ht="15" x14ac:dyDescent="0.25">
      <c r="A28" s="18">
        <v>2009</v>
      </c>
      <c r="B28" s="16">
        <v>1783</v>
      </c>
      <c r="C28" s="7">
        <f t="shared" ref="C28:K28" si="4">IF(C9&gt;0,C9/$B9,"")</f>
        <v>0.87044307347167693</v>
      </c>
      <c r="D28" s="7">
        <f t="shared" si="4"/>
        <v>0.73079080201906899</v>
      </c>
      <c r="E28" s="7">
        <f t="shared" si="4"/>
        <v>0.67246214245653391</v>
      </c>
      <c r="F28" s="7">
        <f t="shared" si="4"/>
        <v>0.56029164329781267</v>
      </c>
      <c r="G28" s="7">
        <f t="shared" si="4"/>
        <v>0.27089175546831185</v>
      </c>
      <c r="H28" s="7">
        <f t="shared" si="4"/>
        <v>9.3101514301738644E-2</v>
      </c>
      <c r="I28" s="7">
        <f t="shared" si="4"/>
        <v>3.9820527201346045E-2</v>
      </c>
      <c r="J28" s="7">
        <f t="shared" si="4"/>
        <v>2.1873247335950644E-2</v>
      </c>
      <c r="K28" s="7">
        <f t="shared" si="4"/>
        <v>1.1777902411665733E-2</v>
      </c>
      <c r="L28" s="21"/>
      <c r="M28" s="18">
        <v>2009</v>
      </c>
      <c r="N28" s="16">
        <v>1042</v>
      </c>
      <c r="O28" s="7">
        <f t="shared" ref="O28:W28" si="5">IF(O9&gt;0,O9/$B9,"")</f>
        <v>0.49411104879416712</v>
      </c>
      <c r="P28" s="7">
        <f t="shared" si="5"/>
        <v>0.39540100953449242</v>
      </c>
      <c r="Q28" s="7">
        <f t="shared" si="5"/>
        <v>0.36062815479528881</v>
      </c>
      <c r="R28" s="7">
        <f t="shared" si="5"/>
        <v>0.29108244531688166</v>
      </c>
      <c r="S28" s="7">
        <f t="shared" si="5"/>
        <v>0.16096466629276501</v>
      </c>
      <c r="T28" s="7">
        <f t="shared" si="5"/>
        <v>7.0667414469994388E-2</v>
      </c>
      <c r="U28" s="7">
        <f t="shared" si="5"/>
        <v>3.1407739764441951E-2</v>
      </c>
      <c r="V28" s="7">
        <f t="shared" si="5"/>
        <v>1.9068984856982614E-2</v>
      </c>
      <c r="W28" s="7">
        <f t="shared" si="5"/>
        <v>1.1217049915872126E-2</v>
      </c>
    </row>
    <row r="29" spans="1:23" ht="15" x14ac:dyDescent="0.25">
      <c r="A29" s="18">
        <v>2010</v>
      </c>
      <c r="B29" s="16">
        <v>1403</v>
      </c>
      <c r="C29" s="7">
        <f t="shared" ref="C29:K29" si="6">IF(C10&gt;0,C10/$B10,"")</f>
        <v>0.87954383464005703</v>
      </c>
      <c r="D29" s="7">
        <f t="shared" si="6"/>
        <v>0.80755523877405555</v>
      </c>
      <c r="E29" s="7">
        <f t="shared" si="6"/>
        <v>0.75409836065573765</v>
      </c>
      <c r="F29" s="7">
        <f t="shared" si="6"/>
        <v>0.5851746258018532</v>
      </c>
      <c r="G29" s="7">
        <f t="shared" si="6"/>
        <v>0.27512473271560939</v>
      </c>
      <c r="H29" s="7">
        <f t="shared" si="6"/>
        <v>8.6956521739130432E-2</v>
      </c>
      <c r="I29" s="7">
        <f t="shared" si="6"/>
        <v>2.851033499643621E-2</v>
      </c>
      <c r="J29" s="7">
        <f t="shared" si="6"/>
        <v>1.496792587312901E-2</v>
      </c>
      <c r="K29" s="7">
        <f t="shared" si="6"/>
        <v>5.7020669992872419E-3</v>
      </c>
      <c r="L29" s="21"/>
      <c r="M29" s="18">
        <v>2010</v>
      </c>
      <c r="N29" s="16">
        <v>825</v>
      </c>
      <c r="O29" s="7">
        <f t="shared" ref="O29:W29" si="7">IF(O10&gt;0,O10/$B10,"")</f>
        <v>0.50035637918745546</v>
      </c>
      <c r="P29" s="7">
        <f t="shared" si="7"/>
        <v>0.44404846756949395</v>
      </c>
      <c r="Q29" s="7">
        <f t="shared" si="7"/>
        <v>0.41411261582323594</v>
      </c>
      <c r="R29" s="7">
        <f t="shared" si="7"/>
        <v>0.32573057733428368</v>
      </c>
      <c r="S29" s="7">
        <f t="shared" si="7"/>
        <v>0.1646471846044191</v>
      </c>
      <c r="T29" s="7">
        <f t="shared" si="7"/>
        <v>7.1988595866001426E-2</v>
      </c>
      <c r="U29" s="7">
        <f t="shared" si="7"/>
        <v>3.1361368496079831E-2</v>
      </c>
      <c r="V29" s="7">
        <f t="shared" si="7"/>
        <v>1.9244476122594441E-2</v>
      </c>
      <c r="W29" s="7">
        <f t="shared" si="7"/>
        <v>1.35424091233072E-2</v>
      </c>
    </row>
    <row r="30" spans="1:23" ht="15" x14ac:dyDescent="0.25">
      <c r="A30" s="18">
        <v>2011</v>
      </c>
      <c r="B30" s="16">
        <v>1053</v>
      </c>
      <c r="C30" s="7">
        <f t="shared" ref="C30:K30" si="8">IF(C11&gt;0,C11/$B11,"")</f>
        <v>0.92022792022792022</v>
      </c>
      <c r="D30" s="7">
        <f t="shared" si="8"/>
        <v>0.84520417853751184</v>
      </c>
      <c r="E30" s="7">
        <f t="shared" si="8"/>
        <v>0.78062678062678059</v>
      </c>
      <c r="F30" s="7">
        <f t="shared" si="8"/>
        <v>0.62962962962962965</v>
      </c>
      <c r="G30" s="7">
        <f t="shared" si="8"/>
        <v>0.25451092117758783</v>
      </c>
      <c r="H30" s="7">
        <f t="shared" si="8"/>
        <v>7.2174738841405503E-2</v>
      </c>
      <c r="I30" s="7">
        <f t="shared" si="8"/>
        <v>3.7037037037037035E-2</v>
      </c>
      <c r="J30" s="7">
        <f t="shared" si="8"/>
        <v>1.4245014245014245E-2</v>
      </c>
      <c r="K30" s="7">
        <f t="shared" si="8"/>
        <v>1.6144349477682812E-2</v>
      </c>
      <c r="L30" s="21"/>
      <c r="M30" s="18">
        <v>2011</v>
      </c>
      <c r="N30" s="16">
        <v>662</v>
      </c>
      <c r="O30" s="7">
        <f t="shared" ref="O30:W30" si="9">IF(O11&gt;0,O11/$B11,"")</f>
        <v>0.57739791073124402</v>
      </c>
      <c r="P30" s="7">
        <f t="shared" si="9"/>
        <v>0.51946818613485279</v>
      </c>
      <c r="Q30" s="7">
        <f t="shared" si="9"/>
        <v>0.49287749287749288</v>
      </c>
      <c r="R30" s="7">
        <f t="shared" si="9"/>
        <v>0.38461538461538464</v>
      </c>
      <c r="S30" s="7">
        <f t="shared" si="9"/>
        <v>0.18328584995251662</v>
      </c>
      <c r="T30" s="7">
        <f t="shared" si="9"/>
        <v>6.2678062678062682E-2</v>
      </c>
      <c r="U30" s="7">
        <f t="shared" si="9"/>
        <v>3.3238366571699908E-2</v>
      </c>
      <c r="V30" s="7">
        <f t="shared" si="9"/>
        <v>1.8993352326685659E-2</v>
      </c>
      <c r="W30" s="7">
        <f t="shared" si="9"/>
        <v>1.0446343779677113E-2</v>
      </c>
    </row>
    <row r="31" spans="1:23" ht="15" x14ac:dyDescent="0.25">
      <c r="A31" s="18">
        <v>2012</v>
      </c>
      <c r="B31" s="16">
        <v>1220</v>
      </c>
      <c r="C31" s="7">
        <f t="shared" ref="C31:K31" si="10">IF(C12&gt;0,C12/$B12,"")</f>
        <v>0.92049180327868851</v>
      </c>
      <c r="D31" s="7">
        <f t="shared" si="10"/>
        <v>0.85163934426229504</v>
      </c>
      <c r="E31" s="7">
        <f t="shared" si="10"/>
        <v>0.79262295081967216</v>
      </c>
      <c r="F31" s="7">
        <f t="shared" si="10"/>
        <v>0.66967213114754098</v>
      </c>
      <c r="G31" s="7">
        <f t="shared" si="10"/>
        <v>0.27213114754098361</v>
      </c>
      <c r="H31" s="7">
        <f t="shared" si="10"/>
        <v>7.9508196721311472E-2</v>
      </c>
      <c r="I31" s="7">
        <f t="shared" si="10"/>
        <v>2.7868852459016394E-2</v>
      </c>
      <c r="J31" s="7">
        <f t="shared" si="10"/>
        <v>1.8852459016393444E-2</v>
      </c>
      <c r="K31" s="7" t="str">
        <f t="shared" si="10"/>
        <v/>
      </c>
      <c r="L31" s="21"/>
      <c r="M31" s="18">
        <v>2012</v>
      </c>
      <c r="N31" s="16">
        <v>765</v>
      </c>
      <c r="O31" s="7">
        <f t="shared" ref="O31:W31" si="11">IF(O12&gt;0,O12/$B12,"")</f>
        <v>0.55327868852459017</v>
      </c>
      <c r="P31" s="7">
        <f t="shared" si="11"/>
        <v>0.4819672131147541</v>
      </c>
      <c r="Q31" s="7">
        <f t="shared" si="11"/>
        <v>0.45327868852459019</v>
      </c>
      <c r="R31" s="7">
        <f t="shared" si="11"/>
        <v>0.37868852459016394</v>
      </c>
      <c r="S31" s="7">
        <f t="shared" si="11"/>
        <v>0.17540983606557378</v>
      </c>
      <c r="T31" s="7">
        <f t="shared" si="11"/>
        <v>6.7213114754098358E-2</v>
      </c>
      <c r="U31" s="7">
        <f t="shared" si="11"/>
        <v>2.9508196721311476E-2</v>
      </c>
      <c r="V31" s="7">
        <f t="shared" si="11"/>
        <v>1.3934426229508197E-2</v>
      </c>
      <c r="W31" s="7" t="str">
        <f t="shared" si="11"/>
        <v/>
      </c>
    </row>
    <row r="32" spans="1:23" ht="15" x14ac:dyDescent="0.25">
      <c r="A32" s="18">
        <v>2013</v>
      </c>
      <c r="B32" s="16">
        <v>1360</v>
      </c>
      <c r="C32" s="7">
        <f t="shared" ref="C32:K32" si="12">IF(C13&gt;0,C13/$B13,"")</f>
        <v>0.92647058823529416</v>
      </c>
      <c r="D32" s="7">
        <f t="shared" si="12"/>
        <v>0.85514705882352937</v>
      </c>
      <c r="E32" s="7">
        <f t="shared" si="12"/>
        <v>0.79705882352941182</v>
      </c>
      <c r="F32" s="7">
        <f t="shared" si="12"/>
        <v>0.61691176470588238</v>
      </c>
      <c r="G32" s="7">
        <f t="shared" si="12"/>
        <v>0.24926470588235294</v>
      </c>
      <c r="H32" s="7">
        <f t="shared" si="12"/>
        <v>7.2058823529411759E-2</v>
      </c>
      <c r="I32" s="7">
        <f t="shared" si="12"/>
        <v>2.0588235294117647E-2</v>
      </c>
      <c r="J32" s="7" t="str">
        <f t="shared" si="12"/>
        <v/>
      </c>
      <c r="K32" s="7" t="str">
        <f t="shared" si="12"/>
        <v/>
      </c>
      <c r="L32" s="21"/>
      <c r="M32" s="18">
        <v>2013</v>
      </c>
      <c r="N32" s="16">
        <v>845</v>
      </c>
      <c r="O32" s="7">
        <f t="shared" ref="O32:W32" si="13">IF(O13&gt;0,O13/$B13,"")</f>
        <v>0.55000000000000004</v>
      </c>
      <c r="P32" s="7">
        <f t="shared" si="13"/>
        <v>0.4823529411764706</v>
      </c>
      <c r="Q32" s="7">
        <f t="shared" si="13"/>
        <v>0.44411764705882351</v>
      </c>
      <c r="R32" s="7">
        <f t="shared" si="13"/>
        <v>0.33161764705882352</v>
      </c>
      <c r="S32" s="7">
        <f t="shared" si="13"/>
        <v>0.16911764705882354</v>
      </c>
      <c r="T32" s="7">
        <f t="shared" si="13"/>
        <v>6.6176470588235295E-2</v>
      </c>
      <c r="U32" s="7">
        <f t="shared" si="13"/>
        <v>2.9411764705882353E-2</v>
      </c>
      <c r="V32" s="7" t="str">
        <f t="shared" si="13"/>
        <v/>
      </c>
      <c r="W32" s="7" t="str">
        <f t="shared" si="13"/>
        <v/>
      </c>
    </row>
    <row r="33" spans="1:23" ht="15" x14ac:dyDescent="0.25">
      <c r="A33" s="18">
        <v>2014</v>
      </c>
      <c r="B33" s="16">
        <v>1369</v>
      </c>
      <c r="C33" s="7">
        <f t="shared" ref="C33:K33" si="14">IF(C14&gt;0,C14/$B14,"")</f>
        <v>0.9225712198685172</v>
      </c>
      <c r="D33" s="7">
        <f t="shared" si="14"/>
        <v>0.83856829802775745</v>
      </c>
      <c r="E33" s="7">
        <f t="shared" si="14"/>
        <v>0.69831994156318478</v>
      </c>
      <c r="F33" s="7">
        <f t="shared" si="14"/>
        <v>0.57121986851716577</v>
      </c>
      <c r="G33" s="7">
        <f t="shared" si="14"/>
        <v>0.23155588020452886</v>
      </c>
      <c r="H33" s="7">
        <f t="shared" si="14"/>
        <v>7.2315558802045293E-2</v>
      </c>
      <c r="I33" s="7" t="str">
        <f t="shared" si="14"/>
        <v/>
      </c>
      <c r="J33" s="7" t="str">
        <f t="shared" si="14"/>
        <v/>
      </c>
      <c r="K33" s="7" t="str">
        <f t="shared" si="14"/>
        <v/>
      </c>
      <c r="L33" s="21"/>
      <c r="M33" s="18">
        <v>2014</v>
      </c>
      <c r="N33" s="16">
        <v>901</v>
      </c>
      <c r="O33" s="7">
        <f t="shared" ref="O33:W33" si="15">IF(O14&gt;0,O14/$B14,"")</f>
        <v>0.59313367421475527</v>
      </c>
      <c r="P33" s="7">
        <f t="shared" si="15"/>
        <v>0.52300949598246893</v>
      </c>
      <c r="Q33" s="7">
        <f t="shared" si="15"/>
        <v>0.42512783053323594</v>
      </c>
      <c r="R33" s="7">
        <f t="shared" si="15"/>
        <v>0.35938641344046751</v>
      </c>
      <c r="S33" s="7">
        <f t="shared" si="15"/>
        <v>0.15485756026296568</v>
      </c>
      <c r="T33" s="7">
        <f t="shared" si="15"/>
        <v>5.1862673484295109E-2</v>
      </c>
      <c r="U33" s="7" t="str">
        <f t="shared" si="15"/>
        <v/>
      </c>
      <c r="V33" s="7" t="str">
        <f t="shared" si="15"/>
        <v/>
      </c>
      <c r="W33" s="7" t="str">
        <f t="shared" si="15"/>
        <v/>
      </c>
    </row>
    <row r="34" spans="1:23" ht="15" x14ac:dyDescent="0.25">
      <c r="A34" s="18">
        <v>2015</v>
      </c>
      <c r="B34" s="16">
        <v>1643</v>
      </c>
      <c r="C34" s="7">
        <f>IF(C15&gt;0,C15/$B15,"")</f>
        <v>0.90931223371880709</v>
      </c>
      <c r="D34" s="7">
        <f t="shared" ref="D34:K34" si="16">IF(D15&gt;0,D15/$B15,"")</f>
        <v>0.71698113207547165</v>
      </c>
      <c r="E34" s="7">
        <f t="shared" si="16"/>
        <v>0.6853317102860621</v>
      </c>
      <c r="F34" s="7">
        <f t="shared" si="16"/>
        <v>0.54534388314059645</v>
      </c>
      <c r="G34" s="7">
        <f t="shared" si="16"/>
        <v>0.21241631162507607</v>
      </c>
      <c r="H34" s="7" t="str">
        <f t="shared" si="16"/>
        <v/>
      </c>
      <c r="I34" s="7" t="str">
        <f t="shared" si="16"/>
        <v/>
      </c>
      <c r="J34" s="7" t="str">
        <f t="shared" si="16"/>
        <v/>
      </c>
      <c r="K34" s="7" t="str">
        <f t="shared" si="16"/>
        <v/>
      </c>
      <c r="L34" s="21"/>
      <c r="M34" s="18">
        <v>2015</v>
      </c>
      <c r="N34" s="16">
        <v>969</v>
      </c>
      <c r="O34" s="7">
        <f>IF(O15&gt;0,O15/$B15,"")</f>
        <v>0.51978088861838101</v>
      </c>
      <c r="P34" s="7">
        <f t="shared" ref="P34:W34" si="17">IF(P15&gt;0,P15/$B15,"")</f>
        <v>0.37674984783931831</v>
      </c>
      <c r="Q34" s="7">
        <f t="shared" si="17"/>
        <v>0.34388314059646985</v>
      </c>
      <c r="R34" s="7">
        <f t="shared" si="17"/>
        <v>0.27875836883749239</v>
      </c>
      <c r="S34" s="7">
        <f t="shared" si="17"/>
        <v>0.1199026171637249</v>
      </c>
      <c r="T34" s="7" t="str">
        <f t="shared" si="17"/>
        <v/>
      </c>
      <c r="U34" s="7" t="str">
        <f t="shared" si="17"/>
        <v/>
      </c>
      <c r="V34" s="7" t="str">
        <f t="shared" si="17"/>
        <v/>
      </c>
      <c r="W34" s="7" t="str">
        <f t="shared" si="17"/>
        <v/>
      </c>
    </row>
    <row r="35" spans="1:23" ht="15" x14ac:dyDescent="0.25">
      <c r="A35" s="18">
        <v>2016</v>
      </c>
      <c r="B35" s="16">
        <v>1667</v>
      </c>
      <c r="C35" s="7">
        <f t="shared" ref="C35:K35" si="18">IF(C16&gt;0,C16/$B16,"")</f>
        <v>0.78164367126574685</v>
      </c>
      <c r="D35" s="7">
        <f t="shared" si="18"/>
        <v>0.68746250749850035</v>
      </c>
      <c r="E35" s="7">
        <f t="shared" si="18"/>
        <v>0.62087582483503301</v>
      </c>
      <c r="F35" s="7">
        <f t="shared" si="18"/>
        <v>0.51169766046790643</v>
      </c>
      <c r="G35" s="7" t="str">
        <f t="shared" si="18"/>
        <v/>
      </c>
      <c r="H35" s="7" t="str">
        <f t="shared" si="18"/>
        <v/>
      </c>
      <c r="I35" s="7" t="str">
        <f t="shared" si="18"/>
        <v/>
      </c>
      <c r="J35" s="7" t="str">
        <f t="shared" si="18"/>
        <v/>
      </c>
      <c r="K35" s="7" t="str">
        <f t="shared" si="18"/>
        <v/>
      </c>
      <c r="L35" s="21"/>
      <c r="M35" s="18">
        <v>2016</v>
      </c>
      <c r="N35" s="16">
        <v>1019</v>
      </c>
      <c r="O35" s="7">
        <f t="shared" ref="O35:W35" si="19">IF(O16&gt;0,O16/$B16,"")</f>
        <v>0.46550689862027594</v>
      </c>
      <c r="P35" s="7">
        <f t="shared" si="19"/>
        <v>0.39472105578884226</v>
      </c>
      <c r="Q35" s="7">
        <f t="shared" si="19"/>
        <v>0.34493101379724056</v>
      </c>
      <c r="R35" s="7">
        <f t="shared" si="19"/>
        <v>0.27654469106178764</v>
      </c>
      <c r="S35" s="7" t="str">
        <f t="shared" si="19"/>
        <v/>
      </c>
      <c r="T35" s="7" t="str">
        <f t="shared" si="19"/>
        <v/>
      </c>
      <c r="U35" s="7" t="str">
        <f t="shared" si="19"/>
        <v/>
      </c>
      <c r="V35" s="7" t="str">
        <f t="shared" si="19"/>
        <v/>
      </c>
      <c r="W35" s="7" t="str">
        <f t="shared" si="19"/>
        <v/>
      </c>
    </row>
    <row r="36" spans="1:23" ht="15" x14ac:dyDescent="0.25">
      <c r="A36" s="18">
        <v>2017</v>
      </c>
      <c r="B36" s="16">
        <v>1300</v>
      </c>
      <c r="C36" s="7">
        <f t="shared" ref="C36:K36" si="20">IF(C17&gt;0,C17/$B17,"")</f>
        <v>0.85153846153846158</v>
      </c>
      <c r="D36" s="7">
        <f t="shared" si="20"/>
        <v>0.75923076923076926</v>
      </c>
      <c r="E36" s="7">
        <f t="shared" si="20"/>
        <v>0.68692307692307697</v>
      </c>
      <c r="F36" s="7" t="str">
        <f t="shared" si="20"/>
        <v/>
      </c>
      <c r="G36" s="7" t="str">
        <f t="shared" si="20"/>
        <v/>
      </c>
      <c r="H36" s="7" t="str">
        <f t="shared" si="20"/>
        <v/>
      </c>
      <c r="I36" s="7" t="str">
        <f t="shared" si="20"/>
        <v/>
      </c>
      <c r="J36" s="7" t="str">
        <f t="shared" si="20"/>
        <v/>
      </c>
      <c r="K36" s="7" t="str">
        <f t="shared" si="20"/>
        <v/>
      </c>
      <c r="L36" s="21"/>
      <c r="M36" s="18">
        <v>2017</v>
      </c>
      <c r="N36" s="16">
        <v>813</v>
      </c>
      <c r="O36" s="7">
        <f t="shared" ref="O36:W36" si="21">IF(O17&gt;0,O17/$B17,"")</f>
        <v>0.52</v>
      </c>
      <c r="P36" s="7">
        <f t="shared" si="21"/>
        <v>0.42692307692307691</v>
      </c>
      <c r="Q36" s="7">
        <f t="shared" si="21"/>
        <v>0.38307692307692309</v>
      </c>
      <c r="R36" s="7" t="str">
        <f t="shared" si="21"/>
        <v/>
      </c>
      <c r="S36" s="7" t="str">
        <f t="shared" si="21"/>
        <v/>
      </c>
      <c r="T36" s="7" t="str">
        <f t="shared" si="21"/>
        <v/>
      </c>
      <c r="U36" s="7" t="str">
        <f t="shared" si="21"/>
        <v/>
      </c>
      <c r="V36" s="7" t="str">
        <f t="shared" si="21"/>
        <v/>
      </c>
      <c r="W36" s="7" t="str">
        <f t="shared" si="21"/>
        <v/>
      </c>
    </row>
    <row r="37" spans="1:23" ht="15" x14ac:dyDescent="0.25">
      <c r="A37" s="18">
        <v>2018</v>
      </c>
      <c r="B37" s="16">
        <v>1333</v>
      </c>
      <c r="C37" s="7">
        <f t="shared" ref="C37:K37" si="22">IF(C18&gt;0,C18/$B18,"")</f>
        <v>0.85146286571642915</v>
      </c>
      <c r="D37" s="7">
        <f t="shared" si="22"/>
        <v>0.75393848462115531</v>
      </c>
      <c r="E37" s="7" t="str">
        <f t="shared" si="22"/>
        <v/>
      </c>
      <c r="F37" s="7" t="str">
        <f t="shared" si="22"/>
        <v/>
      </c>
      <c r="G37" s="7" t="str">
        <f t="shared" si="22"/>
        <v/>
      </c>
      <c r="H37" s="7" t="str">
        <f t="shared" si="22"/>
        <v/>
      </c>
      <c r="I37" s="7" t="str">
        <f t="shared" si="22"/>
        <v/>
      </c>
      <c r="J37" s="7" t="str">
        <f t="shared" si="22"/>
        <v/>
      </c>
      <c r="K37" s="7" t="str">
        <f t="shared" si="22"/>
        <v/>
      </c>
      <c r="L37" s="21"/>
      <c r="M37" s="18">
        <v>2018</v>
      </c>
      <c r="N37" s="16">
        <v>796</v>
      </c>
      <c r="O37" s="7">
        <f t="shared" ref="O37:W37" si="23">IF(O18&gt;0,O18/$B18,"")</f>
        <v>0.48837209302325579</v>
      </c>
      <c r="P37" s="7">
        <f t="shared" si="23"/>
        <v>0.41260315078769694</v>
      </c>
      <c r="Q37" s="7" t="str">
        <f t="shared" si="23"/>
        <v/>
      </c>
      <c r="R37" s="7" t="str">
        <f t="shared" si="23"/>
        <v/>
      </c>
      <c r="S37" s="7" t="str">
        <f t="shared" si="23"/>
        <v/>
      </c>
      <c r="T37" s="7" t="str">
        <f t="shared" si="23"/>
        <v/>
      </c>
      <c r="U37" s="7" t="str">
        <f t="shared" si="23"/>
        <v/>
      </c>
      <c r="V37" s="7" t="str">
        <f t="shared" si="23"/>
        <v/>
      </c>
      <c r="W37" s="7" t="str">
        <f t="shared" si="23"/>
        <v/>
      </c>
    </row>
    <row r="38" spans="1:23" ht="15" x14ac:dyDescent="0.25">
      <c r="A38" s="18">
        <v>2019</v>
      </c>
      <c r="B38" s="16">
        <v>1379</v>
      </c>
      <c r="C38" s="7">
        <f t="shared" ref="C38:K38" si="24">IF(C19&gt;0,C19/$B19,"")</f>
        <v>0.86802030456852797</v>
      </c>
      <c r="D38" s="7" t="str">
        <f t="shared" si="24"/>
        <v/>
      </c>
      <c r="E38" s="7" t="str">
        <f t="shared" si="24"/>
        <v/>
      </c>
      <c r="F38" s="7" t="str">
        <f t="shared" si="24"/>
        <v/>
      </c>
      <c r="G38" s="7" t="str">
        <f t="shared" si="24"/>
        <v/>
      </c>
      <c r="H38" s="7" t="str">
        <f t="shared" si="24"/>
        <v/>
      </c>
      <c r="I38" s="7" t="str">
        <f t="shared" si="24"/>
        <v/>
      </c>
      <c r="J38" s="7" t="str">
        <f t="shared" si="24"/>
        <v/>
      </c>
      <c r="K38" s="7" t="str">
        <f t="shared" si="24"/>
        <v/>
      </c>
      <c r="L38" s="21"/>
      <c r="M38" s="18">
        <v>2019</v>
      </c>
      <c r="N38" s="16">
        <v>796</v>
      </c>
      <c r="O38" s="7">
        <f t="shared" ref="O38:W38" si="25">IF(O19&gt;0,O19/$B19,"")</f>
        <v>0.46700507614213199</v>
      </c>
      <c r="P38" s="7" t="str">
        <f t="shared" si="25"/>
        <v/>
      </c>
      <c r="Q38" s="7" t="str">
        <f t="shared" si="25"/>
        <v/>
      </c>
      <c r="R38" s="7" t="str">
        <f t="shared" si="25"/>
        <v/>
      </c>
      <c r="S38" s="7" t="str">
        <f t="shared" si="25"/>
        <v/>
      </c>
      <c r="T38" s="7" t="str">
        <f t="shared" si="25"/>
        <v/>
      </c>
      <c r="U38" s="7" t="str">
        <f t="shared" si="25"/>
        <v/>
      </c>
      <c r="V38" s="7" t="str">
        <f t="shared" si="25"/>
        <v/>
      </c>
      <c r="W38" s="7" t="str">
        <f t="shared" si="25"/>
        <v/>
      </c>
    </row>
  </sheetData>
  <mergeCells count="20">
    <mergeCell ref="O24:W24"/>
    <mergeCell ref="A24:A25"/>
    <mergeCell ref="B24:B25"/>
    <mergeCell ref="C24:K24"/>
    <mergeCell ref="M24:M25"/>
    <mergeCell ref="N24:N25"/>
    <mergeCell ref="A21:K21"/>
    <mergeCell ref="M21:W21"/>
    <mergeCell ref="A23:K23"/>
    <mergeCell ref="M23:W23"/>
    <mergeCell ref="A2:K2"/>
    <mergeCell ref="A4:K4"/>
    <mergeCell ref="A5:A6"/>
    <mergeCell ref="B5:B6"/>
    <mergeCell ref="C5:K5"/>
    <mergeCell ref="M2:W2"/>
    <mergeCell ref="M4:W4"/>
    <mergeCell ref="M5:M6"/>
    <mergeCell ref="N5:N6"/>
    <mergeCell ref="O5:W5"/>
  </mergeCells>
  <conditionalFormatting sqref="C26:K38">
    <cfRule type="cellIs" dxfId="4" priority="7" operator="greaterThan">
      <formula>0.793</formula>
    </cfRule>
  </conditionalFormatting>
  <conditionalFormatting sqref="O26:W38">
    <cfRule type="cellIs" dxfId="3" priority="1" operator="greaterThan">
      <formula>0.793</formula>
    </cfRule>
    <cfRule type="cellIs" dxfId="2" priority="2" operator="greaterThan">
      <formula>0.793</formula>
    </cfRule>
  </conditionalFormatting>
  <printOptions horizontalCentered="1"/>
  <pageMargins left="0.25" right="0.25" top="0.75" bottom="0.75" header="0.3" footer="0.3"/>
  <pageSetup paperSize="5" scale="89" orientation="landscape" r:id="rId1"/>
  <headerFooter>
    <oddHeader>&amp;L&amp;G&amp;C&amp;"-,Bold Italic"Universidad de Puerto Rico - Recinto de Río Piedras</oddHeader>
    <oddFooter>&amp;L&amp;8Preparado por: Sandra E. Flores&amp;C&amp;8Patrono con Igualdad de Oportunidades en el Empleo M/M/V/I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opLeftCell="A19" zoomScaleNormal="100" workbookViewId="0">
      <selection activeCell="K22" sqref="K22:S22"/>
    </sheetView>
  </sheetViews>
  <sheetFormatPr defaultColWidth="9.140625" defaultRowHeight="12.75" x14ac:dyDescent="0.25"/>
  <cols>
    <col min="1" max="1" width="7.7109375" style="8" customWidth="1"/>
    <col min="2" max="2" width="10.140625" style="8" customWidth="1"/>
    <col min="3" max="9" width="8.42578125" style="8" customWidth="1"/>
    <col min="10" max="10" width="2.7109375" style="8" customWidth="1"/>
    <col min="11" max="11" width="7.7109375" style="8" customWidth="1"/>
    <col min="12" max="12" width="10.140625" style="8" customWidth="1"/>
    <col min="13" max="19" width="8.42578125" style="8" customWidth="1"/>
    <col min="20" max="16384" width="9.140625" style="8"/>
  </cols>
  <sheetData>
    <row r="1" spans="1:19" x14ac:dyDescent="0.25">
      <c r="B1" s="9"/>
      <c r="C1" s="9"/>
      <c r="D1" s="9"/>
      <c r="E1" s="9"/>
      <c r="F1" s="9"/>
      <c r="G1" s="9"/>
      <c r="H1" s="9"/>
      <c r="I1" s="9"/>
      <c r="J1" s="9"/>
      <c r="L1" s="9"/>
      <c r="M1" s="9"/>
      <c r="N1" s="9"/>
      <c r="O1" s="9"/>
      <c r="P1" s="9"/>
      <c r="Q1" s="9"/>
      <c r="R1" s="9"/>
      <c r="S1" s="9"/>
    </row>
    <row r="2" spans="1:19" ht="15" x14ac:dyDescent="0.25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13"/>
      <c r="K2" s="31" t="s">
        <v>29</v>
      </c>
      <c r="L2" s="31"/>
      <c r="M2" s="31"/>
      <c r="N2" s="31"/>
      <c r="O2" s="31"/>
      <c r="P2" s="31"/>
      <c r="Q2" s="31"/>
      <c r="R2" s="31"/>
      <c r="S2" s="31"/>
    </row>
    <row r="3" spans="1:19" ht="15" x14ac:dyDescent="0.25">
      <c r="A3" s="10"/>
      <c r="B3" s="10"/>
      <c r="C3" s="10"/>
      <c r="D3" s="10"/>
      <c r="E3" s="10"/>
      <c r="F3" s="10"/>
      <c r="G3" s="10"/>
      <c r="H3" s="10"/>
      <c r="I3" s="10"/>
      <c r="J3" s="13"/>
      <c r="K3" s="10"/>
      <c r="L3" s="10"/>
      <c r="M3" s="10"/>
      <c r="N3" s="10"/>
      <c r="O3" s="10"/>
      <c r="P3" s="10"/>
      <c r="Q3" s="10"/>
      <c r="R3" s="10"/>
      <c r="S3" s="10"/>
    </row>
    <row r="4" spans="1:19" x14ac:dyDescent="0.25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12"/>
      <c r="K4" s="28" t="s">
        <v>20</v>
      </c>
      <c r="L4" s="28"/>
      <c r="M4" s="28"/>
      <c r="N4" s="28"/>
      <c r="O4" s="28"/>
      <c r="P4" s="28"/>
      <c r="Q4" s="28"/>
      <c r="R4" s="28"/>
      <c r="S4" s="28"/>
    </row>
    <row r="5" spans="1:19" ht="15.75" customHeight="1" x14ac:dyDescent="0.25">
      <c r="A5" s="29" t="s">
        <v>19</v>
      </c>
      <c r="B5" s="29" t="s">
        <v>21</v>
      </c>
      <c r="C5" s="25" t="s">
        <v>18</v>
      </c>
      <c r="D5" s="25"/>
      <c r="E5" s="25"/>
      <c r="F5" s="25"/>
      <c r="G5" s="25"/>
      <c r="H5" s="25"/>
      <c r="I5" s="25"/>
      <c r="J5" s="19"/>
      <c r="K5" s="29" t="s">
        <v>19</v>
      </c>
      <c r="L5" s="29" t="s">
        <v>21</v>
      </c>
      <c r="M5" s="25" t="s">
        <v>18</v>
      </c>
      <c r="N5" s="25"/>
      <c r="O5" s="25"/>
      <c r="P5" s="25"/>
      <c r="Q5" s="25"/>
      <c r="R5" s="25"/>
      <c r="S5" s="25"/>
    </row>
    <row r="6" spans="1:19" ht="33.75" x14ac:dyDescent="0.25">
      <c r="A6" s="29"/>
      <c r="B6" s="29"/>
      <c r="C6" s="14" t="s">
        <v>10</v>
      </c>
      <c r="D6" s="14" t="s">
        <v>11</v>
      </c>
      <c r="E6" s="14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7"/>
      <c r="K6" s="29"/>
      <c r="L6" s="29"/>
      <c r="M6" s="14" t="s">
        <v>10</v>
      </c>
      <c r="N6" s="14" t="s">
        <v>11</v>
      </c>
      <c r="O6" s="14" t="s">
        <v>12</v>
      </c>
      <c r="P6" s="14" t="s">
        <v>13</v>
      </c>
      <c r="Q6" s="14" t="s">
        <v>14</v>
      </c>
      <c r="R6" s="14" t="s">
        <v>15</v>
      </c>
      <c r="S6" s="14" t="s">
        <v>16</v>
      </c>
    </row>
    <row r="7" spans="1:19" ht="15" x14ac:dyDescent="0.25">
      <c r="A7" s="18">
        <v>2007</v>
      </c>
      <c r="B7" s="16">
        <v>1776</v>
      </c>
      <c r="C7" s="6">
        <v>350</v>
      </c>
      <c r="D7" s="6">
        <v>764</v>
      </c>
      <c r="E7" s="6">
        <v>924</v>
      </c>
      <c r="F7" s="6">
        <v>981</v>
      </c>
      <c r="G7" s="6">
        <v>1009</v>
      </c>
      <c r="H7" s="6">
        <v>1016</v>
      </c>
      <c r="I7" s="6">
        <v>1026</v>
      </c>
      <c r="J7" s="20"/>
      <c r="K7" s="15">
        <v>2007</v>
      </c>
      <c r="L7" s="16">
        <v>882</v>
      </c>
      <c r="M7" s="6">
        <v>134</v>
      </c>
      <c r="N7" s="6">
        <v>318</v>
      </c>
      <c r="O7" s="6">
        <v>384</v>
      </c>
      <c r="P7" s="6">
        <v>415</v>
      </c>
      <c r="Q7" s="6">
        <v>433</v>
      </c>
      <c r="R7" s="6">
        <v>438</v>
      </c>
      <c r="S7" s="6">
        <v>446</v>
      </c>
    </row>
    <row r="8" spans="1:19" ht="15" x14ac:dyDescent="0.25">
      <c r="A8" s="18">
        <v>2008</v>
      </c>
      <c r="B8" s="16">
        <v>1857</v>
      </c>
      <c r="C8" s="6">
        <v>365</v>
      </c>
      <c r="D8" s="6">
        <v>782</v>
      </c>
      <c r="E8" s="6">
        <v>976</v>
      </c>
      <c r="F8" s="6">
        <v>1036</v>
      </c>
      <c r="G8" s="6">
        <v>1074</v>
      </c>
      <c r="H8" s="6">
        <v>1085</v>
      </c>
      <c r="I8" s="6">
        <v>1098</v>
      </c>
      <c r="J8" s="20"/>
      <c r="K8" s="15">
        <v>2008</v>
      </c>
      <c r="L8" s="16">
        <v>923</v>
      </c>
      <c r="M8" s="6">
        <v>112</v>
      </c>
      <c r="N8" s="6">
        <v>271</v>
      </c>
      <c r="O8" s="6">
        <v>367</v>
      </c>
      <c r="P8" s="6">
        <v>408</v>
      </c>
      <c r="Q8" s="6">
        <v>422</v>
      </c>
      <c r="R8" s="6">
        <v>434</v>
      </c>
      <c r="S8" s="6">
        <v>441</v>
      </c>
    </row>
    <row r="9" spans="1:19" ht="15" x14ac:dyDescent="0.25">
      <c r="A9" s="18">
        <v>2009</v>
      </c>
      <c r="B9" s="16">
        <v>1783</v>
      </c>
      <c r="C9" s="6">
        <v>241</v>
      </c>
      <c r="D9" s="6">
        <v>651</v>
      </c>
      <c r="E9" s="6">
        <v>893</v>
      </c>
      <c r="F9" s="6">
        <v>957</v>
      </c>
      <c r="G9" s="6">
        <v>970</v>
      </c>
      <c r="H9" s="6">
        <v>988</v>
      </c>
      <c r="I9" s="6">
        <v>997</v>
      </c>
      <c r="J9" s="20"/>
      <c r="K9" s="15">
        <v>2009</v>
      </c>
      <c r="L9" s="16">
        <v>1042</v>
      </c>
      <c r="M9" s="6">
        <v>115</v>
      </c>
      <c r="N9" s="6">
        <v>298</v>
      </c>
      <c r="O9" s="6">
        <v>431</v>
      </c>
      <c r="P9" s="6">
        <v>476</v>
      </c>
      <c r="Q9" s="6">
        <v>486</v>
      </c>
      <c r="R9" s="6">
        <v>499</v>
      </c>
      <c r="S9" s="6">
        <v>504</v>
      </c>
    </row>
    <row r="10" spans="1:19" ht="15" x14ac:dyDescent="0.25">
      <c r="A10" s="18">
        <v>2010</v>
      </c>
      <c r="B10" s="16">
        <v>1403</v>
      </c>
      <c r="C10" s="6">
        <v>251</v>
      </c>
      <c r="D10" s="6">
        <v>624</v>
      </c>
      <c r="E10" s="6">
        <v>844</v>
      </c>
      <c r="F10" s="6">
        <v>891</v>
      </c>
      <c r="G10" s="6">
        <v>914</v>
      </c>
      <c r="H10" s="6">
        <v>924</v>
      </c>
      <c r="I10" s="6">
        <v>926</v>
      </c>
      <c r="J10" s="20"/>
      <c r="K10" s="15">
        <v>2010</v>
      </c>
      <c r="L10" s="16">
        <v>825</v>
      </c>
      <c r="M10" s="6">
        <v>121</v>
      </c>
      <c r="N10" s="6">
        <v>311</v>
      </c>
      <c r="O10" s="6">
        <v>408</v>
      </c>
      <c r="P10" s="6">
        <v>438</v>
      </c>
      <c r="Q10" s="6">
        <v>454</v>
      </c>
      <c r="R10" s="6">
        <v>459</v>
      </c>
      <c r="S10" s="6">
        <v>462</v>
      </c>
    </row>
    <row r="11" spans="1:19" ht="15" x14ac:dyDescent="0.25">
      <c r="A11" s="18">
        <v>2011</v>
      </c>
      <c r="B11" s="16">
        <v>1053</v>
      </c>
      <c r="C11" s="6">
        <v>196</v>
      </c>
      <c r="D11" s="6">
        <v>527</v>
      </c>
      <c r="E11" s="6">
        <v>642</v>
      </c>
      <c r="F11" s="6">
        <v>692</v>
      </c>
      <c r="G11" s="6">
        <v>703</v>
      </c>
      <c r="H11" s="6">
        <v>706</v>
      </c>
      <c r="I11" s="6"/>
      <c r="J11" s="20"/>
      <c r="K11" s="15">
        <v>2011</v>
      </c>
      <c r="L11" s="16">
        <v>662</v>
      </c>
      <c r="M11" s="6">
        <v>107</v>
      </c>
      <c r="N11" s="6">
        <v>289</v>
      </c>
      <c r="O11" s="6">
        <v>369</v>
      </c>
      <c r="P11" s="6">
        <v>404</v>
      </c>
      <c r="Q11" s="6">
        <v>416</v>
      </c>
      <c r="R11" s="6">
        <v>418</v>
      </c>
      <c r="S11" s="6"/>
    </row>
    <row r="12" spans="1:19" ht="15" x14ac:dyDescent="0.25">
      <c r="A12" s="18">
        <v>2012</v>
      </c>
      <c r="B12" s="16">
        <v>1220</v>
      </c>
      <c r="C12" s="6">
        <v>204</v>
      </c>
      <c r="D12" s="6">
        <v>570</v>
      </c>
      <c r="E12" s="6">
        <v>786</v>
      </c>
      <c r="F12" s="6">
        <v>816</v>
      </c>
      <c r="G12" s="6">
        <v>824</v>
      </c>
      <c r="H12" s="6"/>
      <c r="I12" s="6"/>
      <c r="J12" s="20"/>
      <c r="K12" s="15">
        <v>2012</v>
      </c>
      <c r="L12" s="16">
        <v>765</v>
      </c>
      <c r="M12" s="6">
        <v>93</v>
      </c>
      <c r="N12" s="6">
        <v>275</v>
      </c>
      <c r="O12" s="6">
        <v>402</v>
      </c>
      <c r="P12" s="6">
        <v>434</v>
      </c>
      <c r="Q12" s="6">
        <v>440</v>
      </c>
      <c r="R12" s="6"/>
      <c r="S12" s="6"/>
    </row>
    <row r="13" spans="1:19" ht="15" x14ac:dyDescent="0.25">
      <c r="A13" s="18">
        <v>2013</v>
      </c>
      <c r="B13" s="16">
        <v>1360</v>
      </c>
      <c r="C13" s="6">
        <v>156</v>
      </c>
      <c r="D13" s="6">
        <v>686</v>
      </c>
      <c r="E13" s="6">
        <v>871</v>
      </c>
      <c r="F13" s="6">
        <v>902</v>
      </c>
      <c r="G13" s="6"/>
      <c r="H13" s="6"/>
      <c r="I13" s="6"/>
      <c r="J13" s="20"/>
      <c r="K13" s="15">
        <v>2013</v>
      </c>
      <c r="L13" s="16">
        <v>845</v>
      </c>
      <c r="M13" s="6">
        <v>75</v>
      </c>
      <c r="N13" s="6">
        <v>305</v>
      </c>
      <c r="O13" s="6">
        <v>407</v>
      </c>
      <c r="P13" s="6">
        <v>428</v>
      </c>
      <c r="Q13" s="6"/>
      <c r="R13" s="6"/>
      <c r="S13" s="6"/>
    </row>
    <row r="14" spans="1:19" ht="15" x14ac:dyDescent="0.25">
      <c r="A14" s="18">
        <v>2014</v>
      </c>
      <c r="B14" s="16">
        <v>1369</v>
      </c>
      <c r="C14" s="6">
        <v>266</v>
      </c>
      <c r="D14" s="6">
        <v>650</v>
      </c>
      <c r="E14" s="6">
        <v>768</v>
      </c>
      <c r="F14" s="6"/>
      <c r="G14" s="6"/>
      <c r="H14" s="6"/>
      <c r="I14" s="6"/>
      <c r="J14" s="20"/>
      <c r="K14" s="15">
        <v>2014</v>
      </c>
      <c r="L14" s="16">
        <v>901</v>
      </c>
      <c r="M14" s="6">
        <v>127</v>
      </c>
      <c r="N14" s="6">
        <v>368</v>
      </c>
      <c r="O14" s="6">
        <v>440</v>
      </c>
      <c r="P14" s="6"/>
      <c r="Q14" s="6"/>
      <c r="R14" s="6"/>
      <c r="S14" s="6"/>
    </row>
    <row r="15" spans="1:19" ht="15" x14ac:dyDescent="0.25">
      <c r="A15" s="18">
        <v>2015</v>
      </c>
      <c r="B15" s="16">
        <v>1643</v>
      </c>
      <c r="C15" s="6">
        <v>298</v>
      </c>
      <c r="D15" s="6">
        <v>669</v>
      </c>
      <c r="E15" s="6"/>
      <c r="F15" s="6"/>
      <c r="G15" s="6"/>
      <c r="H15" s="6"/>
      <c r="I15" s="6"/>
      <c r="J15" s="20"/>
      <c r="K15" s="15">
        <v>2015</v>
      </c>
      <c r="L15" s="16">
        <v>969</v>
      </c>
      <c r="M15" s="6">
        <v>125</v>
      </c>
      <c r="N15" s="6">
        <v>304</v>
      </c>
      <c r="O15" s="6"/>
      <c r="P15" s="6"/>
      <c r="Q15" s="6"/>
      <c r="R15" s="6"/>
      <c r="S15" s="6"/>
    </row>
    <row r="16" spans="1:19" ht="15" x14ac:dyDescent="0.25">
      <c r="A16" s="18">
        <v>2016</v>
      </c>
      <c r="B16" s="16">
        <v>1667</v>
      </c>
      <c r="C16" s="6">
        <v>129</v>
      </c>
      <c r="D16" s="6"/>
      <c r="E16" s="6"/>
      <c r="F16" s="6"/>
      <c r="G16" s="6"/>
      <c r="H16" s="6"/>
      <c r="I16" s="6"/>
      <c r="J16" s="20"/>
      <c r="K16" s="15">
        <v>2016</v>
      </c>
      <c r="L16" s="16">
        <v>1019</v>
      </c>
      <c r="M16" s="6">
        <v>77</v>
      </c>
      <c r="N16" s="6"/>
      <c r="O16" s="6"/>
      <c r="P16" s="6"/>
      <c r="Q16" s="6"/>
      <c r="R16" s="6"/>
      <c r="S16" s="6"/>
    </row>
    <row r="17" spans="1:23" ht="15" x14ac:dyDescent="0.25">
      <c r="A17" s="18">
        <v>2017</v>
      </c>
      <c r="B17" s="16">
        <v>1300</v>
      </c>
      <c r="C17" s="6"/>
      <c r="D17" s="6"/>
      <c r="E17" s="6"/>
      <c r="F17" s="6"/>
      <c r="G17" s="6"/>
      <c r="H17" s="6"/>
      <c r="I17" s="6"/>
      <c r="J17" s="20"/>
      <c r="K17" s="15">
        <v>2017</v>
      </c>
      <c r="L17" s="16">
        <v>813</v>
      </c>
      <c r="M17" s="6"/>
      <c r="N17" s="6"/>
      <c r="O17" s="6"/>
      <c r="P17" s="6"/>
      <c r="Q17" s="6"/>
      <c r="R17" s="6"/>
      <c r="S17" s="6"/>
    </row>
    <row r="18" spans="1:23" ht="15" x14ac:dyDescent="0.25">
      <c r="A18" s="18">
        <v>2018</v>
      </c>
      <c r="B18" s="16">
        <v>1333</v>
      </c>
      <c r="C18" s="6"/>
      <c r="D18" s="6"/>
      <c r="E18" s="6"/>
      <c r="F18" s="6"/>
      <c r="G18" s="6"/>
      <c r="H18" s="6"/>
      <c r="I18" s="6"/>
      <c r="J18" s="20"/>
      <c r="K18" s="15">
        <v>2018</v>
      </c>
      <c r="L18" s="16">
        <v>796</v>
      </c>
      <c r="M18" s="6"/>
      <c r="N18" s="6"/>
      <c r="O18" s="6"/>
      <c r="P18" s="6"/>
      <c r="Q18" s="6"/>
      <c r="R18" s="6"/>
      <c r="S18" s="6"/>
    </row>
    <row r="19" spans="1:23" ht="15" x14ac:dyDescent="0.25">
      <c r="A19" s="18">
        <v>2019</v>
      </c>
      <c r="B19" s="16">
        <v>1379</v>
      </c>
      <c r="C19" s="6"/>
      <c r="D19" s="6"/>
      <c r="E19" s="6"/>
      <c r="F19" s="6"/>
      <c r="G19" s="6"/>
      <c r="H19" s="6"/>
      <c r="I19" s="6"/>
      <c r="J19" s="20"/>
      <c r="K19" s="15">
        <v>2019</v>
      </c>
      <c r="L19" s="16">
        <v>796</v>
      </c>
      <c r="M19" s="6"/>
      <c r="N19" s="6"/>
      <c r="O19" s="6"/>
      <c r="P19" s="6"/>
      <c r="Q19" s="6"/>
      <c r="R19" s="6"/>
      <c r="S19" s="6"/>
    </row>
    <row r="20" spans="1:23" x14ac:dyDescent="0.25">
      <c r="B20" s="9"/>
      <c r="C20" s="9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</row>
    <row r="21" spans="1:23" ht="15" x14ac:dyDescent="0.25">
      <c r="A21" s="31" t="s">
        <v>30</v>
      </c>
      <c r="B21" s="31"/>
      <c r="C21" s="31"/>
      <c r="D21" s="31"/>
      <c r="E21" s="31"/>
      <c r="F21" s="31"/>
      <c r="G21" s="31"/>
      <c r="H21" s="31"/>
      <c r="I21" s="31"/>
      <c r="J21" s="13"/>
      <c r="K21" s="31" t="s">
        <v>31</v>
      </c>
      <c r="L21" s="31"/>
      <c r="M21" s="31"/>
      <c r="N21" s="31"/>
      <c r="O21" s="31"/>
      <c r="P21" s="31"/>
      <c r="Q21" s="31"/>
      <c r="R21" s="31"/>
      <c r="S21" s="31"/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13"/>
      <c r="K22" s="31"/>
      <c r="L22" s="31"/>
      <c r="M22" s="31"/>
      <c r="N22" s="31"/>
      <c r="O22" s="31"/>
      <c r="P22" s="31"/>
      <c r="Q22" s="31"/>
      <c r="R22" s="31"/>
      <c r="S22" s="31"/>
      <c r="T22" s="11"/>
      <c r="U22" s="11"/>
      <c r="V22" s="11"/>
      <c r="W22" s="11"/>
    </row>
    <row r="23" spans="1:23" x14ac:dyDescent="0.25">
      <c r="A23" s="28" t="s">
        <v>20</v>
      </c>
      <c r="B23" s="28"/>
      <c r="C23" s="28"/>
      <c r="D23" s="28"/>
      <c r="E23" s="28"/>
      <c r="F23" s="28"/>
      <c r="G23" s="28"/>
      <c r="H23" s="28"/>
      <c r="I23" s="28"/>
      <c r="J23" s="12"/>
      <c r="K23" s="28" t="s">
        <v>20</v>
      </c>
      <c r="L23" s="28"/>
      <c r="M23" s="28"/>
      <c r="N23" s="28"/>
      <c r="O23" s="28"/>
      <c r="P23" s="28"/>
      <c r="Q23" s="28"/>
      <c r="R23" s="28"/>
      <c r="S23" s="28"/>
    </row>
    <row r="24" spans="1:23" ht="15.75" customHeight="1" x14ac:dyDescent="0.25">
      <c r="A24" s="29" t="s">
        <v>19</v>
      </c>
      <c r="B24" s="29" t="s">
        <v>21</v>
      </c>
      <c r="C24" s="25" t="s">
        <v>18</v>
      </c>
      <c r="D24" s="25"/>
      <c r="E24" s="25"/>
      <c r="F24" s="25"/>
      <c r="G24" s="25"/>
      <c r="H24" s="25"/>
      <c r="I24" s="25"/>
      <c r="J24" s="19"/>
      <c r="K24" s="29" t="s">
        <v>19</v>
      </c>
      <c r="L24" s="29" t="s">
        <v>21</v>
      </c>
      <c r="M24" s="25" t="s">
        <v>18</v>
      </c>
      <c r="N24" s="25"/>
      <c r="O24" s="25"/>
      <c r="P24" s="25"/>
      <c r="Q24" s="25"/>
      <c r="R24" s="25"/>
      <c r="S24" s="25"/>
    </row>
    <row r="25" spans="1:23" ht="33.75" x14ac:dyDescent="0.25">
      <c r="A25" s="29"/>
      <c r="B25" s="29"/>
      <c r="C25" s="14" t="s">
        <v>10</v>
      </c>
      <c r="D25" s="14" t="s">
        <v>11</v>
      </c>
      <c r="E25" s="14" t="s">
        <v>12</v>
      </c>
      <c r="F25" s="14" t="s">
        <v>13</v>
      </c>
      <c r="G25" s="14" t="s">
        <v>14</v>
      </c>
      <c r="H25" s="14" t="s">
        <v>15</v>
      </c>
      <c r="I25" s="14" t="s">
        <v>16</v>
      </c>
      <c r="J25" s="17"/>
      <c r="K25" s="29"/>
      <c r="L25" s="29"/>
      <c r="M25" s="14" t="s">
        <v>10</v>
      </c>
      <c r="N25" s="14" t="s">
        <v>11</v>
      </c>
      <c r="O25" s="14" t="s">
        <v>12</v>
      </c>
      <c r="P25" s="14" t="s">
        <v>13</v>
      </c>
      <c r="Q25" s="14" t="s">
        <v>14</v>
      </c>
      <c r="R25" s="14" t="s">
        <v>15</v>
      </c>
      <c r="S25" s="14" t="s">
        <v>16</v>
      </c>
    </row>
    <row r="26" spans="1:23" ht="15" x14ac:dyDescent="0.25">
      <c r="A26" s="18">
        <v>2007</v>
      </c>
      <c r="B26" s="16">
        <v>1776</v>
      </c>
      <c r="C26" s="7">
        <f t="shared" ref="C26:I29" si="0">IF(C7&gt;0,C7/$B7,"")</f>
        <v>0.19707207207207209</v>
      </c>
      <c r="D26" s="7">
        <f t="shared" si="0"/>
        <v>0.43018018018018017</v>
      </c>
      <c r="E26" s="7">
        <f t="shared" si="0"/>
        <v>0.52027027027027029</v>
      </c>
      <c r="F26" s="7">
        <f t="shared" si="0"/>
        <v>0.55236486486486491</v>
      </c>
      <c r="G26" s="7">
        <f t="shared" si="0"/>
        <v>0.56813063063063063</v>
      </c>
      <c r="H26" s="7">
        <f t="shared" si="0"/>
        <v>0.57207207207207211</v>
      </c>
      <c r="I26" s="7">
        <f t="shared" si="0"/>
        <v>0.57770270270270274</v>
      </c>
      <c r="J26" s="21"/>
      <c r="K26" s="15">
        <v>2007</v>
      </c>
      <c r="L26" s="16">
        <v>882</v>
      </c>
      <c r="M26" s="7">
        <f t="shared" ref="M26:S30" si="1">IF(M7&gt;0,M7/$B7,"")</f>
        <v>7.5450450450450457E-2</v>
      </c>
      <c r="N26" s="7">
        <f t="shared" si="1"/>
        <v>0.17905405405405406</v>
      </c>
      <c r="O26" s="7">
        <f t="shared" si="1"/>
        <v>0.21621621621621623</v>
      </c>
      <c r="P26" s="7">
        <f t="shared" si="1"/>
        <v>0.23367117117117117</v>
      </c>
      <c r="Q26" s="7">
        <f t="shared" si="1"/>
        <v>0.24380630630630631</v>
      </c>
      <c r="R26" s="7">
        <f t="shared" si="1"/>
        <v>0.24662162162162163</v>
      </c>
      <c r="S26" s="7">
        <f t="shared" si="1"/>
        <v>0.25112612612612611</v>
      </c>
    </row>
    <row r="27" spans="1:23" ht="15" x14ac:dyDescent="0.25">
      <c r="A27" s="18">
        <v>2008</v>
      </c>
      <c r="B27" s="16">
        <v>1857</v>
      </c>
      <c r="C27" s="7">
        <f t="shared" si="0"/>
        <v>0.19655358104469575</v>
      </c>
      <c r="D27" s="7">
        <f t="shared" si="0"/>
        <v>0.42110931610123858</v>
      </c>
      <c r="E27" s="7">
        <f t="shared" si="0"/>
        <v>0.52557889068389874</v>
      </c>
      <c r="F27" s="7">
        <f t="shared" si="0"/>
        <v>0.55788906838987617</v>
      </c>
      <c r="G27" s="7">
        <f t="shared" si="0"/>
        <v>0.57835218093699514</v>
      </c>
      <c r="H27" s="7">
        <f t="shared" si="0"/>
        <v>0.58427571351642438</v>
      </c>
      <c r="I27" s="7">
        <f t="shared" si="0"/>
        <v>0.59127625201938616</v>
      </c>
      <c r="J27" s="21"/>
      <c r="K27" s="15">
        <v>2008</v>
      </c>
      <c r="L27" s="16">
        <v>923</v>
      </c>
      <c r="M27" s="7">
        <f t="shared" si="1"/>
        <v>6.0312331717824449E-2</v>
      </c>
      <c r="N27" s="7">
        <f t="shared" si="1"/>
        <v>0.14593430263866453</v>
      </c>
      <c r="O27" s="7">
        <f t="shared" si="1"/>
        <v>0.19763058696822833</v>
      </c>
      <c r="P27" s="7">
        <f t="shared" si="1"/>
        <v>0.2197092084006462</v>
      </c>
      <c r="Q27" s="7">
        <f t="shared" si="1"/>
        <v>0.22724824986537426</v>
      </c>
      <c r="R27" s="7">
        <f t="shared" si="1"/>
        <v>0.23371028540656974</v>
      </c>
      <c r="S27" s="7">
        <f t="shared" si="1"/>
        <v>0.23747980613893377</v>
      </c>
    </row>
    <row r="28" spans="1:23" ht="15" x14ac:dyDescent="0.25">
      <c r="A28" s="18">
        <v>2009</v>
      </c>
      <c r="B28" s="16">
        <v>1783</v>
      </c>
      <c r="C28" s="7">
        <f t="shared" si="0"/>
        <v>0.13516545148625911</v>
      </c>
      <c r="D28" s="7">
        <f t="shared" si="0"/>
        <v>0.36511497476163768</v>
      </c>
      <c r="E28" s="7">
        <f t="shared" si="0"/>
        <v>0.50084127874369044</v>
      </c>
      <c r="F28" s="7">
        <f t="shared" si="0"/>
        <v>0.53673583847448125</v>
      </c>
      <c r="G28" s="7">
        <f t="shared" si="0"/>
        <v>0.5440269209197981</v>
      </c>
      <c r="H28" s="7">
        <f t="shared" si="0"/>
        <v>0.55412226584408297</v>
      </c>
      <c r="I28" s="7">
        <f t="shared" si="0"/>
        <v>0.55916993830622541</v>
      </c>
      <c r="J28" s="21"/>
      <c r="K28" s="15">
        <v>2009</v>
      </c>
      <c r="L28" s="16">
        <v>1042</v>
      </c>
      <c r="M28" s="7">
        <f t="shared" si="1"/>
        <v>6.449803701626472E-2</v>
      </c>
      <c r="N28" s="7">
        <f t="shared" si="1"/>
        <v>0.16713404374649468</v>
      </c>
      <c r="O28" s="7">
        <f t="shared" si="1"/>
        <v>0.24172742568704431</v>
      </c>
      <c r="P28" s="7">
        <f t="shared" si="1"/>
        <v>0.26696578799775661</v>
      </c>
      <c r="Q28" s="7">
        <f t="shared" si="1"/>
        <v>0.27257431295569268</v>
      </c>
      <c r="R28" s="7">
        <f t="shared" si="1"/>
        <v>0.27986539540100952</v>
      </c>
      <c r="S28" s="7">
        <f t="shared" si="1"/>
        <v>0.28266965787997755</v>
      </c>
    </row>
    <row r="29" spans="1:23" ht="15" x14ac:dyDescent="0.25">
      <c r="A29" s="18">
        <v>2010</v>
      </c>
      <c r="B29" s="16">
        <v>1403</v>
      </c>
      <c r="C29" s="7">
        <f t="shared" si="0"/>
        <v>0.17890235210263722</v>
      </c>
      <c r="D29" s="7">
        <f t="shared" si="0"/>
        <v>0.44476122594440487</v>
      </c>
      <c r="E29" s="7">
        <f t="shared" si="0"/>
        <v>0.60156806842480404</v>
      </c>
      <c r="F29" s="7">
        <f t="shared" si="0"/>
        <v>0.63506771204561652</v>
      </c>
      <c r="G29" s="7">
        <f t="shared" si="0"/>
        <v>0.65146115466856735</v>
      </c>
      <c r="H29" s="7">
        <f t="shared" si="0"/>
        <v>0.6585887384176764</v>
      </c>
      <c r="I29" s="7">
        <f t="shared" si="0"/>
        <v>0.66001425516749823</v>
      </c>
      <c r="J29" s="21"/>
      <c r="K29" s="15">
        <v>2010</v>
      </c>
      <c r="L29" s="16">
        <v>825</v>
      </c>
      <c r="M29" s="7">
        <f t="shared" si="1"/>
        <v>8.6243763364219531E-2</v>
      </c>
      <c r="N29" s="7">
        <f t="shared" si="1"/>
        <v>0.22166785459729152</v>
      </c>
      <c r="O29" s="7">
        <f t="shared" si="1"/>
        <v>0.29080541696364931</v>
      </c>
      <c r="P29" s="7">
        <f t="shared" si="1"/>
        <v>0.3121881682109765</v>
      </c>
      <c r="Q29" s="7">
        <f t="shared" si="1"/>
        <v>0.32359230220955099</v>
      </c>
      <c r="R29" s="7">
        <f t="shared" si="1"/>
        <v>0.32715609408410551</v>
      </c>
      <c r="S29" s="7">
        <f t="shared" si="1"/>
        <v>0.3292943692088382</v>
      </c>
    </row>
    <row r="30" spans="1:23" ht="15" x14ac:dyDescent="0.25">
      <c r="A30" s="18">
        <v>2011</v>
      </c>
      <c r="B30" s="16">
        <v>1053</v>
      </c>
      <c r="C30" s="7">
        <f t="shared" ref="C30:I30" si="2">IF(C11&gt;0,C11/$B11,"")</f>
        <v>0.18613485280151948</v>
      </c>
      <c r="D30" s="7">
        <f t="shared" si="2"/>
        <v>0.50047483380816715</v>
      </c>
      <c r="E30" s="7">
        <f t="shared" si="2"/>
        <v>0.6096866096866097</v>
      </c>
      <c r="F30" s="7">
        <f t="shared" si="2"/>
        <v>0.65716999050332381</v>
      </c>
      <c r="G30" s="7">
        <f t="shared" si="2"/>
        <v>0.66761633428300093</v>
      </c>
      <c r="H30" s="7">
        <f t="shared" si="2"/>
        <v>0.67046533713200385</v>
      </c>
      <c r="I30" s="7" t="str">
        <f t="shared" si="2"/>
        <v/>
      </c>
      <c r="J30" s="21"/>
      <c r="K30" s="15">
        <v>2011</v>
      </c>
      <c r="L30" s="16">
        <v>662</v>
      </c>
      <c r="M30" s="7">
        <f t="shared" si="1"/>
        <v>0.10161443494776828</v>
      </c>
      <c r="N30" s="7">
        <f t="shared" si="1"/>
        <v>0.27445394112060778</v>
      </c>
      <c r="O30" s="7">
        <f t="shared" si="1"/>
        <v>0.3504273504273504</v>
      </c>
      <c r="P30" s="7">
        <f t="shared" si="1"/>
        <v>0.38366571699905033</v>
      </c>
      <c r="Q30" s="7">
        <f t="shared" si="1"/>
        <v>0.39506172839506171</v>
      </c>
      <c r="R30" s="7">
        <f t="shared" si="1"/>
        <v>0.39696106362773032</v>
      </c>
      <c r="S30" s="7" t="str">
        <f t="shared" si="1"/>
        <v/>
      </c>
    </row>
    <row r="31" spans="1:23" ht="15" x14ac:dyDescent="0.25">
      <c r="A31" s="18">
        <v>2012</v>
      </c>
      <c r="B31" s="16">
        <v>1220</v>
      </c>
      <c r="C31" s="7">
        <f t="shared" ref="C31:I31" si="3">IF(C12&gt;0,C12/$B12,"")</f>
        <v>0.16721311475409836</v>
      </c>
      <c r="D31" s="7">
        <f t="shared" si="3"/>
        <v>0.46721311475409838</v>
      </c>
      <c r="E31" s="7">
        <f t="shared" si="3"/>
        <v>0.6442622950819672</v>
      </c>
      <c r="F31" s="7">
        <f t="shared" si="3"/>
        <v>0.66885245901639345</v>
      </c>
      <c r="G31" s="7">
        <f t="shared" si="3"/>
        <v>0.67540983606557381</v>
      </c>
      <c r="H31" s="7" t="str">
        <f t="shared" si="3"/>
        <v/>
      </c>
      <c r="I31" s="7" t="str">
        <f t="shared" si="3"/>
        <v/>
      </c>
      <c r="J31" s="21"/>
      <c r="K31" s="15">
        <v>2012</v>
      </c>
      <c r="L31" s="16">
        <v>765</v>
      </c>
      <c r="M31" s="7">
        <f t="shared" ref="M31:S37" si="4">IF(M12&gt;0,M12/$B12,"")</f>
        <v>7.6229508196721307E-2</v>
      </c>
      <c r="N31" s="7">
        <f t="shared" si="4"/>
        <v>0.22540983606557377</v>
      </c>
      <c r="O31" s="7">
        <f t="shared" si="4"/>
        <v>0.32950819672131149</v>
      </c>
      <c r="P31" s="7">
        <f t="shared" si="4"/>
        <v>0.3557377049180328</v>
      </c>
      <c r="Q31" s="7">
        <f t="shared" si="4"/>
        <v>0.36065573770491804</v>
      </c>
      <c r="R31" s="7" t="str">
        <f t="shared" si="4"/>
        <v/>
      </c>
      <c r="S31" s="7" t="str">
        <f t="shared" si="4"/>
        <v/>
      </c>
    </row>
    <row r="32" spans="1:23" ht="15" x14ac:dyDescent="0.25">
      <c r="A32" s="18">
        <v>2013</v>
      </c>
      <c r="B32" s="16">
        <v>1360</v>
      </c>
      <c r="C32" s="7">
        <f t="shared" ref="C32:I32" si="5">IF(C13&gt;0,C13/$B13,"")</f>
        <v>0.11470588235294117</v>
      </c>
      <c r="D32" s="7">
        <f t="shared" si="5"/>
        <v>0.50441176470588234</v>
      </c>
      <c r="E32" s="7">
        <f t="shared" si="5"/>
        <v>0.64044117647058818</v>
      </c>
      <c r="F32" s="7">
        <f t="shared" si="5"/>
        <v>0.66323529411764703</v>
      </c>
      <c r="G32" s="7" t="str">
        <f t="shared" si="5"/>
        <v/>
      </c>
      <c r="H32" s="7" t="str">
        <f t="shared" si="5"/>
        <v/>
      </c>
      <c r="I32" s="7" t="str">
        <f t="shared" si="5"/>
        <v/>
      </c>
      <c r="J32" s="21"/>
      <c r="K32" s="15">
        <v>2013</v>
      </c>
      <c r="L32" s="16">
        <v>845</v>
      </c>
      <c r="M32" s="7">
        <f t="shared" si="4"/>
        <v>5.514705882352941E-2</v>
      </c>
      <c r="N32" s="7">
        <f t="shared" si="4"/>
        <v>0.22426470588235295</v>
      </c>
      <c r="O32" s="7">
        <f t="shared" si="4"/>
        <v>0.29926470588235293</v>
      </c>
      <c r="P32" s="7">
        <f t="shared" si="4"/>
        <v>0.31470588235294117</v>
      </c>
      <c r="Q32" s="7" t="str">
        <f t="shared" si="4"/>
        <v/>
      </c>
      <c r="R32" s="7" t="str">
        <f t="shared" si="4"/>
        <v/>
      </c>
      <c r="S32" s="7" t="str">
        <f t="shared" si="4"/>
        <v/>
      </c>
    </row>
    <row r="33" spans="1:19" ht="15" x14ac:dyDescent="0.25">
      <c r="A33" s="18">
        <v>2014</v>
      </c>
      <c r="B33" s="16">
        <v>1369</v>
      </c>
      <c r="C33" s="7">
        <f t="shared" ref="C33:I33" si="6">IF(C14&gt;0,C14/$B14,"")</f>
        <v>0.19430241051862673</v>
      </c>
      <c r="D33" s="7">
        <f t="shared" si="6"/>
        <v>0.47479912344777209</v>
      </c>
      <c r="E33" s="7">
        <f t="shared" si="6"/>
        <v>0.56099342585829071</v>
      </c>
      <c r="F33" s="7" t="str">
        <f t="shared" si="6"/>
        <v/>
      </c>
      <c r="G33" s="7" t="str">
        <f t="shared" si="6"/>
        <v/>
      </c>
      <c r="H33" s="7" t="str">
        <f t="shared" si="6"/>
        <v/>
      </c>
      <c r="I33" s="7" t="str">
        <f t="shared" si="6"/>
        <v/>
      </c>
      <c r="J33" s="21"/>
      <c r="K33" s="15">
        <v>2014</v>
      </c>
      <c r="L33" s="16">
        <v>901</v>
      </c>
      <c r="M33" s="7">
        <f t="shared" si="4"/>
        <v>9.2768444119795471E-2</v>
      </c>
      <c r="N33" s="7">
        <f t="shared" si="4"/>
        <v>0.26880934989043098</v>
      </c>
      <c r="O33" s="7">
        <f t="shared" si="4"/>
        <v>0.32140248356464574</v>
      </c>
      <c r="P33" s="7" t="str">
        <f t="shared" si="4"/>
        <v/>
      </c>
      <c r="Q33" s="7" t="str">
        <f t="shared" si="4"/>
        <v/>
      </c>
      <c r="R33" s="7" t="str">
        <f t="shared" si="4"/>
        <v/>
      </c>
      <c r="S33" s="7" t="str">
        <f t="shared" si="4"/>
        <v/>
      </c>
    </row>
    <row r="34" spans="1:19" ht="15" x14ac:dyDescent="0.25">
      <c r="A34" s="18">
        <v>2015</v>
      </c>
      <c r="B34" s="16">
        <v>1643</v>
      </c>
      <c r="C34" s="7">
        <f t="shared" ref="C34:I34" si="7">IF(C15&gt;0,C15/$B15,"")</f>
        <v>0.18137553256238587</v>
      </c>
      <c r="D34" s="7">
        <f t="shared" si="7"/>
        <v>0.40718198417528911</v>
      </c>
      <c r="E34" s="7" t="str">
        <f t="shared" si="7"/>
        <v/>
      </c>
      <c r="F34" s="7" t="str">
        <f t="shared" si="7"/>
        <v/>
      </c>
      <c r="G34" s="7" t="str">
        <f t="shared" si="7"/>
        <v/>
      </c>
      <c r="H34" s="7" t="str">
        <f t="shared" si="7"/>
        <v/>
      </c>
      <c r="I34" s="7" t="str">
        <f t="shared" si="7"/>
        <v/>
      </c>
      <c r="J34" s="21"/>
      <c r="K34" s="15">
        <v>2015</v>
      </c>
      <c r="L34" s="16">
        <v>969</v>
      </c>
      <c r="M34" s="7">
        <f t="shared" si="4"/>
        <v>7.6080340839926958E-2</v>
      </c>
      <c r="N34" s="7">
        <f t="shared" si="4"/>
        <v>0.18502738892270237</v>
      </c>
      <c r="O34" s="7" t="str">
        <f t="shared" si="4"/>
        <v/>
      </c>
      <c r="P34" s="7" t="str">
        <f t="shared" si="4"/>
        <v/>
      </c>
      <c r="Q34" s="7" t="str">
        <f t="shared" si="4"/>
        <v/>
      </c>
      <c r="R34" s="7" t="str">
        <f t="shared" si="4"/>
        <v/>
      </c>
      <c r="S34" s="7" t="str">
        <f t="shared" si="4"/>
        <v/>
      </c>
    </row>
    <row r="35" spans="1:19" ht="15" x14ac:dyDescent="0.25">
      <c r="A35" s="18">
        <v>2016</v>
      </c>
      <c r="B35" s="16">
        <v>1667</v>
      </c>
      <c r="C35" s="7">
        <f t="shared" ref="C35:I35" si="8">IF(C16&gt;0,C16/$B16,"")</f>
        <v>7.7384523095380922E-2</v>
      </c>
      <c r="D35" s="7" t="str">
        <f t="shared" si="8"/>
        <v/>
      </c>
      <c r="E35" s="7" t="str">
        <f t="shared" si="8"/>
        <v/>
      </c>
      <c r="F35" s="7" t="str">
        <f t="shared" si="8"/>
        <v/>
      </c>
      <c r="G35" s="7" t="str">
        <f t="shared" si="8"/>
        <v/>
      </c>
      <c r="H35" s="7" t="str">
        <f t="shared" si="8"/>
        <v/>
      </c>
      <c r="I35" s="7" t="str">
        <f t="shared" si="8"/>
        <v/>
      </c>
      <c r="J35" s="21"/>
      <c r="K35" s="15">
        <v>2016</v>
      </c>
      <c r="L35" s="16">
        <v>1019</v>
      </c>
      <c r="M35" s="7">
        <f t="shared" si="4"/>
        <v>4.6190761847630477E-2</v>
      </c>
      <c r="N35" s="7" t="str">
        <f t="shared" si="4"/>
        <v/>
      </c>
      <c r="O35" s="7" t="str">
        <f t="shared" si="4"/>
        <v/>
      </c>
      <c r="P35" s="7" t="str">
        <f t="shared" si="4"/>
        <v/>
      </c>
      <c r="Q35" s="7" t="str">
        <f t="shared" si="4"/>
        <v/>
      </c>
      <c r="R35" s="7" t="str">
        <f t="shared" si="4"/>
        <v/>
      </c>
      <c r="S35" s="7" t="str">
        <f t="shared" si="4"/>
        <v/>
      </c>
    </row>
    <row r="36" spans="1:19" ht="15" x14ac:dyDescent="0.25">
      <c r="A36" s="18">
        <v>2017</v>
      </c>
      <c r="B36" s="16">
        <v>1300</v>
      </c>
      <c r="C36" s="7" t="str">
        <f t="shared" ref="C36:I36" si="9">IF(C17&gt;0,C17/$B17,"")</f>
        <v/>
      </c>
      <c r="D36" s="7" t="str">
        <f t="shared" si="9"/>
        <v/>
      </c>
      <c r="E36" s="7" t="str">
        <f t="shared" si="9"/>
        <v/>
      </c>
      <c r="F36" s="7" t="str">
        <f t="shared" si="9"/>
        <v/>
      </c>
      <c r="G36" s="7" t="str">
        <f t="shared" si="9"/>
        <v/>
      </c>
      <c r="H36" s="7" t="str">
        <f t="shared" si="9"/>
        <v/>
      </c>
      <c r="I36" s="7" t="str">
        <f t="shared" si="9"/>
        <v/>
      </c>
      <c r="J36" s="21"/>
      <c r="K36" s="15">
        <v>2017</v>
      </c>
      <c r="L36" s="16">
        <v>813</v>
      </c>
      <c r="M36" s="7" t="str">
        <f t="shared" si="4"/>
        <v/>
      </c>
      <c r="N36" s="7" t="str">
        <f t="shared" si="4"/>
        <v/>
      </c>
      <c r="O36" s="7" t="str">
        <f t="shared" si="4"/>
        <v/>
      </c>
      <c r="P36" s="7" t="str">
        <f t="shared" si="4"/>
        <v/>
      </c>
      <c r="Q36" s="7" t="str">
        <f t="shared" si="4"/>
        <v/>
      </c>
      <c r="R36" s="7" t="str">
        <f t="shared" si="4"/>
        <v/>
      </c>
      <c r="S36" s="7" t="str">
        <f t="shared" si="4"/>
        <v/>
      </c>
    </row>
    <row r="37" spans="1:19" ht="15" x14ac:dyDescent="0.25">
      <c r="A37" s="18">
        <v>2018</v>
      </c>
      <c r="B37" s="16">
        <v>1333</v>
      </c>
      <c r="C37" s="7" t="str">
        <f t="shared" ref="C37:I37" si="10">IF(C18&gt;0,C18/$B18,"")</f>
        <v/>
      </c>
      <c r="D37" s="7" t="str">
        <f t="shared" si="10"/>
        <v/>
      </c>
      <c r="E37" s="7" t="str">
        <f t="shared" si="10"/>
        <v/>
      </c>
      <c r="F37" s="7" t="str">
        <f t="shared" si="10"/>
        <v/>
      </c>
      <c r="G37" s="7" t="str">
        <f t="shared" si="10"/>
        <v/>
      </c>
      <c r="H37" s="7" t="str">
        <f t="shared" si="10"/>
        <v/>
      </c>
      <c r="I37" s="7" t="str">
        <f t="shared" si="10"/>
        <v/>
      </c>
      <c r="J37" s="21"/>
      <c r="K37" s="15">
        <v>2018</v>
      </c>
      <c r="L37" s="16">
        <v>796</v>
      </c>
      <c r="M37" s="7" t="str">
        <f t="shared" si="4"/>
        <v/>
      </c>
      <c r="N37" s="7" t="str">
        <f t="shared" si="4"/>
        <v/>
      </c>
      <c r="O37" s="7" t="str">
        <f t="shared" si="4"/>
        <v/>
      </c>
      <c r="P37" s="7" t="str">
        <f t="shared" si="4"/>
        <v/>
      </c>
      <c r="Q37" s="7" t="str">
        <f t="shared" si="4"/>
        <v/>
      </c>
      <c r="R37" s="7" t="str">
        <f t="shared" si="4"/>
        <v/>
      </c>
      <c r="S37" s="7" t="str">
        <f t="shared" si="4"/>
        <v/>
      </c>
    </row>
    <row r="38" spans="1:19" ht="15" x14ac:dyDescent="0.25">
      <c r="A38" s="18">
        <v>2019</v>
      </c>
      <c r="B38" s="16">
        <v>1379</v>
      </c>
      <c r="C38" s="7" t="str">
        <f t="shared" ref="C38:I38" si="11">IF(C19&gt;0,C19/$B19,"")</f>
        <v/>
      </c>
      <c r="D38" s="7" t="str">
        <f t="shared" si="11"/>
        <v/>
      </c>
      <c r="E38" s="7" t="str">
        <f t="shared" si="11"/>
        <v/>
      </c>
      <c r="F38" s="7" t="str">
        <f t="shared" si="11"/>
        <v/>
      </c>
      <c r="G38" s="7" t="str">
        <f t="shared" si="11"/>
        <v/>
      </c>
      <c r="H38" s="7" t="str">
        <f t="shared" si="11"/>
        <v/>
      </c>
      <c r="I38" s="7" t="str">
        <f t="shared" si="11"/>
        <v/>
      </c>
      <c r="J38" s="21"/>
      <c r="K38" s="15">
        <v>2019</v>
      </c>
      <c r="L38" s="16">
        <v>796</v>
      </c>
      <c r="M38" s="7"/>
      <c r="N38" s="7"/>
      <c r="O38" s="7"/>
      <c r="P38" s="7"/>
      <c r="Q38" s="7"/>
      <c r="R38" s="7"/>
      <c r="S38" s="7"/>
    </row>
  </sheetData>
  <mergeCells count="22">
    <mergeCell ref="A21:I21"/>
    <mergeCell ref="K21:S21"/>
    <mergeCell ref="A23:I23"/>
    <mergeCell ref="K23:S23"/>
    <mergeCell ref="A24:A25"/>
    <mergeCell ref="B24:B25"/>
    <mergeCell ref="C24:I24"/>
    <mergeCell ref="K24:K25"/>
    <mergeCell ref="L24:L25"/>
    <mergeCell ref="M24:S24"/>
    <mergeCell ref="A22:I22"/>
    <mergeCell ref="K22:S22"/>
    <mergeCell ref="A2:I2"/>
    <mergeCell ref="K2:S2"/>
    <mergeCell ref="A4:I4"/>
    <mergeCell ref="K4:S4"/>
    <mergeCell ref="A5:A6"/>
    <mergeCell ref="B5:B6"/>
    <mergeCell ref="C5:I5"/>
    <mergeCell ref="K5:K6"/>
    <mergeCell ref="L5:L6"/>
    <mergeCell ref="M5:S5"/>
  </mergeCells>
  <conditionalFormatting sqref="C26:I38">
    <cfRule type="cellIs" dxfId="1" priority="2" operator="greaterThan">
      <formula>0.393</formula>
    </cfRule>
  </conditionalFormatting>
  <conditionalFormatting sqref="M26:S38">
    <cfRule type="cellIs" dxfId="0" priority="1" operator="greaterThan">
      <formula>0.393</formula>
    </cfRule>
  </conditionalFormatting>
  <printOptions horizontalCentered="1"/>
  <pageMargins left="0.25" right="0.25" top="0.75" bottom="0.25" header="0.25" footer="0.2"/>
  <pageSetup paperSize="5" scale="90" orientation="landscape" r:id="rId1"/>
  <headerFooter>
    <oddHeader>&amp;L&amp;G&amp;C&amp;"-,Bold Italic"Universidad de Puerto Rico - Recinto de Río Piedras</oddHeader>
    <oddFooter>&amp;L&amp;8Preparado por: Sandra E. Flores&amp;C&amp;8Patrono con Igualdad de Oportunidades en el Empleo M/M/V/I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657D69C02984EB5271C6B08AF128C" ma:contentTypeVersion="8" ma:contentTypeDescription="Create a new document." ma:contentTypeScope="" ma:versionID="8c640d5deb1f00a7b7f3d93d587724bf">
  <xsd:schema xmlns:xsd="http://www.w3.org/2001/XMLSchema" xmlns:xs="http://www.w3.org/2001/XMLSchema" xmlns:p="http://schemas.microsoft.com/office/2006/metadata/properties" xmlns:ns1="http://schemas.microsoft.com/sharepoint/v3" xmlns:ns3="395e9ac8-5343-4c28-a845-6a63689a7971" xmlns:ns4="1409cb89-5e78-4c04-b324-98e405f652e0" targetNamespace="http://schemas.microsoft.com/office/2006/metadata/properties" ma:root="true" ma:fieldsID="8f38b02712562d3745c844b4edb77b35" ns1:_="" ns3:_="" ns4:_="">
    <xsd:import namespace="http://schemas.microsoft.com/sharepoint/v3"/>
    <xsd:import namespace="395e9ac8-5343-4c28-a845-6a63689a7971"/>
    <xsd:import namespace="1409cb89-5e78-4c04-b324-98e405f652e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1:IMAddres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ddress" ma:index="9" nillable="true" ma:displayName="IM Address" ma:internalName="IMAddress">
      <xsd:simpleType>
        <xsd:restriction base="dms:Text"/>
      </xsd:simpleType>
    </xsd:element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e9ac8-5343-4c28-a845-6a63689a79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9cb89-5e78-4c04-b324-98e405f65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ddress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12327-723D-4247-8FBD-CC3EC2C9B2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5e9ac8-5343-4c28-a845-6a63689a7971"/>
    <ds:schemaRef ds:uri="1409cb89-5e78-4c04-b324-98e405f65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67F268-3B26-4C1D-8109-BA690F21B0B1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395e9ac8-5343-4c28-a845-6a63689a7971"/>
    <ds:schemaRef ds:uri="http://purl.org/dc/elements/1.1/"/>
    <ds:schemaRef ds:uri="1409cb89-5e78-4c04-b324-98e405f652e0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7EFA89-5E0B-412F-B22D-24A8BB4BEF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2009-2020</vt:lpstr>
      <vt:lpstr>Retencion_FemMasc</vt:lpstr>
      <vt:lpstr>Graduacion_FemMasc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FLORES PABON</dc:creator>
  <cp:lastModifiedBy>tecnico</cp:lastModifiedBy>
  <cp:lastPrinted>2020-12-02T00:38:03Z</cp:lastPrinted>
  <dcterms:created xsi:type="dcterms:W3CDTF">2014-01-22T16:57:26Z</dcterms:created>
  <dcterms:modified xsi:type="dcterms:W3CDTF">2022-03-04T13:24:57Z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0x010100E60657D69C02984EB5271C6B08AF128C</vt:lpwstr>
  </property>
</Properties>
</file>