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Graduado diia web\NRG Graduado\"/>
    </mc:Choice>
  </mc:AlternateContent>
  <bookViews>
    <workbookView xWindow="-120" yWindow="-120" windowWidth="20730" windowHeight="11280"/>
  </bookViews>
  <sheets>
    <sheet name="Totales" sheetId="2" r:id="rId1"/>
    <sheet name="Solicitantes" sheetId="1" r:id="rId2"/>
  </sheets>
  <definedNames>
    <definedName name="_xlnm.Print_Titles" localSheetId="1">Solicitantes!$1:$7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H9" i="2" l="1"/>
  <c r="B9" i="2"/>
  <c r="R9" i="2"/>
  <c r="J9" i="2"/>
  <c r="P9" i="2"/>
  <c r="F9" i="2"/>
  <c r="L9" i="2"/>
  <c r="D9" i="2"/>
  <c r="R23" i="1"/>
  <c r="R27" i="1"/>
  <c r="R31" i="1"/>
  <c r="Q91" i="1"/>
  <c r="P10" i="1"/>
  <c r="P16" i="1"/>
  <c r="P23" i="1"/>
  <c r="P27" i="1"/>
  <c r="P31" i="1"/>
  <c r="P35" i="1"/>
  <c r="P39" i="1"/>
  <c r="P42" i="1"/>
  <c r="P46" i="1"/>
  <c r="P51" i="1"/>
  <c r="P56" i="1"/>
  <c r="P60" i="1"/>
  <c r="P63" i="1"/>
  <c r="P66" i="1"/>
  <c r="P73" i="1"/>
  <c r="P76" i="1"/>
  <c r="P80" i="1"/>
  <c r="P87" i="1"/>
  <c r="P91" i="1"/>
  <c r="P106" i="1"/>
  <c r="P110" i="1"/>
  <c r="P113" i="1"/>
  <c r="P116" i="1"/>
  <c r="P120" i="1"/>
  <c r="P124" i="1"/>
  <c r="P128" i="1"/>
  <c r="P131" i="1"/>
  <c r="P135" i="1"/>
  <c r="P139" i="1"/>
  <c r="P105" i="1" l="1"/>
  <c r="P22" i="1"/>
  <c r="P50" i="1"/>
  <c r="N56" i="1"/>
  <c r="C42" i="1" l="1"/>
  <c r="D42" i="1"/>
  <c r="E42" i="1"/>
  <c r="F42" i="1"/>
  <c r="G42" i="1"/>
  <c r="H42" i="1"/>
  <c r="I42" i="1"/>
  <c r="J42" i="1"/>
  <c r="K42" i="1"/>
  <c r="L42" i="1"/>
  <c r="N42" i="1"/>
  <c r="S51" i="1"/>
  <c r="R51" i="1"/>
  <c r="Q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B105" i="1" l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R91" i="1"/>
  <c r="S91" i="1"/>
  <c r="B91" i="1"/>
  <c r="S87" i="1"/>
  <c r="B87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Q80" i="1"/>
  <c r="R80" i="1"/>
  <c r="S80" i="1"/>
  <c r="B80" i="1"/>
  <c r="B50" i="1"/>
  <c r="B10" i="1"/>
  <c r="S23" i="1"/>
  <c r="S22" i="1" s="1"/>
  <c r="Q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S27" i="1"/>
  <c r="Q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S31" i="1"/>
  <c r="Q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S35" i="1"/>
  <c r="R35" i="1"/>
  <c r="Q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I22" i="1"/>
  <c r="B42" i="1"/>
  <c r="S46" i="1"/>
  <c r="S43" i="1" s="1"/>
  <c r="S42" i="1" s="1"/>
  <c r="R46" i="1"/>
  <c r="R42" i="1" s="1"/>
  <c r="Q46" i="1"/>
  <c r="Q42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S56" i="1"/>
  <c r="R56" i="1"/>
  <c r="Q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S76" i="1"/>
  <c r="R76" i="1"/>
  <c r="Q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R87" i="1"/>
  <c r="Q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S106" i="1"/>
  <c r="R106" i="1"/>
  <c r="Q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16" i="1"/>
  <c r="R116" i="1"/>
  <c r="Q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S120" i="1"/>
  <c r="R120" i="1"/>
  <c r="Q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S124" i="1"/>
  <c r="R124" i="1"/>
  <c r="Q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S131" i="1"/>
  <c r="R131" i="1"/>
  <c r="Q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Q135" i="1"/>
  <c r="R135" i="1"/>
  <c r="S135" i="1"/>
  <c r="S139" i="1"/>
  <c r="R139" i="1"/>
  <c r="Q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S128" i="1"/>
  <c r="R128" i="1"/>
  <c r="Q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S110" i="1"/>
  <c r="R110" i="1"/>
  <c r="Q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13" i="1"/>
  <c r="R113" i="1"/>
  <c r="Q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S73" i="1"/>
  <c r="R73" i="1"/>
  <c r="Q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S63" i="1"/>
  <c r="R63" i="1"/>
  <c r="Q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0" i="1"/>
  <c r="R60" i="1"/>
  <c r="Q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C39" i="1"/>
  <c r="D39" i="1"/>
  <c r="D22" i="1" s="1"/>
  <c r="E39" i="1"/>
  <c r="F39" i="1"/>
  <c r="G39" i="1"/>
  <c r="H39" i="1"/>
  <c r="I39" i="1"/>
  <c r="J39" i="1"/>
  <c r="J22" i="1" s="1"/>
  <c r="K39" i="1"/>
  <c r="L39" i="1"/>
  <c r="M39" i="1"/>
  <c r="N39" i="1"/>
  <c r="O39" i="1"/>
  <c r="Q39" i="1"/>
  <c r="R39" i="1"/>
  <c r="S39" i="1"/>
  <c r="B39" i="1"/>
  <c r="O43" i="1"/>
  <c r="O42" i="1" s="1"/>
  <c r="M43" i="1"/>
  <c r="M42" i="1" s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B16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Q10" i="1"/>
  <c r="R10" i="1"/>
  <c r="S10" i="1"/>
  <c r="R22" i="1" l="1"/>
  <c r="Q22" i="1"/>
  <c r="O22" i="1"/>
  <c r="M22" i="1"/>
  <c r="N22" i="1"/>
  <c r="L22" i="1"/>
  <c r="K22" i="1"/>
  <c r="B22" i="1"/>
  <c r="G22" i="1"/>
  <c r="F22" i="1"/>
  <c r="E22" i="1"/>
  <c r="H22" i="1"/>
  <c r="C22" i="1"/>
  <c r="Q66" i="1"/>
  <c r="O66" i="1"/>
  <c r="N66" i="1"/>
  <c r="N50" i="1" s="1"/>
  <c r="N105" i="1" l="1"/>
  <c r="O50" i="1"/>
  <c r="O105" i="1"/>
  <c r="Q105" i="1"/>
  <c r="Q50" i="1"/>
  <c r="P8" i="1" l="1"/>
  <c r="Q8" i="1"/>
  <c r="O8" i="1"/>
  <c r="N8" i="1"/>
  <c r="P9" i="1" l="1"/>
  <c r="N9" i="1"/>
  <c r="M66" i="1"/>
  <c r="L66" i="1"/>
  <c r="M105" i="1" l="1"/>
  <c r="L50" i="1"/>
  <c r="M50" i="1"/>
  <c r="L105" i="1"/>
  <c r="L8" i="1" l="1"/>
  <c r="M8" i="1"/>
  <c r="L9" i="1" l="1"/>
  <c r="R66" i="1"/>
  <c r="J66" i="1"/>
  <c r="G66" i="1"/>
  <c r="I66" i="1"/>
  <c r="C66" i="1"/>
  <c r="K66" i="1"/>
  <c r="B66" i="1"/>
  <c r="B135" i="1" s="1"/>
  <c r="E66" i="1"/>
  <c r="S66" i="1"/>
  <c r="D66" i="1"/>
  <c r="F66" i="1"/>
  <c r="H66" i="1"/>
  <c r="I50" i="1" l="1"/>
  <c r="K50" i="1"/>
  <c r="J50" i="1"/>
  <c r="D50" i="1"/>
  <c r="G50" i="1"/>
  <c r="F50" i="1"/>
  <c r="E50" i="1"/>
  <c r="R50" i="1"/>
  <c r="R105" i="1"/>
  <c r="S50" i="1"/>
  <c r="R8" i="1" l="1"/>
  <c r="H50" i="1"/>
  <c r="H8" i="1" s="1"/>
  <c r="C50" i="1"/>
  <c r="E105" i="1"/>
  <c r="F105" i="1"/>
  <c r="G105" i="1"/>
  <c r="H105" i="1"/>
  <c r="I105" i="1"/>
  <c r="K105" i="1"/>
  <c r="D105" i="1"/>
  <c r="C105" i="1"/>
  <c r="J105" i="1"/>
  <c r="S105" i="1"/>
  <c r="E8" i="1" l="1"/>
  <c r="B8" i="1"/>
  <c r="D8" i="1"/>
  <c r="J8" i="1"/>
  <c r="F8" i="1"/>
  <c r="S8" i="1"/>
  <c r="R9" i="1" s="1"/>
  <c r="K8" i="1"/>
  <c r="G8" i="1"/>
  <c r="I8" i="1"/>
  <c r="H9" i="1" s="1"/>
  <c r="C8" i="1"/>
  <c r="D9" i="1" l="1"/>
  <c r="B9" i="1"/>
  <c r="J9" i="1"/>
  <c r="F9" i="1"/>
</calcChain>
</file>

<file path=xl/sharedStrings.xml><?xml version="1.0" encoding="utf-8"?>
<sst xmlns="http://schemas.openxmlformats.org/spreadsheetml/2006/main" count="210" uniqueCount="174">
  <si>
    <t>Universidad de Puerto Rico - Recinto de Río Piedras</t>
  </si>
  <si>
    <t>Decanato de Estudios Graduados e Investigación</t>
  </si>
  <si>
    <t>sefp</t>
  </si>
  <si>
    <t>Tabla de Solicitantes de Nivel Graduado</t>
  </si>
  <si>
    <t>Facultad o Escuela / Programa</t>
  </si>
  <si>
    <t>Año Académico 2015-2016</t>
  </si>
  <si>
    <t>Año Académico 2016-2017</t>
  </si>
  <si>
    <t>Año Académico 2017-2018</t>
  </si>
  <si>
    <t>Año Académico 2018-2019</t>
  </si>
  <si>
    <t>Año Académico 2019-2020</t>
  </si>
  <si>
    <t>Año Académico 2020-2021</t>
  </si>
  <si>
    <t>Año Académico 2021-2022</t>
  </si>
  <si>
    <t>Año Académico 2022-2023</t>
  </si>
  <si>
    <t>Año Académico 2023-2024</t>
  </si>
  <si>
    <t>agosto 2015</t>
  </si>
  <si>
    <t>enero 2016</t>
  </si>
  <si>
    <t>agosto 2016</t>
  </si>
  <si>
    <t>enero 2017</t>
  </si>
  <si>
    <t>agosto 2017</t>
  </si>
  <si>
    <t>enero 2018</t>
  </si>
  <si>
    <t>agosto 2018</t>
  </si>
  <si>
    <t>enero 2019</t>
  </si>
  <si>
    <t>agosto 2019</t>
  </si>
  <si>
    <t>enero 2020</t>
  </si>
  <si>
    <t>agosto 2020</t>
  </si>
  <si>
    <t>enero 2021</t>
  </si>
  <si>
    <t>agosto 2021</t>
  </si>
  <si>
    <t>enero 2022</t>
  </si>
  <si>
    <t>agosto 2022</t>
  </si>
  <si>
    <t>enero 2023</t>
  </si>
  <si>
    <t>agosto 2023</t>
  </si>
  <si>
    <t>enero 2024</t>
  </si>
  <si>
    <t>Total de solicitantes por año académico</t>
  </si>
  <si>
    <t xml:space="preserve">Certificado Posgrado </t>
  </si>
  <si>
    <t>Certificado Post-Bachillerato</t>
  </si>
  <si>
    <t xml:space="preserve">Certificado Post-Maestría </t>
  </si>
  <si>
    <t>Doctorado</t>
  </si>
  <si>
    <t>Maestría</t>
  </si>
  <si>
    <t>No conducente a grado</t>
  </si>
  <si>
    <t>Total de solicitantes por sesión académica</t>
  </si>
  <si>
    <t>Administración de Empresas</t>
  </si>
  <si>
    <t>Maestría en Administración de Empresas</t>
  </si>
  <si>
    <t>Maestría en Administración de Empresas - Programa Acelerado (trimestral)</t>
  </si>
  <si>
    <t>Doctorado en Filosofía en Administración de Empresas con Especialidad en Comercio Internacional</t>
  </si>
  <si>
    <t>Doctorado en Filosofía en Administración de Empresas con Especialidad en Finanzas</t>
  </si>
  <si>
    <t>No Conducentes a grado Permisos de Estudio en Adm. Empresas</t>
  </si>
  <si>
    <t>Arquitectura</t>
  </si>
  <si>
    <t>Maestría en Arquitectura</t>
  </si>
  <si>
    <t>Maestría en Arquitectura 1.5  (comenzo en agosto 2020)</t>
  </si>
  <si>
    <t>Maestría en Arquitectura 3.5  (comenzo en agosto 2020)</t>
  </si>
  <si>
    <t>No conducente a grado permiso de estudio en Arquitectura</t>
  </si>
  <si>
    <t>Ciencias Naturales</t>
  </si>
  <si>
    <t>Biología</t>
  </si>
  <si>
    <t>Maestría en Ciencias con especialidad en Biología</t>
  </si>
  <si>
    <t>Doctorado en Filosofía con especialidad en Biología</t>
  </si>
  <si>
    <t>No conducente a grado Permiso de Estudio en Biología</t>
  </si>
  <si>
    <t>Ciencias Ambientales</t>
  </si>
  <si>
    <t>Maestría en Ciencias con especialidad en Ciencias Ambientales</t>
  </si>
  <si>
    <t>Doctorado en Ciencias con especialidad en Ciencias Ambientales</t>
  </si>
  <si>
    <t>No conducente a grado Permiso de Estudio en Ciencias Ambientales</t>
  </si>
  <si>
    <t>Ciencias de Cómputos</t>
  </si>
  <si>
    <t>Maestría en Ciencias con especialidad en Ciencias de Cómputos</t>
  </si>
  <si>
    <t>Doctorado en Ciencias con especialidad en Ciencias de Cómputos</t>
  </si>
  <si>
    <t>No conducente a grado Permiso de Estudio en Ciencias de Cómputos</t>
  </si>
  <si>
    <t>Física</t>
  </si>
  <si>
    <t>Maestría en Ciencias con especialidad en Física</t>
  </si>
  <si>
    <t>Doctorado en Filosofía con especialidad en Física-Química</t>
  </si>
  <si>
    <t>No conducente a grado Permiso de Estudio en Física</t>
  </si>
  <si>
    <t>Matemáticas</t>
  </si>
  <si>
    <t>Maestría en Ciencias con especialidad en Matemáticas</t>
  </si>
  <si>
    <t>Doctorado en Ciencias con especialidad en Matemáticas</t>
  </si>
  <si>
    <t>No conducente a grado Permiso de Estudio en Matemáticas</t>
  </si>
  <si>
    <t>Química</t>
  </si>
  <si>
    <t>Maestría en Ciencias con especialidad en Química</t>
  </si>
  <si>
    <t>Doctorado en Filosofía con especialidad en Química</t>
  </si>
  <si>
    <t>No conducente a grado Permiso de Estudio en Química</t>
  </si>
  <si>
    <t>Ciencias Sociales</t>
  </si>
  <si>
    <t>Administración Pública</t>
  </si>
  <si>
    <t>Maestría en Administración Pública con Especialidad en Recursos Humanos y Relaciones Laborales</t>
  </si>
  <si>
    <t>Maestría en Administración Pública con Especialidad en Gestión Pública</t>
  </si>
  <si>
    <t>Maestría en Administración Pública con Especialidad en Gobierno y Política Pública</t>
  </si>
  <si>
    <t>No conducente a grado Permiso de Estudio en  Adm. Pública</t>
  </si>
  <si>
    <t>Consejería en Rehabilitación</t>
  </si>
  <si>
    <t>Maestría en Consejería y Rehabilitación</t>
  </si>
  <si>
    <t>No conducente a grado Permiso de Estudio en Consejería en Rehabilitación</t>
  </si>
  <si>
    <t>Economía</t>
  </si>
  <si>
    <t>Maestría en Artes con especialidad en Economía</t>
  </si>
  <si>
    <t>No conducente a grado permiso de Estudio en Economía</t>
  </si>
  <si>
    <t>Instituto de Cooperativismo</t>
  </si>
  <si>
    <t>Maestría en Gestión y Desarrollo de Cooperativas y Organizaciones Solidarias (comenzo en agosto 2016)</t>
  </si>
  <si>
    <t>No conducente a grado permiso de Estudio en Cooperativismo</t>
  </si>
  <si>
    <t>Psicología</t>
  </si>
  <si>
    <t>Maestría en Artes con especialidad en Psicología Académica e Investigativa</t>
  </si>
  <si>
    <t>Maestría en Artes con especialidad en Psicología Clínica</t>
  </si>
  <si>
    <t>Maestría en Artes con especialidad en Psicología Industrial</t>
  </si>
  <si>
    <t>Maestría en Artes con especialidad en Psicología Social Comunitaria</t>
  </si>
  <si>
    <t>Doctorado en Filosofía con especialidad en Psicología</t>
  </si>
  <si>
    <t>No conducente a grado permiso de Estudio en Psicología</t>
  </si>
  <si>
    <t>Sociología</t>
  </si>
  <si>
    <t>Maestría en Artes con especialidad en Sociología</t>
  </si>
  <si>
    <t>No conducente a grado permisos de estudio en Sociología</t>
  </si>
  <si>
    <t>Trabajo Social</t>
  </si>
  <si>
    <t>Maestría en Trabajo Social</t>
  </si>
  <si>
    <t>Doctorado en  Filosofía con especialidad en Trabajo Social</t>
  </si>
  <si>
    <t>No conducente a grado permisos de estudio en Trabajo Social</t>
  </si>
  <si>
    <t>Escuela Graduada de Ciencias y Tecnología de la Información</t>
  </si>
  <si>
    <t>Maestría en Ciencias de la Información presencial</t>
  </si>
  <si>
    <t>Maestría en Ciencias de la Información a distancia  (comenzo en ENERO 2020)</t>
  </si>
  <si>
    <t>Certificado Post-Bachillerato de Maestro Bibliotecario</t>
  </si>
  <si>
    <t>Certificado Post-Bachillerato de Administrador de Documentos y Archivos</t>
  </si>
  <si>
    <t>Certificado Post-Maestría en Administración de Bibliotecas Académicas Públicas y Especiales</t>
  </si>
  <si>
    <t>No conducente a grado permisos de estudio en EGCTI</t>
  </si>
  <si>
    <t>Comunicación</t>
  </si>
  <si>
    <t>Maestría en Artes en Comunicación con especialidad en Periodismo</t>
  </si>
  <si>
    <t>Maestría en Artes en Comunicación con especialidad en Teoría e Investigación</t>
  </si>
  <si>
    <t>No conducente a grado permisos de estudio en Comunicaciones</t>
  </si>
  <si>
    <t>Educación</t>
  </si>
  <si>
    <t>Doctorado  en Educación con especialidad en Liderazgo en  Organizaciones Educativas</t>
  </si>
  <si>
    <t>Doctorado en Educación con especialidad en Currículo y Enseñanza</t>
  </si>
  <si>
    <t>Doctorado en Educación con especialidad en Orientación y Consejería</t>
  </si>
  <si>
    <t>Maestría en Ciencias del Ejercicio con especialidad en Fisiología del Ejercicio</t>
  </si>
  <si>
    <t>Maestría en Educación con especialidad en Currículo y Enseñanza</t>
  </si>
  <si>
    <t>Maestría en Educación con especialidad en Educación Especial y Diferenciada</t>
  </si>
  <si>
    <t>Maestría en Educación con especialidad en Educación Preescolar</t>
  </si>
  <si>
    <t>Maestría en Educación con especialidad en Enseñanza de Inglés como segundo Idioma</t>
  </si>
  <si>
    <t>Maestría en Educación con especialidad en Investigación y Evaluación Educativa</t>
  </si>
  <si>
    <t>Maestría en Educación con especialidad en Lectura, Escritura y Literatura Infantil</t>
  </si>
  <si>
    <t>Maestría en Educación con especialidad en Liderazgo en  Organizaciones Educativas</t>
  </si>
  <si>
    <t>Maestría en Educación con especialidad en Orientación y Consejería</t>
  </si>
  <si>
    <t>No Conducentes a grado</t>
  </si>
  <si>
    <t>Humanidades</t>
  </si>
  <si>
    <t>Estudios Hispánicos</t>
  </si>
  <si>
    <t>Maestría en Artes con especialidad en Estudios Hispánicos</t>
  </si>
  <si>
    <t>Doctorado en Filosofía con especialidad en Estudios Hispánicos</t>
  </si>
  <si>
    <t>No Conducentes a grado en Estudios Hispánicos</t>
  </si>
  <si>
    <t>Programa Graduado de Estudios Interdisciplinarios</t>
  </si>
  <si>
    <t>Maestría en Artes en Gestión y Administración Cultural</t>
  </si>
  <si>
    <t>No Conducentes a grado en Estudios Interdisciplinarios</t>
  </si>
  <si>
    <t>Filosofía</t>
  </si>
  <si>
    <t>Maestría en Artes con especialidad en Filosofía</t>
  </si>
  <si>
    <t>No Conducentes a grado en Filosofía</t>
  </si>
  <si>
    <t>Historia</t>
  </si>
  <si>
    <t>Maestría en Artes con especialidad en Historia</t>
  </si>
  <si>
    <t>Doctorado en Filosofía con especialidad en Historia</t>
  </si>
  <si>
    <t>No Conducentes a grado en Historia</t>
  </si>
  <si>
    <t>Inglés</t>
  </si>
  <si>
    <t>Maestría en Artes con especialidad en Inglés</t>
  </si>
  <si>
    <t>Doctorado en Filosofía y Letras con especialidad en Inglés</t>
  </si>
  <si>
    <t>No Conducentes a grado en Inglés</t>
  </si>
  <si>
    <t>Lingüística</t>
  </si>
  <si>
    <t xml:space="preserve">Maestría en Artes con Especialidad en Linguistica </t>
  </si>
  <si>
    <t>Certificado Posgrado en Linguistica Aplicada al Español</t>
  </si>
  <si>
    <t>No Conducentes a grado en Lingüística</t>
  </si>
  <si>
    <t>Literatura Comparada</t>
  </si>
  <si>
    <t>Maestría en Artes con especialidad en Literatura Comparada</t>
  </si>
  <si>
    <t>No Conducentes a grado en Literatura Comparada</t>
  </si>
  <si>
    <t>Traducción</t>
  </si>
  <si>
    <t>Maestría en Artes con especialidad Traducción</t>
  </si>
  <si>
    <t>Certificado Graduado de Traductor Especializado</t>
  </si>
  <si>
    <t>No Conducentes a grado en Traducción</t>
  </si>
  <si>
    <t>Planificación</t>
  </si>
  <si>
    <t>Maestría en Planificación</t>
  </si>
  <si>
    <t>Certificado Post-Bachillerato de Manejo de Desastres</t>
  </si>
  <si>
    <t>No conducente a grado permisos de Estudios en Planificación</t>
  </si>
  <si>
    <t>Derecho</t>
  </si>
  <si>
    <t>Maestría en Derecho con especialidad en Oralidad en el Sistema Penal</t>
  </si>
  <si>
    <t>No conducente a grado permisos de Estudios en Oralidad en el Sistema Penal</t>
  </si>
  <si>
    <t>marzo 2024</t>
  </si>
  <si>
    <t>Maestría en Gerencia de Proyectos</t>
  </si>
  <si>
    <t xml:space="preserve">Nutrición y Dietética </t>
  </si>
  <si>
    <t xml:space="preserve">Maestría en Ciencias con especialidad en Nutrición y Dietética </t>
  </si>
  <si>
    <t>Doctorado Rehabilitación Psiquiátrica y Desórdenes de Neurodesarrollo y Enfermedades Crónicas</t>
  </si>
  <si>
    <t xml:space="preserve">No conducente a grado Permiso de Estudio en Nutrición y Dietética </t>
  </si>
  <si>
    <t>Año Académico 2015-2016 al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</si>
</sst>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2" applyNumberFormat="0" applyAlignment="0" applyProtection="0"/>
    <xf numFmtId="0" fontId="6" fillId="2" borderId="1" applyNumberFormat="0" applyAlignment="0" applyProtection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indent="2"/>
    </xf>
    <xf numFmtId="165" fontId="10" fillId="0" borderId="3" xfId="8" applyNumberFormat="1" applyFont="1" applyFill="1" applyBorder="1"/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165" fontId="10" fillId="0" borderId="3" xfId="8" applyNumberFormat="1" applyFont="1" applyFill="1" applyBorder="1" applyAlignment="1">
      <alignment horizontal="center" vertical="center"/>
    </xf>
    <xf numFmtId="165" fontId="10" fillId="0" borderId="3" xfId="8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vertical="center" wrapText="1"/>
    </xf>
    <xf numFmtId="0" fontId="8" fillId="0" borderId="3" xfId="6" applyFont="1" applyFill="1" applyBorder="1" applyAlignment="1">
      <alignment horizontal="left" vertical="center" wrapText="1"/>
    </xf>
    <xf numFmtId="0" fontId="8" fillId="0" borderId="3" xfId="6" applyFont="1" applyFill="1" applyBorder="1" applyAlignment="1">
      <alignment horizontal="left" wrapText="1"/>
    </xf>
    <xf numFmtId="0" fontId="10" fillId="0" borderId="3" xfId="1" applyFont="1" applyFill="1" applyBorder="1" applyAlignment="1">
      <alignment horizontal="left" wrapText="1"/>
    </xf>
    <xf numFmtId="0" fontId="10" fillId="0" borderId="3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165" fontId="10" fillId="0" borderId="3" xfId="8" applyNumberFormat="1" applyFont="1" applyFill="1" applyBorder="1" applyAlignment="1">
      <alignment horizontal="center"/>
    </xf>
    <xf numFmtId="0" fontId="8" fillId="8" borderId="3" xfId="1" applyFont="1" applyFill="1" applyBorder="1" applyAlignment="1">
      <alignment horizontal="right" vertical="center" wrapText="1"/>
    </xf>
    <xf numFmtId="165" fontId="8" fillId="8" borderId="3" xfId="8" applyNumberFormat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right" vertical="center" wrapText="1"/>
    </xf>
    <xf numFmtId="165" fontId="8" fillId="0" borderId="3" xfId="8" applyNumberFormat="1" applyFont="1" applyFill="1" applyBorder="1" applyAlignment="1">
      <alignment horizontal="center" vertical="center"/>
    </xf>
    <xf numFmtId="165" fontId="8" fillId="0" borderId="3" xfId="8" applyNumberFormat="1" applyFont="1" applyFill="1" applyBorder="1"/>
    <xf numFmtId="165" fontId="7" fillId="0" borderId="0" xfId="0" applyNumberFormat="1" applyFont="1" applyAlignment="1">
      <alignment vertical="center"/>
    </xf>
    <xf numFmtId="0" fontId="8" fillId="8" borderId="3" xfId="1" applyFont="1" applyFill="1" applyBorder="1" applyAlignment="1">
      <alignment horizontal="right" vertical="center" wrapText="1" indent="1"/>
    </xf>
    <xf numFmtId="0" fontId="8" fillId="0" borderId="3" xfId="1" applyFont="1" applyFill="1" applyBorder="1" applyAlignment="1">
      <alignment horizontal="right" vertical="center" wrapText="1" indent="1"/>
    </xf>
    <xf numFmtId="165" fontId="0" fillId="0" borderId="3" xfId="8" applyNumberFormat="1" applyFont="1" applyBorder="1"/>
    <xf numFmtId="165" fontId="8" fillId="0" borderId="3" xfId="8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166" fontId="12" fillId="0" borderId="0" xfId="1" applyNumberFormat="1" applyFont="1" applyBorder="1" applyAlignment="1">
      <alignment horizontal="right" vertical="center" indent="1"/>
    </xf>
    <xf numFmtId="0" fontId="9" fillId="0" borderId="3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</cellXfs>
  <cellStyles count="9">
    <cellStyle name="40% - Accent4" xfId="5" builtinId="43"/>
    <cellStyle name="60% - Accent2" xfId="4" builtinId="36"/>
    <cellStyle name="Accent5" xfId="3" builtinId="45"/>
    <cellStyle name="Comma" xfId="8" builtinId="3"/>
    <cellStyle name="Good" xfId="2" builtinId="26"/>
    <cellStyle name="Heading 4" xfId="1" builtinId="19"/>
    <cellStyle name="Input" xfId="6" builtinId="20"/>
    <cellStyle name="Normal" xfId="0" builtinId="0"/>
    <cellStyle name="Output" xfId="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sqref="A1:S1"/>
    </sheetView>
  </sheetViews>
  <sheetFormatPr defaultRowHeight="15" x14ac:dyDescent="0.25"/>
  <cols>
    <col min="1" max="1" width="40.140625" customWidth="1"/>
    <col min="2" max="19" width="7.5703125" bestFit="1" customWidth="1"/>
  </cols>
  <sheetData>
    <row r="1" spans="1:19" s="1" customForma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s="1" customForma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s="1" customFormat="1" x14ac:dyDescent="0.25">
      <c r="A3" s="11"/>
      <c r="B3" s="5"/>
      <c r="C3" s="5"/>
      <c r="D3" s="5"/>
      <c r="E3" s="5"/>
      <c r="F3" s="5"/>
      <c r="G3" s="5"/>
      <c r="H3" s="5"/>
      <c r="I3" s="5"/>
      <c r="J3" s="10"/>
      <c r="K3" s="40" t="s">
        <v>167</v>
      </c>
      <c r="L3" s="40"/>
      <c r="M3" s="40"/>
      <c r="N3" s="40"/>
      <c r="O3" s="40"/>
      <c r="P3" s="40"/>
      <c r="Q3" s="40"/>
      <c r="R3" s="40"/>
      <c r="S3" s="7" t="s">
        <v>2</v>
      </c>
    </row>
    <row r="4" spans="1:19" s="1" customFormat="1" x14ac:dyDescent="0.2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s="1" customFormat="1" x14ac:dyDescent="0.25">
      <c r="A5" s="44" t="s">
        <v>173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s="1" customFormat="1" ht="30.75" customHeight="1" x14ac:dyDescent="0.25">
      <c r="A6" s="31" t="s">
        <v>4</v>
      </c>
      <c r="B6" s="33" t="s">
        <v>5</v>
      </c>
      <c r="C6" s="34"/>
      <c r="D6" s="35" t="s">
        <v>6</v>
      </c>
      <c r="E6" s="36"/>
      <c r="F6" s="37" t="s">
        <v>7</v>
      </c>
      <c r="G6" s="38"/>
      <c r="H6" s="39" t="s">
        <v>8</v>
      </c>
      <c r="I6" s="39"/>
      <c r="J6" s="33" t="s">
        <v>9</v>
      </c>
      <c r="K6" s="34"/>
      <c r="L6" s="35" t="s">
        <v>10</v>
      </c>
      <c r="M6" s="36"/>
      <c r="N6" s="41" t="s">
        <v>11</v>
      </c>
      <c r="O6" s="41"/>
      <c r="P6" s="41" t="s">
        <v>12</v>
      </c>
      <c r="Q6" s="41"/>
      <c r="R6" s="41" t="s">
        <v>13</v>
      </c>
      <c r="S6" s="41"/>
    </row>
    <row r="7" spans="1:19" s="1" customFormat="1" ht="24" x14ac:dyDescent="0.25">
      <c r="A7" s="32"/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2" t="s">
        <v>27</v>
      </c>
      <c r="P7" s="2" t="s">
        <v>28</v>
      </c>
      <c r="Q7" s="2" t="s">
        <v>29</v>
      </c>
      <c r="R7" s="2" t="s">
        <v>30</v>
      </c>
      <c r="S7" s="2" t="s">
        <v>31</v>
      </c>
    </row>
    <row r="8" spans="1:19" s="1" customFormat="1" ht="30" customHeight="1" x14ac:dyDescent="0.25">
      <c r="A8" s="27" t="s">
        <v>39</v>
      </c>
      <c r="B8" s="21">
        <v>1304</v>
      </c>
      <c r="C8" s="21">
        <v>432</v>
      </c>
      <c r="D8" s="21">
        <v>1128</v>
      </c>
      <c r="E8" s="21">
        <v>316</v>
      </c>
      <c r="F8" s="21">
        <v>1138</v>
      </c>
      <c r="G8" s="21">
        <v>336</v>
      </c>
      <c r="H8" s="21">
        <v>1015</v>
      </c>
      <c r="I8" s="21">
        <v>231</v>
      </c>
      <c r="J8" s="21">
        <v>1012</v>
      </c>
      <c r="K8" s="21">
        <v>243</v>
      </c>
      <c r="L8" s="21">
        <v>1043</v>
      </c>
      <c r="M8" s="21">
        <v>238</v>
      </c>
      <c r="N8" s="21">
        <v>943</v>
      </c>
      <c r="O8" s="21">
        <v>283</v>
      </c>
      <c r="P8" s="21">
        <v>838</v>
      </c>
      <c r="Q8" s="21">
        <v>290</v>
      </c>
      <c r="R8" s="21">
        <v>964</v>
      </c>
      <c r="S8" s="21">
        <v>240</v>
      </c>
    </row>
    <row r="9" spans="1:19" s="1" customFormat="1" ht="29.25" customHeight="1" x14ac:dyDescent="0.25">
      <c r="A9" s="28" t="s">
        <v>32</v>
      </c>
      <c r="B9" s="30">
        <f>B8+C8</f>
        <v>1736</v>
      </c>
      <c r="C9" s="30"/>
      <c r="D9" s="30">
        <f t="shared" ref="D9" si="0">D8+E8</f>
        <v>1444</v>
      </c>
      <c r="E9" s="30"/>
      <c r="F9" s="30">
        <f t="shared" ref="F9" si="1">F8+G8</f>
        <v>1474</v>
      </c>
      <c r="G9" s="30"/>
      <c r="H9" s="30">
        <f t="shared" ref="H9" si="2">H8+I8</f>
        <v>1246</v>
      </c>
      <c r="I9" s="30"/>
      <c r="J9" s="30">
        <f t="shared" ref="J9" si="3">J8+K8</f>
        <v>1255</v>
      </c>
      <c r="K9" s="30"/>
      <c r="L9" s="30">
        <f t="shared" ref="L9" si="4">L8+M8</f>
        <v>1281</v>
      </c>
      <c r="M9" s="30"/>
      <c r="N9" s="30">
        <f t="shared" ref="N9" si="5">N8+O8</f>
        <v>1226</v>
      </c>
      <c r="O9" s="30"/>
      <c r="P9" s="30">
        <f t="shared" ref="P9" si="6">P8+Q8</f>
        <v>1128</v>
      </c>
      <c r="Q9" s="30"/>
      <c r="R9" s="30">
        <f t="shared" ref="R9" si="7">R8+S8</f>
        <v>1204</v>
      </c>
      <c r="S9" s="30"/>
    </row>
    <row r="10" spans="1:19" x14ac:dyDescent="0.25">
      <c r="A10" s="3" t="s">
        <v>33</v>
      </c>
      <c r="B10" s="29"/>
      <c r="C10" s="29"/>
      <c r="D10" s="29">
        <v>1</v>
      </c>
      <c r="E10" s="29">
        <v>3</v>
      </c>
      <c r="F10" s="29">
        <v>3</v>
      </c>
      <c r="G10" s="29">
        <v>2</v>
      </c>
      <c r="H10" s="29">
        <v>3</v>
      </c>
      <c r="I10" s="29">
        <v>1</v>
      </c>
      <c r="J10" s="29">
        <v>2</v>
      </c>
      <c r="K10" s="29"/>
      <c r="L10" s="29"/>
      <c r="M10" s="29"/>
      <c r="N10" s="29">
        <v>0</v>
      </c>
      <c r="O10" s="29"/>
      <c r="P10" s="29"/>
      <c r="Q10" s="29"/>
      <c r="R10" s="29"/>
      <c r="S10" s="29"/>
    </row>
    <row r="11" spans="1:19" x14ac:dyDescent="0.25">
      <c r="A11" s="3" t="s">
        <v>34</v>
      </c>
      <c r="B11" s="4">
        <v>19</v>
      </c>
      <c r="C11" s="4">
        <v>9</v>
      </c>
      <c r="D11" s="4">
        <v>2</v>
      </c>
      <c r="E11" s="4">
        <v>10</v>
      </c>
      <c r="F11" s="4">
        <v>11</v>
      </c>
      <c r="G11" s="4">
        <v>11</v>
      </c>
      <c r="H11" s="4">
        <v>10</v>
      </c>
      <c r="I11" s="4">
        <v>8</v>
      </c>
      <c r="J11" s="4">
        <v>14</v>
      </c>
      <c r="K11" s="4">
        <v>2</v>
      </c>
      <c r="L11" s="4">
        <v>4</v>
      </c>
      <c r="M11" s="4">
        <v>3</v>
      </c>
      <c r="N11" s="4">
        <v>3</v>
      </c>
      <c r="O11" s="4">
        <v>2</v>
      </c>
      <c r="P11" s="4">
        <v>13</v>
      </c>
      <c r="Q11" s="4">
        <v>0</v>
      </c>
      <c r="R11" s="4">
        <v>8</v>
      </c>
      <c r="S11" s="4">
        <v>3</v>
      </c>
    </row>
    <row r="12" spans="1:19" x14ac:dyDescent="0.25">
      <c r="A12" s="3" t="s">
        <v>35</v>
      </c>
      <c r="B12" s="29"/>
      <c r="C12" s="29">
        <v>1</v>
      </c>
      <c r="D12" s="29">
        <v>10</v>
      </c>
      <c r="E12" s="29">
        <v>1</v>
      </c>
      <c r="F12" s="29">
        <v>6</v>
      </c>
      <c r="G12" s="29">
        <v>6</v>
      </c>
      <c r="H12" s="29">
        <v>5</v>
      </c>
      <c r="I12" s="29">
        <v>3</v>
      </c>
      <c r="J12" s="29">
        <v>5</v>
      </c>
      <c r="K12" s="29">
        <v>1</v>
      </c>
      <c r="L12" s="29">
        <v>3</v>
      </c>
      <c r="M12" s="29">
        <v>4</v>
      </c>
      <c r="N12" s="29">
        <v>3</v>
      </c>
      <c r="O12" s="29">
        <v>2</v>
      </c>
      <c r="P12" s="29">
        <v>3</v>
      </c>
      <c r="Q12" s="29">
        <v>1</v>
      </c>
      <c r="R12" s="29">
        <v>4</v>
      </c>
      <c r="S12" s="29">
        <v>1</v>
      </c>
    </row>
    <row r="13" spans="1:19" x14ac:dyDescent="0.25">
      <c r="A13" s="3" t="s">
        <v>36</v>
      </c>
      <c r="B13" s="4">
        <v>223</v>
      </c>
      <c r="C13" s="4">
        <v>76</v>
      </c>
      <c r="D13" s="4">
        <v>233</v>
      </c>
      <c r="E13" s="4">
        <v>58</v>
      </c>
      <c r="F13" s="4">
        <v>191</v>
      </c>
      <c r="G13" s="4">
        <v>60</v>
      </c>
      <c r="H13" s="4">
        <v>167</v>
      </c>
      <c r="I13" s="4">
        <v>30</v>
      </c>
      <c r="J13" s="4">
        <v>179</v>
      </c>
      <c r="K13" s="4">
        <v>36</v>
      </c>
      <c r="L13" s="4">
        <v>158</v>
      </c>
      <c r="M13" s="4">
        <v>32</v>
      </c>
      <c r="N13" s="4">
        <v>246</v>
      </c>
      <c r="O13" s="4">
        <v>39</v>
      </c>
      <c r="P13" s="4">
        <v>217</v>
      </c>
      <c r="Q13" s="4">
        <v>22</v>
      </c>
      <c r="R13" s="4">
        <v>250</v>
      </c>
      <c r="S13" s="4">
        <v>28</v>
      </c>
    </row>
    <row r="14" spans="1:19" x14ac:dyDescent="0.25">
      <c r="A14" s="3" t="s">
        <v>37</v>
      </c>
      <c r="B14" s="4">
        <v>902</v>
      </c>
      <c r="C14" s="4">
        <v>241</v>
      </c>
      <c r="D14" s="4">
        <v>768</v>
      </c>
      <c r="E14" s="4">
        <v>217</v>
      </c>
      <c r="F14" s="4">
        <v>828</v>
      </c>
      <c r="G14" s="4">
        <v>230</v>
      </c>
      <c r="H14" s="4">
        <v>752</v>
      </c>
      <c r="I14" s="4">
        <v>156</v>
      </c>
      <c r="J14" s="4">
        <v>758</v>
      </c>
      <c r="K14" s="4">
        <v>168</v>
      </c>
      <c r="L14" s="4">
        <v>833</v>
      </c>
      <c r="M14" s="4">
        <v>171</v>
      </c>
      <c r="N14" s="4">
        <v>637</v>
      </c>
      <c r="O14" s="4">
        <v>202</v>
      </c>
      <c r="P14" s="4">
        <v>528</v>
      </c>
      <c r="Q14" s="4">
        <v>197</v>
      </c>
      <c r="R14" s="4">
        <v>591</v>
      </c>
      <c r="S14" s="4">
        <v>208</v>
      </c>
    </row>
    <row r="15" spans="1:19" x14ac:dyDescent="0.25">
      <c r="A15" s="3" t="s">
        <v>38</v>
      </c>
      <c r="B15" s="4">
        <v>160</v>
      </c>
      <c r="C15" s="4">
        <v>105</v>
      </c>
      <c r="D15" s="4">
        <v>114</v>
      </c>
      <c r="E15" s="4">
        <v>27</v>
      </c>
      <c r="F15" s="4">
        <v>99</v>
      </c>
      <c r="G15" s="4">
        <v>27</v>
      </c>
      <c r="H15" s="4">
        <v>78</v>
      </c>
      <c r="I15" s="4">
        <v>33</v>
      </c>
      <c r="J15" s="4">
        <v>54</v>
      </c>
      <c r="K15" s="4">
        <v>36</v>
      </c>
      <c r="L15" s="4">
        <v>45</v>
      </c>
      <c r="M15" s="4">
        <v>28</v>
      </c>
      <c r="N15" s="4">
        <v>54</v>
      </c>
      <c r="O15" s="4">
        <v>38</v>
      </c>
      <c r="P15" s="4">
        <v>77</v>
      </c>
      <c r="Q15" s="4">
        <v>70</v>
      </c>
      <c r="R15" s="4">
        <v>111</v>
      </c>
      <c r="S15" s="4">
        <v>0</v>
      </c>
    </row>
  </sheetData>
  <sortState ref="A20:S120">
    <sortCondition ref="A20:A120"/>
  </sortState>
  <mergeCells count="24">
    <mergeCell ref="L9:M9"/>
    <mergeCell ref="N9:O9"/>
    <mergeCell ref="P9:Q9"/>
    <mergeCell ref="R9:S9"/>
    <mergeCell ref="A1:S1"/>
    <mergeCell ref="A2:S2"/>
    <mergeCell ref="A4:S4"/>
    <mergeCell ref="A5:S5"/>
    <mergeCell ref="K3:R3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B9:C9"/>
    <mergeCell ref="D9:E9"/>
    <mergeCell ref="F9:G9"/>
    <mergeCell ref="H9:I9"/>
    <mergeCell ref="J9:K9"/>
  </mergeCells>
  <printOptions horizontalCentered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Normal="100" zoomScalePage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S1"/>
    </sheetView>
  </sheetViews>
  <sheetFormatPr defaultColWidth="9.140625" defaultRowHeight="15" x14ac:dyDescent="0.25"/>
  <cols>
    <col min="1" max="1" width="63.42578125" style="18" customWidth="1"/>
    <col min="2" max="19" width="6.7109375" style="6" customWidth="1"/>
    <col min="20" max="16384" width="9.140625" style="1"/>
  </cols>
  <sheetData>
    <row r="1" spans="1:19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11"/>
      <c r="B3" s="5"/>
      <c r="C3" s="5"/>
      <c r="D3" s="5"/>
      <c r="E3" s="5"/>
      <c r="F3" s="5"/>
      <c r="G3" s="5"/>
      <c r="H3" s="5"/>
      <c r="I3" s="5"/>
      <c r="J3" s="10"/>
      <c r="K3" s="40" t="s">
        <v>167</v>
      </c>
      <c r="L3" s="40"/>
      <c r="M3" s="40"/>
      <c r="N3" s="40"/>
      <c r="O3" s="40"/>
      <c r="P3" s="40"/>
      <c r="Q3" s="40"/>
      <c r="R3" s="40"/>
      <c r="S3" s="7" t="s">
        <v>2</v>
      </c>
    </row>
    <row r="4" spans="1:19" x14ac:dyDescent="0.2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4" t="s">
        <v>173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30" customHeight="1" x14ac:dyDescent="0.25">
      <c r="A6" s="31" t="s">
        <v>4</v>
      </c>
      <c r="B6" s="33" t="s">
        <v>5</v>
      </c>
      <c r="C6" s="34"/>
      <c r="D6" s="35" t="s">
        <v>6</v>
      </c>
      <c r="E6" s="36"/>
      <c r="F6" s="37" t="s">
        <v>7</v>
      </c>
      <c r="G6" s="38"/>
      <c r="H6" s="39" t="s">
        <v>8</v>
      </c>
      <c r="I6" s="39"/>
      <c r="J6" s="33" t="s">
        <v>9</v>
      </c>
      <c r="K6" s="34"/>
      <c r="L6" s="35" t="s">
        <v>10</v>
      </c>
      <c r="M6" s="36"/>
      <c r="N6" s="41" t="s">
        <v>11</v>
      </c>
      <c r="O6" s="41"/>
      <c r="P6" s="41" t="s">
        <v>12</v>
      </c>
      <c r="Q6" s="41"/>
      <c r="R6" s="41" t="s">
        <v>13</v>
      </c>
      <c r="S6" s="41"/>
    </row>
    <row r="7" spans="1:19" ht="24.75" customHeight="1" x14ac:dyDescent="0.25">
      <c r="A7" s="32"/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2" t="s">
        <v>27</v>
      </c>
      <c r="P7" s="2" t="s">
        <v>28</v>
      </c>
      <c r="Q7" s="2" t="s">
        <v>29</v>
      </c>
      <c r="R7" s="2" t="s">
        <v>30</v>
      </c>
      <c r="S7" s="2" t="s">
        <v>31</v>
      </c>
    </row>
    <row r="8" spans="1:19" x14ac:dyDescent="0.25">
      <c r="A8" s="20" t="s">
        <v>39</v>
      </c>
      <c r="B8" s="21">
        <f>B10+B16+B22+B50+B80+B87+B91+B105+B135+B139</f>
        <v>1304</v>
      </c>
      <c r="C8" s="21">
        <f t="shared" ref="C8:S8" si="0">C10+C16+C22+C50+C80+C87+C91+C105+C135+C139</f>
        <v>432</v>
      </c>
      <c r="D8" s="21">
        <f t="shared" si="0"/>
        <v>1128</v>
      </c>
      <c r="E8" s="21">
        <f t="shared" si="0"/>
        <v>316</v>
      </c>
      <c r="F8" s="21">
        <f t="shared" si="0"/>
        <v>1138</v>
      </c>
      <c r="G8" s="21">
        <f t="shared" si="0"/>
        <v>336</v>
      </c>
      <c r="H8" s="21">
        <f t="shared" si="0"/>
        <v>1015</v>
      </c>
      <c r="I8" s="21">
        <f t="shared" si="0"/>
        <v>231</v>
      </c>
      <c r="J8" s="21">
        <f t="shared" si="0"/>
        <v>1012</v>
      </c>
      <c r="K8" s="21">
        <f t="shared" si="0"/>
        <v>243</v>
      </c>
      <c r="L8" s="21">
        <f t="shared" si="0"/>
        <v>1043</v>
      </c>
      <c r="M8" s="21">
        <f t="shared" si="0"/>
        <v>238</v>
      </c>
      <c r="N8" s="21">
        <f t="shared" si="0"/>
        <v>943</v>
      </c>
      <c r="O8" s="21">
        <f t="shared" si="0"/>
        <v>283</v>
      </c>
      <c r="P8" s="21">
        <f t="shared" si="0"/>
        <v>838</v>
      </c>
      <c r="Q8" s="21">
        <f t="shared" si="0"/>
        <v>290</v>
      </c>
      <c r="R8" s="21">
        <f t="shared" si="0"/>
        <v>964</v>
      </c>
      <c r="S8" s="21">
        <f t="shared" si="0"/>
        <v>240</v>
      </c>
    </row>
    <row r="9" spans="1:19" x14ac:dyDescent="0.25">
      <c r="A9" s="23" t="s">
        <v>32</v>
      </c>
      <c r="B9" s="30">
        <f>B8+C8</f>
        <v>1736</v>
      </c>
      <c r="C9" s="30"/>
      <c r="D9" s="30">
        <f t="shared" ref="D9" si="1">D8+E8</f>
        <v>1444</v>
      </c>
      <c r="E9" s="30"/>
      <c r="F9" s="30">
        <f t="shared" ref="F9" si="2">F8+G8</f>
        <v>1474</v>
      </c>
      <c r="G9" s="30"/>
      <c r="H9" s="30">
        <f t="shared" ref="H9" si="3">H8+I8</f>
        <v>1246</v>
      </c>
      <c r="I9" s="30"/>
      <c r="J9" s="30">
        <f t="shared" ref="J9" si="4">J8+K8</f>
        <v>1255</v>
      </c>
      <c r="K9" s="30"/>
      <c r="L9" s="30">
        <f t="shared" ref="L9" si="5">L8+M8</f>
        <v>1281</v>
      </c>
      <c r="M9" s="30"/>
      <c r="N9" s="30">
        <f t="shared" ref="N9" si="6">N8+O8</f>
        <v>1226</v>
      </c>
      <c r="O9" s="30"/>
      <c r="P9" s="30">
        <f t="shared" ref="P9" si="7">P8+Q8</f>
        <v>1128</v>
      </c>
      <c r="Q9" s="30"/>
      <c r="R9" s="30">
        <f t="shared" ref="R9" si="8">R8+S8</f>
        <v>1204</v>
      </c>
      <c r="S9" s="30"/>
    </row>
    <row r="10" spans="1:19" x14ac:dyDescent="0.25">
      <c r="A10" s="22" t="s">
        <v>40</v>
      </c>
      <c r="B10" s="21">
        <f>SUM(B11:B15)</f>
        <v>147</v>
      </c>
      <c r="C10" s="21">
        <f t="shared" ref="C10:S10" si="9">SUM(C11:C15)</f>
        <v>55</v>
      </c>
      <c r="D10" s="21">
        <f t="shared" si="9"/>
        <v>120</v>
      </c>
      <c r="E10" s="21">
        <f t="shared" si="9"/>
        <v>44</v>
      </c>
      <c r="F10" s="21">
        <f t="shared" si="9"/>
        <v>94</v>
      </c>
      <c r="G10" s="21">
        <f t="shared" si="9"/>
        <v>43</v>
      </c>
      <c r="H10" s="21">
        <f t="shared" si="9"/>
        <v>105</v>
      </c>
      <c r="I10" s="21">
        <f t="shared" si="9"/>
        <v>40</v>
      </c>
      <c r="J10" s="21">
        <f t="shared" si="9"/>
        <v>89</v>
      </c>
      <c r="K10" s="21">
        <f t="shared" si="9"/>
        <v>19</v>
      </c>
      <c r="L10" s="21">
        <f t="shared" si="9"/>
        <v>93</v>
      </c>
      <c r="M10" s="21">
        <f t="shared" si="9"/>
        <v>28</v>
      </c>
      <c r="N10" s="21">
        <f t="shared" si="9"/>
        <v>125</v>
      </c>
      <c r="O10" s="21">
        <f t="shared" si="9"/>
        <v>70</v>
      </c>
      <c r="P10" s="21">
        <f t="shared" si="9"/>
        <v>84</v>
      </c>
      <c r="Q10" s="21">
        <f t="shared" si="9"/>
        <v>63</v>
      </c>
      <c r="R10" s="21">
        <f t="shared" si="9"/>
        <v>125</v>
      </c>
      <c r="S10" s="21">
        <f t="shared" si="9"/>
        <v>60</v>
      </c>
    </row>
    <row r="11" spans="1:19" x14ac:dyDescent="0.25">
      <c r="A11" s="12" t="s">
        <v>41</v>
      </c>
      <c r="B11" s="8">
        <v>130</v>
      </c>
      <c r="C11" s="8">
        <v>49</v>
      </c>
      <c r="D11" s="8">
        <v>98</v>
      </c>
      <c r="E11" s="8">
        <v>44</v>
      </c>
      <c r="F11" s="8">
        <v>82</v>
      </c>
      <c r="G11" s="8">
        <v>43</v>
      </c>
      <c r="H11" s="8">
        <v>87</v>
      </c>
      <c r="I11" s="8">
        <v>37</v>
      </c>
      <c r="J11" s="8">
        <v>67</v>
      </c>
      <c r="K11" s="8">
        <v>18</v>
      </c>
      <c r="L11" s="8">
        <v>87</v>
      </c>
      <c r="M11" s="8">
        <v>26</v>
      </c>
      <c r="N11" s="8">
        <v>76</v>
      </c>
      <c r="O11" s="8">
        <v>29</v>
      </c>
      <c r="P11" s="8">
        <v>38</v>
      </c>
      <c r="Q11" s="8">
        <v>25</v>
      </c>
      <c r="R11" s="8">
        <v>49</v>
      </c>
      <c r="S11" s="8">
        <v>19</v>
      </c>
    </row>
    <row r="12" spans="1:19" x14ac:dyDescent="0.25">
      <c r="A12" s="12" t="s">
        <v>42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v>41</v>
      </c>
      <c r="O12" s="8">
        <v>37</v>
      </c>
      <c r="P12" s="8">
        <v>34</v>
      </c>
      <c r="Q12" s="8">
        <v>34</v>
      </c>
      <c r="R12" s="8">
        <v>52</v>
      </c>
      <c r="S12" s="8">
        <v>41</v>
      </c>
    </row>
    <row r="13" spans="1:19" ht="25.5" x14ac:dyDescent="0.25">
      <c r="A13" s="12" t="s">
        <v>43</v>
      </c>
      <c r="B13" s="8">
        <v>5</v>
      </c>
      <c r="C13" s="8"/>
      <c r="D13" s="8">
        <v>11</v>
      </c>
      <c r="E13" s="8"/>
      <c r="F13" s="8">
        <v>4</v>
      </c>
      <c r="G13" s="8"/>
      <c r="H13" s="8">
        <v>8</v>
      </c>
      <c r="I13" s="8"/>
      <c r="J13" s="8">
        <v>10</v>
      </c>
      <c r="K13" s="8"/>
      <c r="L13" s="8">
        <v>3</v>
      </c>
      <c r="M13" s="8"/>
      <c r="N13" s="8">
        <v>1</v>
      </c>
      <c r="O13" s="8"/>
      <c r="P13" s="8">
        <v>10</v>
      </c>
      <c r="Q13" s="8"/>
      <c r="R13" s="8">
        <v>17</v>
      </c>
      <c r="S13" s="8"/>
    </row>
    <row r="14" spans="1:19" ht="25.5" x14ac:dyDescent="0.25">
      <c r="A14" s="12" t="s">
        <v>44</v>
      </c>
      <c r="B14" s="8">
        <v>6</v>
      </c>
      <c r="C14" s="8"/>
      <c r="D14" s="8">
        <v>7</v>
      </c>
      <c r="E14" s="8"/>
      <c r="F14" s="8">
        <v>4</v>
      </c>
      <c r="G14" s="8"/>
      <c r="H14" s="8">
        <v>4</v>
      </c>
      <c r="I14" s="8"/>
      <c r="J14" s="8">
        <v>7</v>
      </c>
      <c r="K14" s="8"/>
      <c r="L14" s="8">
        <v>1</v>
      </c>
      <c r="M14" s="8"/>
      <c r="N14" s="8">
        <v>4</v>
      </c>
      <c r="O14" s="8"/>
      <c r="P14" s="8"/>
      <c r="Q14" s="8"/>
      <c r="R14" s="8">
        <v>1</v>
      </c>
      <c r="S14" s="8"/>
    </row>
    <row r="15" spans="1:19" x14ac:dyDescent="0.25">
      <c r="A15" s="12" t="s">
        <v>45</v>
      </c>
      <c r="B15" s="8">
        <v>6</v>
      </c>
      <c r="C15" s="8">
        <v>6</v>
      </c>
      <c r="D15" s="8">
        <v>4</v>
      </c>
      <c r="E15" s="8"/>
      <c r="F15" s="8">
        <v>4</v>
      </c>
      <c r="G15" s="8"/>
      <c r="H15" s="8">
        <v>6</v>
      </c>
      <c r="I15" s="8">
        <v>3</v>
      </c>
      <c r="J15" s="8">
        <v>5</v>
      </c>
      <c r="K15" s="8">
        <v>1</v>
      </c>
      <c r="L15" s="8">
        <v>2</v>
      </c>
      <c r="M15" s="8">
        <v>2</v>
      </c>
      <c r="N15" s="8">
        <v>3</v>
      </c>
      <c r="O15" s="8">
        <v>4</v>
      </c>
      <c r="P15" s="8">
        <v>2</v>
      </c>
      <c r="Q15" s="8">
        <v>4</v>
      </c>
      <c r="R15" s="8">
        <v>6</v>
      </c>
      <c r="S15" s="8"/>
    </row>
    <row r="16" spans="1:19" x14ac:dyDescent="0.25">
      <c r="A16" s="22" t="s">
        <v>46</v>
      </c>
      <c r="B16" s="21">
        <f>SUM(B17:B21)</f>
        <v>56</v>
      </c>
      <c r="C16" s="21">
        <f t="shared" ref="C16:S16" si="10">SUM(C17:C21)</f>
        <v>0</v>
      </c>
      <c r="D16" s="21">
        <f t="shared" si="10"/>
        <v>41</v>
      </c>
      <c r="E16" s="21">
        <f t="shared" si="10"/>
        <v>0</v>
      </c>
      <c r="F16" s="21">
        <f t="shared" si="10"/>
        <v>41</v>
      </c>
      <c r="G16" s="21">
        <f t="shared" si="10"/>
        <v>3</v>
      </c>
      <c r="H16" s="21">
        <f t="shared" si="10"/>
        <v>18</v>
      </c>
      <c r="I16" s="21">
        <f t="shared" si="10"/>
        <v>5</v>
      </c>
      <c r="J16" s="21">
        <f t="shared" si="10"/>
        <v>38</v>
      </c>
      <c r="K16" s="21">
        <f t="shared" si="10"/>
        <v>8</v>
      </c>
      <c r="L16" s="21">
        <f t="shared" si="10"/>
        <v>63</v>
      </c>
      <c r="M16" s="21">
        <f t="shared" si="10"/>
        <v>6</v>
      </c>
      <c r="N16" s="21">
        <f t="shared" si="10"/>
        <v>56</v>
      </c>
      <c r="O16" s="21">
        <f t="shared" si="10"/>
        <v>18</v>
      </c>
      <c r="P16" s="21">
        <f t="shared" si="10"/>
        <v>36</v>
      </c>
      <c r="Q16" s="21">
        <f t="shared" si="10"/>
        <v>13</v>
      </c>
      <c r="R16" s="21">
        <f t="shared" si="10"/>
        <v>71</v>
      </c>
      <c r="S16" s="21">
        <f t="shared" si="10"/>
        <v>21</v>
      </c>
    </row>
    <row r="17" spans="1:19" x14ac:dyDescent="0.25">
      <c r="A17" s="13" t="s">
        <v>47</v>
      </c>
      <c r="B17" s="8">
        <v>55</v>
      </c>
      <c r="C17" s="8"/>
      <c r="D17" s="8">
        <v>41</v>
      </c>
      <c r="E17" s="8"/>
      <c r="F17" s="8">
        <v>41</v>
      </c>
      <c r="G17" s="8">
        <v>3</v>
      </c>
      <c r="H17" s="8">
        <v>18</v>
      </c>
      <c r="I17" s="8">
        <v>5</v>
      </c>
      <c r="J17" s="8">
        <v>38</v>
      </c>
      <c r="K17" s="8">
        <v>8</v>
      </c>
      <c r="L17" s="8">
        <v>32</v>
      </c>
      <c r="M17" s="8"/>
      <c r="N17" s="8">
        <v>0</v>
      </c>
      <c r="O17" s="8"/>
      <c r="P17" s="8"/>
      <c r="Q17" s="8"/>
      <c r="R17" s="8"/>
      <c r="S17" s="8"/>
    </row>
    <row r="18" spans="1:19" x14ac:dyDescent="0.25">
      <c r="A18" s="13" t="s">
        <v>48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>
        <v>14</v>
      </c>
      <c r="M18" s="8">
        <v>3</v>
      </c>
      <c r="N18" s="8">
        <v>37</v>
      </c>
      <c r="O18" s="8">
        <v>10</v>
      </c>
      <c r="P18" s="8">
        <v>25</v>
      </c>
      <c r="Q18" s="8">
        <v>9</v>
      </c>
      <c r="R18" s="8">
        <v>33</v>
      </c>
      <c r="S18" s="8">
        <v>14</v>
      </c>
    </row>
    <row r="19" spans="1:19" x14ac:dyDescent="0.25">
      <c r="A19" s="13" t="s">
        <v>49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>
        <v>16</v>
      </c>
      <c r="M19" s="8">
        <v>3</v>
      </c>
      <c r="N19" s="8">
        <v>17</v>
      </c>
      <c r="O19" s="8">
        <v>8</v>
      </c>
      <c r="P19" s="8">
        <v>9</v>
      </c>
      <c r="Q19" s="8">
        <v>4</v>
      </c>
      <c r="R19" s="8">
        <v>12</v>
      </c>
      <c r="S19" s="8">
        <v>6</v>
      </c>
    </row>
    <row r="20" spans="1:19" x14ac:dyDescent="0.25">
      <c r="A20" s="13" t="s">
        <v>168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22</v>
      </c>
      <c r="S20" s="8">
        <v>1</v>
      </c>
    </row>
    <row r="21" spans="1:19" x14ac:dyDescent="0.25">
      <c r="A21" s="13" t="s">
        <v>50</v>
      </c>
      <c r="B21" s="8">
        <v>1</v>
      </c>
      <c r="C21" s="8"/>
      <c r="D21" s="8"/>
      <c r="E21" s="8"/>
      <c r="F21" s="8"/>
      <c r="G21" s="8"/>
      <c r="H21" s="8"/>
      <c r="I21" s="8"/>
      <c r="J21" s="8"/>
      <c r="K21" s="8"/>
      <c r="L21" s="8">
        <v>1</v>
      </c>
      <c r="M21" s="8"/>
      <c r="N21" s="8">
        <v>2</v>
      </c>
      <c r="O21" s="8"/>
      <c r="P21" s="8">
        <v>2</v>
      </c>
      <c r="Q21" s="8"/>
      <c r="R21" s="8">
        <v>4</v>
      </c>
      <c r="S21" s="8"/>
    </row>
    <row r="22" spans="1:19" x14ac:dyDescent="0.25">
      <c r="A22" s="22" t="s">
        <v>51</v>
      </c>
      <c r="B22" s="21">
        <f>B23+B27+B31+B35+B39+B42+B46</f>
        <v>158</v>
      </c>
      <c r="C22" s="21">
        <f t="shared" ref="C22:S22" si="11">C23+C27+C31+C35+C39+C42+C46</f>
        <v>30</v>
      </c>
      <c r="D22" s="21">
        <f t="shared" si="11"/>
        <v>166</v>
      </c>
      <c r="E22" s="21">
        <f t="shared" si="11"/>
        <v>10</v>
      </c>
      <c r="F22" s="21">
        <f t="shared" si="11"/>
        <v>133</v>
      </c>
      <c r="G22" s="21">
        <f t="shared" si="11"/>
        <v>14</v>
      </c>
      <c r="H22" s="21">
        <f t="shared" si="11"/>
        <v>118</v>
      </c>
      <c r="I22" s="21">
        <f t="shared" si="11"/>
        <v>6</v>
      </c>
      <c r="J22" s="21">
        <f t="shared" si="11"/>
        <v>119</v>
      </c>
      <c r="K22" s="21">
        <f t="shared" si="11"/>
        <v>9</v>
      </c>
      <c r="L22" s="21">
        <f t="shared" si="11"/>
        <v>71</v>
      </c>
      <c r="M22" s="21">
        <f t="shared" si="11"/>
        <v>6</v>
      </c>
      <c r="N22" s="21">
        <f t="shared" si="11"/>
        <v>68</v>
      </c>
      <c r="O22" s="21">
        <f t="shared" si="11"/>
        <v>13</v>
      </c>
      <c r="P22" s="21">
        <f t="shared" si="11"/>
        <v>102</v>
      </c>
      <c r="Q22" s="21">
        <f t="shared" si="11"/>
        <v>16</v>
      </c>
      <c r="R22" s="21">
        <f t="shared" si="11"/>
        <v>111</v>
      </c>
      <c r="S22" s="21">
        <f t="shared" si="11"/>
        <v>12</v>
      </c>
    </row>
    <row r="23" spans="1:19" x14ac:dyDescent="0.25">
      <c r="A23" s="14" t="s">
        <v>52</v>
      </c>
      <c r="B23" s="24">
        <f>SUM(B24:B26)</f>
        <v>53</v>
      </c>
      <c r="C23" s="24">
        <f t="shared" ref="C23:S23" si="12">SUM(C24:C26)</f>
        <v>27</v>
      </c>
      <c r="D23" s="24">
        <f t="shared" si="12"/>
        <v>58</v>
      </c>
      <c r="E23" s="24">
        <f t="shared" si="12"/>
        <v>10</v>
      </c>
      <c r="F23" s="24">
        <f t="shared" si="12"/>
        <v>38</v>
      </c>
      <c r="G23" s="24">
        <f t="shared" si="12"/>
        <v>13</v>
      </c>
      <c r="H23" s="24">
        <f t="shared" si="12"/>
        <v>45</v>
      </c>
      <c r="I23" s="24">
        <f t="shared" si="12"/>
        <v>4</v>
      </c>
      <c r="J23" s="24">
        <f t="shared" si="12"/>
        <v>32</v>
      </c>
      <c r="K23" s="24">
        <f t="shared" si="12"/>
        <v>6</v>
      </c>
      <c r="L23" s="24">
        <f t="shared" si="12"/>
        <v>21</v>
      </c>
      <c r="M23" s="24">
        <f t="shared" si="12"/>
        <v>4</v>
      </c>
      <c r="N23" s="24">
        <f t="shared" si="12"/>
        <v>27</v>
      </c>
      <c r="O23" s="24">
        <f t="shared" si="12"/>
        <v>13</v>
      </c>
      <c r="P23" s="24">
        <f t="shared" si="12"/>
        <v>34</v>
      </c>
      <c r="Q23" s="24">
        <f t="shared" si="12"/>
        <v>12</v>
      </c>
      <c r="R23" s="24">
        <f t="shared" si="12"/>
        <v>23</v>
      </c>
      <c r="S23" s="24">
        <f t="shared" si="12"/>
        <v>12</v>
      </c>
    </row>
    <row r="24" spans="1:19" x14ac:dyDescent="0.25">
      <c r="A24" s="12" t="s">
        <v>53</v>
      </c>
      <c r="B24" s="8">
        <v>16</v>
      </c>
      <c r="C24" s="8">
        <v>9</v>
      </c>
      <c r="D24" s="8">
        <v>28</v>
      </c>
      <c r="E24" s="8">
        <v>4</v>
      </c>
      <c r="F24" s="8">
        <v>19</v>
      </c>
      <c r="G24" s="8">
        <v>8</v>
      </c>
      <c r="H24" s="8">
        <v>22</v>
      </c>
      <c r="I24" s="8">
        <v>1</v>
      </c>
      <c r="J24" s="8">
        <v>17</v>
      </c>
      <c r="K24" s="8">
        <v>2</v>
      </c>
      <c r="L24" s="8">
        <v>12</v>
      </c>
      <c r="M24" s="8"/>
      <c r="N24" s="8">
        <v>8</v>
      </c>
      <c r="O24" s="8">
        <v>5</v>
      </c>
      <c r="P24" s="8">
        <v>18</v>
      </c>
      <c r="Q24" s="8">
        <v>4</v>
      </c>
      <c r="R24" s="8">
        <v>4</v>
      </c>
      <c r="S24" s="8">
        <v>2</v>
      </c>
    </row>
    <row r="25" spans="1:19" x14ac:dyDescent="0.25">
      <c r="A25" s="12" t="s">
        <v>54</v>
      </c>
      <c r="B25" s="8">
        <v>28</v>
      </c>
      <c r="C25" s="8">
        <v>11</v>
      </c>
      <c r="D25" s="8">
        <v>23</v>
      </c>
      <c r="E25" s="8">
        <v>4</v>
      </c>
      <c r="F25" s="8">
        <v>15</v>
      </c>
      <c r="G25" s="8">
        <v>4</v>
      </c>
      <c r="H25" s="8">
        <v>19</v>
      </c>
      <c r="I25" s="8">
        <v>3</v>
      </c>
      <c r="J25" s="8">
        <v>13</v>
      </c>
      <c r="K25" s="8">
        <v>3</v>
      </c>
      <c r="L25" s="8">
        <v>8</v>
      </c>
      <c r="M25" s="8">
        <v>3</v>
      </c>
      <c r="N25" s="8">
        <v>12</v>
      </c>
      <c r="O25" s="8">
        <v>5</v>
      </c>
      <c r="P25" s="8">
        <v>14</v>
      </c>
      <c r="Q25" s="8">
        <v>6</v>
      </c>
      <c r="R25" s="8">
        <v>10</v>
      </c>
      <c r="S25" s="8">
        <v>10</v>
      </c>
    </row>
    <row r="26" spans="1:19" x14ac:dyDescent="0.25">
      <c r="A26" s="12" t="s">
        <v>55</v>
      </c>
      <c r="B26" s="8">
        <v>9</v>
      </c>
      <c r="C26" s="8">
        <v>7</v>
      </c>
      <c r="D26" s="8">
        <v>7</v>
      </c>
      <c r="E26" s="8">
        <v>2</v>
      </c>
      <c r="F26" s="8">
        <v>4</v>
      </c>
      <c r="G26" s="8">
        <v>1</v>
      </c>
      <c r="H26" s="8">
        <v>4</v>
      </c>
      <c r="I26" s="8"/>
      <c r="J26" s="8">
        <v>2</v>
      </c>
      <c r="K26" s="8">
        <v>1</v>
      </c>
      <c r="L26" s="8">
        <v>1</v>
      </c>
      <c r="M26" s="8">
        <v>1</v>
      </c>
      <c r="N26" s="8">
        <v>7</v>
      </c>
      <c r="O26" s="8">
        <v>3</v>
      </c>
      <c r="P26" s="8">
        <v>2</v>
      </c>
      <c r="Q26" s="8">
        <v>2</v>
      </c>
      <c r="R26" s="8">
        <v>9</v>
      </c>
      <c r="S26" s="8"/>
    </row>
    <row r="27" spans="1:19" x14ac:dyDescent="0.25">
      <c r="A27" s="14" t="s">
        <v>56</v>
      </c>
      <c r="B27" s="24">
        <f>SUM(B28:B30)</f>
        <v>27</v>
      </c>
      <c r="C27" s="24">
        <f t="shared" ref="C27:S27" si="13">SUM(C28:C30)</f>
        <v>3</v>
      </c>
      <c r="D27" s="24">
        <f t="shared" si="13"/>
        <v>30</v>
      </c>
      <c r="E27" s="24">
        <f t="shared" si="13"/>
        <v>0</v>
      </c>
      <c r="F27" s="24">
        <f t="shared" si="13"/>
        <v>26</v>
      </c>
      <c r="G27" s="24">
        <f t="shared" si="13"/>
        <v>1</v>
      </c>
      <c r="H27" s="24">
        <f t="shared" si="13"/>
        <v>22</v>
      </c>
      <c r="I27" s="24">
        <f t="shared" si="13"/>
        <v>1</v>
      </c>
      <c r="J27" s="24">
        <f t="shared" si="13"/>
        <v>18</v>
      </c>
      <c r="K27" s="24">
        <f t="shared" si="13"/>
        <v>2</v>
      </c>
      <c r="L27" s="24">
        <f t="shared" si="13"/>
        <v>21</v>
      </c>
      <c r="M27" s="24">
        <f t="shared" si="13"/>
        <v>0</v>
      </c>
      <c r="N27" s="24">
        <f t="shared" si="13"/>
        <v>10</v>
      </c>
      <c r="O27" s="24">
        <f t="shared" si="13"/>
        <v>0</v>
      </c>
      <c r="P27" s="24">
        <f t="shared" si="13"/>
        <v>16</v>
      </c>
      <c r="Q27" s="24">
        <f t="shared" si="13"/>
        <v>1</v>
      </c>
      <c r="R27" s="24">
        <f t="shared" si="13"/>
        <v>15</v>
      </c>
      <c r="S27" s="24">
        <f t="shared" si="13"/>
        <v>0</v>
      </c>
    </row>
    <row r="28" spans="1:19" x14ac:dyDescent="0.25">
      <c r="A28" s="12" t="s">
        <v>57</v>
      </c>
      <c r="B28" s="8">
        <v>15</v>
      </c>
      <c r="C28" s="8">
        <v>0</v>
      </c>
      <c r="D28" s="8">
        <v>16</v>
      </c>
      <c r="E28" s="8">
        <v>0</v>
      </c>
      <c r="F28" s="8">
        <v>12</v>
      </c>
      <c r="G28" s="8">
        <v>0</v>
      </c>
      <c r="H28" s="8">
        <v>9</v>
      </c>
      <c r="I28" s="8">
        <v>0</v>
      </c>
      <c r="J28" s="8">
        <v>10</v>
      </c>
      <c r="K28" s="8">
        <v>0</v>
      </c>
      <c r="L28" s="8">
        <v>7</v>
      </c>
      <c r="M28" s="8"/>
      <c r="N28" s="8">
        <v>5</v>
      </c>
      <c r="O28" s="8"/>
      <c r="P28" s="8">
        <v>11</v>
      </c>
      <c r="Q28" s="8"/>
      <c r="R28" s="8">
        <v>6</v>
      </c>
      <c r="S28" s="8"/>
    </row>
    <row r="29" spans="1:19" x14ac:dyDescent="0.25">
      <c r="A29" s="12" t="s">
        <v>58</v>
      </c>
      <c r="B29" s="8">
        <v>9</v>
      </c>
      <c r="C29" s="8">
        <v>0</v>
      </c>
      <c r="D29" s="8">
        <v>7</v>
      </c>
      <c r="E29" s="8">
        <v>0</v>
      </c>
      <c r="F29" s="8">
        <v>12</v>
      </c>
      <c r="G29" s="8">
        <v>0</v>
      </c>
      <c r="H29" s="8">
        <v>9</v>
      </c>
      <c r="I29" s="8">
        <v>0</v>
      </c>
      <c r="J29" s="8">
        <v>5</v>
      </c>
      <c r="K29" s="8">
        <v>0</v>
      </c>
      <c r="L29" s="8">
        <v>14</v>
      </c>
      <c r="M29" s="8"/>
      <c r="N29" s="8">
        <v>3</v>
      </c>
      <c r="O29" s="8"/>
      <c r="P29" s="8">
        <v>4</v>
      </c>
      <c r="Q29" s="8"/>
      <c r="R29" s="8">
        <v>7</v>
      </c>
      <c r="S29" s="8"/>
    </row>
    <row r="30" spans="1:19" x14ac:dyDescent="0.25">
      <c r="A30" s="12" t="s">
        <v>59</v>
      </c>
      <c r="B30" s="8">
        <v>3</v>
      </c>
      <c r="C30" s="8">
        <v>3</v>
      </c>
      <c r="D30" s="8">
        <v>7</v>
      </c>
      <c r="E30" s="8">
        <v>0</v>
      </c>
      <c r="F30" s="8">
        <v>2</v>
      </c>
      <c r="G30" s="8">
        <v>1</v>
      </c>
      <c r="H30" s="8">
        <v>4</v>
      </c>
      <c r="I30" s="8">
        <v>1</v>
      </c>
      <c r="J30" s="8">
        <v>3</v>
      </c>
      <c r="K30" s="8">
        <v>2</v>
      </c>
      <c r="L30" s="8">
        <v>0</v>
      </c>
      <c r="M30" s="8"/>
      <c r="N30" s="8">
        <v>2</v>
      </c>
      <c r="O30" s="8"/>
      <c r="P30" s="8">
        <v>1</v>
      </c>
      <c r="Q30" s="8">
        <v>1</v>
      </c>
      <c r="R30" s="8">
        <v>2</v>
      </c>
      <c r="S30" s="8"/>
    </row>
    <row r="31" spans="1:19" customFormat="1" x14ac:dyDescent="0.25">
      <c r="A31" s="15" t="s">
        <v>60</v>
      </c>
      <c r="B31" s="24">
        <f>SUM(B32:B34)</f>
        <v>0</v>
      </c>
      <c r="C31" s="24">
        <f t="shared" ref="C31:S31" si="14">SUM(C32:C34)</f>
        <v>0</v>
      </c>
      <c r="D31" s="24">
        <f t="shared" si="14"/>
        <v>0</v>
      </c>
      <c r="E31" s="24">
        <f t="shared" si="14"/>
        <v>0</v>
      </c>
      <c r="F31" s="24">
        <f t="shared" si="14"/>
        <v>0</v>
      </c>
      <c r="G31" s="24">
        <f t="shared" si="14"/>
        <v>0</v>
      </c>
      <c r="H31" s="24">
        <f t="shared" si="14"/>
        <v>0</v>
      </c>
      <c r="I31" s="24">
        <f t="shared" si="14"/>
        <v>0</v>
      </c>
      <c r="J31" s="24">
        <f t="shared" si="14"/>
        <v>0</v>
      </c>
      <c r="K31" s="24">
        <f t="shared" si="14"/>
        <v>0</v>
      </c>
      <c r="L31" s="24">
        <f t="shared" si="14"/>
        <v>0</v>
      </c>
      <c r="M31" s="24">
        <f t="shared" si="14"/>
        <v>0</v>
      </c>
      <c r="N31" s="24">
        <f t="shared" si="14"/>
        <v>0</v>
      </c>
      <c r="O31" s="24">
        <f t="shared" si="14"/>
        <v>0</v>
      </c>
      <c r="P31" s="24">
        <f t="shared" si="14"/>
        <v>13</v>
      </c>
      <c r="Q31" s="24">
        <f t="shared" si="14"/>
        <v>0</v>
      </c>
      <c r="R31" s="24">
        <f t="shared" si="14"/>
        <v>15</v>
      </c>
      <c r="S31" s="24">
        <f t="shared" si="14"/>
        <v>0</v>
      </c>
    </row>
    <row r="32" spans="1:19" customFormat="1" x14ac:dyDescent="0.25">
      <c r="A32" s="16" t="s">
        <v>61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v>12</v>
      </c>
      <c r="Q32" s="19"/>
      <c r="R32" s="19">
        <v>11</v>
      </c>
      <c r="S32" s="19"/>
    </row>
    <row r="33" spans="1:19" customFormat="1" x14ac:dyDescent="0.25">
      <c r="A33" s="16" t="s">
        <v>62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1</v>
      </c>
      <c r="Q33" s="19"/>
      <c r="R33" s="19"/>
      <c r="S33" s="19"/>
    </row>
    <row r="34" spans="1:19" customFormat="1" x14ac:dyDescent="0.25">
      <c r="A34" s="16" t="s">
        <v>63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>
        <v>4</v>
      </c>
      <c r="S34" s="19"/>
    </row>
    <row r="35" spans="1:19" x14ac:dyDescent="0.25">
      <c r="A35" s="14" t="s">
        <v>64</v>
      </c>
      <c r="B35" s="24">
        <f>SUM(B36:B38)</f>
        <v>27</v>
      </c>
      <c r="C35" s="24">
        <f t="shared" ref="C35:S35" si="15">SUM(C36:C38)</f>
        <v>0</v>
      </c>
      <c r="D35" s="24">
        <f t="shared" si="15"/>
        <v>19</v>
      </c>
      <c r="E35" s="24">
        <f t="shared" si="15"/>
        <v>0</v>
      </c>
      <c r="F35" s="24">
        <f t="shared" si="15"/>
        <v>20</v>
      </c>
      <c r="G35" s="24">
        <f t="shared" si="15"/>
        <v>0</v>
      </c>
      <c r="H35" s="24">
        <f t="shared" si="15"/>
        <v>16</v>
      </c>
      <c r="I35" s="24">
        <f t="shared" si="15"/>
        <v>0</v>
      </c>
      <c r="J35" s="24">
        <f t="shared" si="15"/>
        <v>12</v>
      </c>
      <c r="K35" s="24">
        <f t="shared" si="15"/>
        <v>1</v>
      </c>
      <c r="L35" s="24">
        <f t="shared" si="15"/>
        <v>8</v>
      </c>
      <c r="M35" s="24">
        <f t="shared" si="15"/>
        <v>0</v>
      </c>
      <c r="N35" s="24">
        <f t="shared" si="15"/>
        <v>8</v>
      </c>
      <c r="O35" s="24">
        <f t="shared" si="15"/>
        <v>0</v>
      </c>
      <c r="P35" s="24">
        <f t="shared" si="15"/>
        <v>11</v>
      </c>
      <c r="Q35" s="24">
        <f t="shared" si="15"/>
        <v>0</v>
      </c>
      <c r="R35" s="24">
        <f t="shared" si="15"/>
        <v>11</v>
      </c>
      <c r="S35" s="24">
        <f t="shared" si="15"/>
        <v>0</v>
      </c>
    </row>
    <row r="36" spans="1:19" x14ac:dyDescent="0.25">
      <c r="A36" s="12" t="s">
        <v>65</v>
      </c>
      <c r="B36" s="8">
        <v>8</v>
      </c>
      <c r="C36" s="8"/>
      <c r="D36" s="8">
        <v>7</v>
      </c>
      <c r="E36" s="8"/>
      <c r="F36" s="8">
        <v>9</v>
      </c>
      <c r="G36" s="8"/>
      <c r="H36" s="8">
        <v>3</v>
      </c>
      <c r="I36" s="8"/>
      <c r="J36" s="8">
        <v>2</v>
      </c>
      <c r="K36" s="8"/>
      <c r="L36" s="8">
        <v>1</v>
      </c>
      <c r="M36" s="8"/>
      <c r="N36" s="8">
        <v>2</v>
      </c>
      <c r="O36" s="8"/>
      <c r="P36" s="8">
        <v>5</v>
      </c>
      <c r="Q36" s="8"/>
      <c r="R36" s="8">
        <v>3</v>
      </c>
      <c r="S36" s="8"/>
    </row>
    <row r="37" spans="1:19" x14ac:dyDescent="0.25">
      <c r="A37" s="12" t="s">
        <v>66</v>
      </c>
      <c r="B37" s="8">
        <v>19</v>
      </c>
      <c r="C37" s="8"/>
      <c r="D37" s="8">
        <v>12</v>
      </c>
      <c r="E37" s="8"/>
      <c r="F37" s="8">
        <v>11</v>
      </c>
      <c r="G37" s="8"/>
      <c r="H37" s="8">
        <v>12</v>
      </c>
      <c r="I37" s="8"/>
      <c r="J37" s="8">
        <v>10</v>
      </c>
      <c r="K37" s="8"/>
      <c r="L37" s="8">
        <v>4</v>
      </c>
      <c r="M37" s="8"/>
      <c r="N37" s="8">
        <v>5</v>
      </c>
      <c r="O37" s="8"/>
      <c r="P37" s="8">
        <v>5</v>
      </c>
      <c r="Q37" s="8"/>
      <c r="R37" s="8">
        <v>8</v>
      </c>
      <c r="S37" s="8"/>
    </row>
    <row r="38" spans="1:19" x14ac:dyDescent="0.25">
      <c r="A38" s="12" t="s">
        <v>67</v>
      </c>
      <c r="B38" s="8"/>
      <c r="C38" s="8"/>
      <c r="D38" s="8"/>
      <c r="E38" s="8"/>
      <c r="F38" s="8"/>
      <c r="G38" s="8"/>
      <c r="H38" s="8">
        <v>1</v>
      </c>
      <c r="I38" s="8"/>
      <c r="J38" s="8"/>
      <c r="K38" s="8">
        <v>1</v>
      </c>
      <c r="L38" s="8">
        <v>3</v>
      </c>
      <c r="M38" s="8"/>
      <c r="N38" s="8">
        <v>1</v>
      </c>
      <c r="O38" s="8"/>
      <c r="P38" s="8">
        <v>1</v>
      </c>
      <c r="Q38" s="8"/>
      <c r="R38" s="8"/>
      <c r="S38" s="8"/>
    </row>
    <row r="39" spans="1:19" x14ac:dyDescent="0.25">
      <c r="A39" s="14" t="s">
        <v>169</v>
      </c>
      <c r="B39" s="24">
        <f>SUM(B40:B41)</f>
        <v>0</v>
      </c>
      <c r="C39" s="24">
        <f t="shared" ref="C39:S39" si="16">SUM(C40:C41)</f>
        <v>0</v>
      </c>
      <c r="D39" s="24">
        <f t="shared" si="16"/>
        <v>0</v>
      </c>
      <c r="E39" s="24">
        <f t="shared" si="16"/>
        <v>0</v>
      </c>
      <c r="F39" s="24">
        <f t="shared" si="16"/>
        <v>0</v>
      </c>
      <c r="G39" s="24">
        <f t="shared" si="16"/>
        <v>0</v>
      </c>
      <c r="H39" s="24">
        <f t="shared" si="16"/>
        <v>0</v>
      </c>
      <c r="I39" s="24">
        <f t="shared" si="16"/>
        <v>0</v>
      </c>
      <c r="J39" s="24">
        <f t="shared" si="16"/>
        <v>0</v>
      </c>
      <c r="K39" s="24">
        <f t="shared" si="16"/>
        <v>0</v>
      </c>
      <c r="L39" s="24">
        <f t="shared" si="16"/>
        <v>0</v>
      </c>
      <c r="M39" s="24">
        <f t="shared" si="16"/>
        <v>0</v>
      </c>
      <c r="N39" s="24">
        <f t="shared" si="16"/>
        <v>0</v>
      </c>
      <c r="O39" s="24">
        <f t="shared" si="16"/>
        <v>0</v>
      </c>
      <c r="P39" s="24">
        <f t="shared" si="16"/>
        <v>0</v>
      </c>
      <c r="Q39" s="24">
        <f t="shared" si="16"/>
        <v>0</v>
      </c>
      <c r="R39" s="24">
        <f t="shared" si="16"/>
        <v>18</v>
      </c>
      <c r="S39" s="24">
        <f t="shared" si="16"/>
        <v>0</v>
      </c>
    </row>
    <row r="40" spans="1:19" x14ac:dyDescent="0.25">
      <c r="A40" s="12" t="s">
        <v>170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>
        <v>18</v>
      </c>
      <c r="S40" s="8"/>
    </row>
    <row r="41" spans="1:19" x14ac:dyDescent="0.25">
      <c r="A41" s="12" t="s">
        <v>172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14" t="s">
        <v>68</v>
      </c>
      <c r="B42" s="24">
        <f>SUM(B43:B45)</f>
        <v>23</v>
      </c>
      <c r="C42" s="24">
        <f t="shared" ref="C42:S42" si="17">SUM(C43:C45)</f>
        <v>0</v>
      </c>
      <c r="D42" s="24">
        <f t="shared" si="17"/>
        <v>25</v>
      </c>
      <c r="E42" s="24">
        <f t="shared" si="17"/>
        <v>0</v>
      </c>
      <c r="F42" s="24">
        <f t="shared" si="17"/>
        <v>29</v>
      </c>
      <c r="G42" s="24">
        <f t="shared" si="17"/>
        <v>0</v>
      </c>
      <c r="H42" s="24">
        <f t="shared" si="17"/>
        <v>16</v>
      </c>
      <c r="I42" s="24">
        <f t="shared" si="17"/>
        <v>0</v>
      </c>
      <c r="J42" s="24">
        <f t="shared" si="17"/>
        <v>31</v>
      </c>
      <c r="K42" s="24">
        <f t="shared" si="17"/>
        <v>0</v>
      </c>
      <c r="L42" s="24">
        <f t="shared" si="17"/>
        <v>10</v>
      </c>
      <c r="M42" s="24">
        <f t="shared" si="17"/>
        <v>1</v>
      </c>
      <c r="N42" s="24">
        <f t="shared" si="17"/>
        <v>13</v>
      </c>
      <c r="O42" s="24">
        <f t="shared" si="17"/>
        <v>0</v>
      </c>
      <c r="P42" s="24">
        <f t="shared" si="17"/>
        <v>12</v>
      </c>
      <c r="Q42" s="24">
        <f t="shared" si="17"/>
        <v>0</v>
      </c>
      <c r="R42" s="24">
        <f t="shared" si="17"/>
        <v>13</v>
      </c>
      <c r="S42" s="24">
        <f t="shared" si="17"/>
        <v>0</v>
      </c>
    </row>
    <row r="43" spans="1:19" x14ac:dyDescent="0.25">
      <c r="A43" s="12" t="s">
        <v>69</v>
      </c>
      <c r="B43" s="8">
        <v>15</v>
      </c>
      <c r="C43" s="8"/>
      <c r="D43" s="8">
        <v>19</v>
      </c>
      <c r="E43" s="8"/>
      <c r="F43" s="8">
        <v>21</v>
      </c>
      <c r="G43" s="8"/>
      <c r="H43" s="8">
        <v>11</v>
      </c>
      <c r="I43" s="8"/>
      <c r="J43" s="8">
        <v>17</v>
      </c>
      <c r="K43" s="8"/>
      <c r="L43" s="8">
        <v>6</v>
      </c>
      <c r="M43" s="8">
        <f t="shared" ref="M43" si="18">SUM(M44:M46)</f>
        <v>1</v>
      </c>
      <c r="N43" s="8">
        <v>7</v>
      </c>
      <c r="O43" s="8">
        <f t="shared" ref="O43" si="19">SUM(O44:O46)</f>
        <v>0</v>
      </c>
      <c r="P43" s="8">
        <v>6</v>
      </c>
      <c r="Q43" s="8"/>
      <c r="R43" s="8">
        <v>11</v>
      </c>
      <c r="S43" s="8">
        <f t="shared" ref="S43" si="20">SUM(S44:S46)</f>
        <v>0</v>
      </c>
    </row>
    <row r="44" spans="1:19" x14ac:dyDescent="0.25">
      <c r="A44" s="12" t="s">
        <v>70</v>
      </c>
      <c r="B44" s="8">
        <v>4</v>
      </c>
      <c r="C44" s="8"/>
      <c r="D44" s="8">
        <v>3</v>
      </c>
      <c r="E44" s="8"/>
      <c r="F44" s="8">
        <v>6</v>
      </c>
      <c r="G44" s="8"/>
      <c r="H44" s="8">
        <v>5</v>
      </c>
      <c r="I44" s="8"/>
      <c r="J44" s="8">
        <v>14</v>
      </c>
      <c r="K44" s="8"/>
      <c r="L44" s="8">
        <v>3</v>
      </c>
      <c r="M44" s="8"/>
      <c r="N44" s="8">
        <v>5</v>
      </c>
      <c r="O44" s="8"/>
      <c r="P44" s="8">
        <v>5</v>
      </c>
      <c r="Q44" s="8"/>
      <c r="R44" s="8">
        <v>2</v>
      </c>
      <c r="S44" s="8"/>
    </row>
    <row r="45" spans="1:19" x14ac:dyDescent="0.25">
      <c r="A45" s="12" t="s">
        <v>71</v>
      </c>
      <c r="B45" s="8">
        <v>4</v>
      </c>
      <c r="C45" s="8"/>
      <c r="D45" s="8">
        <v>3</v>
      </c>
      <c r="E45" s="8"/>
      <c r="F45" s="8">
        <v>2</v>
      </c>
      <c r="G45" s="8"/>
      <c r="H45" s="8">
        <v>0</v>
      </c>
      <c r="I45" s="8"/>
      <c r="J45" s="8">
        <v>0</v>
      </c>
      <c r="K45" s="8"/>
      <c r="L45" s="8">
        <v>1</v>
      </c>
      <c r="M45" s="8"/>
      <c r="N45" s="8">
        <v>1</v>
      </c>
      <c r="O45" s="8"/>
      <c r="P45" s="8">
        <v>1</v>
      </c>
      <c r="Q45" s="8"/>
      <c r="R45" s="8"/>
      <c r="S45" s="8"/>
    </row>
    <row r="46" spans="1:19" x14ac:dyDescent="0.25">
      <c r="A46" s="14" t="s">
        <v>72</v>
      </c>
      <c r="B46" s="24">
        <f>SUM(B47:B49)</f>
        <v>28</v>
      </c>
      <c r="C46" s="24">
        <f t="shared" ref="C46:S46" si="21">SUM(C47:C49)</f>
        <v>0</v>
      </c>
      <c r="D46" s="24">
        <f t="shared" si="21"/>
        <v>34</v>
      </c>
      <c r="E46" s="24">
        <f t="shared" si="21"/>
        <v>0</v>
      </c>
      <c r="F46" s="24">
        <f t="shared" si="21"/>
        <v>20</v>
      </c>
      <c r="G46" s="24">
        <f t="shared" si="21"/>
        <v>0</v>
      </c>
      <c r="H46" s="24">
        <f t="shared" si="21"/>
        <v>19</v>
      </c>
      <c r="I46" s="24">
        <f t="shared" si="21"/>
        <v>1</v>
      </c>
      <c r="J46" s="24">
        <f t="shared" si="21"/>
        <v>26</v>
      </c>
      <c r="K46" s="24">
        <f t="shared" si="21"/>
        <v>0</v>
      </c>
      <c r="L46" s="24">
        <f t="shared" si="21"/>
        <v>11</v>
      </c>
      <c r="M46" s="24">
        <f t="shared" si="21"/>
        <v>1</v>
      </c>
      <c r="N46" s="24">
        <f t="shared" si="21"/>
        <v>10</v>
      </c>
      <c r="O46" s="24">
        <f t="shared" si="21"/>
        <v>0</v>
      </c>
      <c r="P46" s="24">
        <f t="shared" si="21"/>
        <v>16</v>
      </c>
      <c r="Q46" s="24">
        <f t="shared" si="21"/>
        <v>3</v>
      </c>
      <c r="R46" s="24">
        <f t="shared" si="21"/>
        <v>16</v>
      </c>
      <c r="S46" s="24">
        <f t="shared" si="21"/>
        <v>0</v>
      </c>
    </row>
    <row r="47" spans="1:19" x14ac:dyDescent="0.25">
      <c r="A47" s="12" t="s">
        <v>73</v>
      </c>
      <c r="B47" s="8">
        <v>3</v>
      </c>
      <c r="C47" s="8"/>
      <c r="D47" s="8">
        <v>10</v>
      </c>
      <c r="E47" s="8"/>
      <c r="F47" s="8"/>
      <c r="G47" s="8"/>
      <c r="H47" s="8">
        <v>6</v>
      </c>
      <c r="I47" s="8"/>
      <c r="J47" s="8">
        <v>3</v>
      </c>
      <c r="K47" s="8"/>
      <c r="L47" s="8">
        <v>3</v>
      </c>
      <c r="M47" s="8"/>
      <c r="N47" s="8">
        <v>1</v>
      </c>
      <c r="O47" s="8"/>
      <c r="P47" s="8">
        <v>4</v>
      </c>
      <c r="Q47" s="8"/>
      <c r="R47" s="8"/>
      <c r="S47" s="8"/>
    </row>
    <row r="48" spans="1:19" x14ac:dyDescent="0.25">
      <c r="A48" s="12" t="s">
        <v>74</v>
      </c>
      <c r="B48" s="8">
        <v>25</v>
      </c>
      <c r="C48" s="8"/>
      <c r="D48" s="8">
        <v>23</v>
      </c>
      <c r="E48" s="8"/>
      <c r="F48" s="8">
        <v>18</v>
      </c>
      <c r="G48" s="8"/>
      <c r="H48" s="8">
        <v>6</v>
      </c>
      <c r="I48" s="8"/>
      <c r="J48" s="8">
        <v>17</v>
      </c>
      <c r="K48" s="8"/>
      <c r="L48" s="8">
        <v>8</v>
      </c>
      <c r="M48" s="8"/>
      <c r="N48" s="8">
        <v>9</v>
      </c>
      <c r="O48" s="8"/>
      <c r="P48" s="8">
        <v>11</v>
      </c>
      <c r="Q48" s="8"/>
      <c r="R48" s="8">
        <v>14</v>
      </c>
      <c r="S48" s="8"/>
    </row>
    <row r="49" spans="1:19" x14ac:dyDescent="0.25">
      <c r="A49" s="12" t="s">
        <v>75</v>
      </c>
      <c r="B49" s="8"/>
      <c r="C49" s="8"/>
      <c r="D49" s="8">
        <v>1</v>
      </c>
      <c r="E49" s="8"/>
      <c r="F49" s="8">
        <v>2</v>
      </c>
      <c r="G49" s="8"/>
      <c r="H49" s="8">
        <v>7</v>
      </c>
      <c r="I49" s="8">
        <v>1</v>
      </c>
      <c r="J49" s="8">
        <v>6</v>
      </c>
      <c r="K49" s="8"/>
      <c r="L49" s="8"/>
      <c r="M49" s="8">
        <v>1</v>
      </c>
      <c r="N49" s="8">
        <v>0</v>
      </c>
      <c r="O49" s="8"/>
      <c r="P49" s="8">
        <v>1</v>
      </c>
      <c r="Q49" s="8">
        <v>3</v>
      </c>
      <c r="R49" s="8">
        <v>2</v>
      </c>
      <c r="S49" s="8"/>
    </row>
    <row r="50" spans="1:19" x14ac:dyDescent="0.25">
      <c r="A50" s="22" t="s">
        <v>76</v>
      </c>
      <c r="B50" s="21">
        <f>B51+B56+B60+B63+B66+B73+B76</f>
        <v>397</v>
      </c>
      <c r="C50" s="21">
        <f t="shared" ref="C50:S50" si="22">C51+C56+C60+C63+C66+C73+C76</f>
        <v>79</v>
      </c>
      <c r="D50" s="21">
        <f t="shared" si="22"/>
        <v>328</v>
      </c>
      <c r="E50" s="21">
        <f t="shared" si="22"/>
        <v>64</v>
      </c>
      <c r="F50" s="21">
        <f t="shared" si="22"/>
        <v>370</v>
      </c>
      <c r="G50" s="21">
        <f t="shared" si="22"/>
        <v>44</v>
      </c>
      <c r="H50" s="21">
        <f t="shared" si="22"/>
        <v>344</v>
      </c>
      <c r="I50" s="21">
        <f t="shared" si="22"/>
        <v>48</v>
      </c>
      <c r="J50" s="21">
        <f t="shared" si="22"/>
        <v>287</v>
      </c>
      <c r="K50" s="21">
        <f t="shared" si="22"/>
        <v>53</v>
      </c>
      <c r="L50" s="21">
        <f t="shared" si="22"/>
        <v>322</v>
      </c>
      <c r="M50" s="21">
        <f t="shared" si="22"/>
        <v>26</v>
      </c>
      <c r="N50" s="21">
        <f>N51+N56+N60+N63+N66+N73+N76</f>
        <v>309</v>
      </c>
      <c r="O50" s="21">
        <f t="shared" ref="O50" si="23">O51+O56+O60+O63+O66+O73+O76</f>
        <v>34</v>
      </c>
      <c r="P50" s="21">
        <f t="shared" ref="P50" si="24">P51+P56+P60+P63+P66+P73+P76</f>
        <v>283</v>
      </c>
      <c r="Q50" s="21">
        <f t="shared" ref="Q50" si="25">Q51+Q56+Q60+Q63+Q66+Q73+Q76</f>
        <v>51</v>
      </c>
      <c r="R50" s="21">
        <f t="shared" si="22"/>
        <v>308</v>
      </c>
      <c r="S50" s="21">
        <f t="shared" si="22"/>
        <v>21</v>
      </c>
    </row>
    <row r="51" spans="1:19" x14ac:dyDescent="0.25">
      <c r="A51" s="14" t="s">
        <v>77</v>
      </c>
      <c r="B51" s="24">
        <f>SUM(B52:B55)</f>
        <v>75</v>
      </c>
      <c r="C51" s="24">
        <f t="shared" ref="C51:S51" si="26">SUM(C52:C55)</f>
        <v>28</v>
      </c>
      <c r="D51" s="24">
        <f t="shared" si="26"/>
        <v>45</v>
      </c>
      <c r="E51" s="24">
        <f t="shared" si="26"/>
        <v>19</v>
      </c>
      <c r="F51" s="24">
        <f t="shared" si="26"/>
        <v>58</v>
      </c>
      <c r="G51" s="24">
        <f t="shared" si="26"/>
        <v>14</v>
      </c>
      <c r="H51" s="24">
        <f t="shared" si="26"/>
        <v>58</v>
      </c>
      <c r="I51" s="24">
        <f t="shared" si="26"/>
        <v>15</v>
      </c>
      <c r="J51" s="24">
        <f t="shared" si="26"/>
        <v>43</v>
      </c>
      <c r="K51" s="24">
        <f t="shared" si="26"/>
        <v>13</v>
      </c>
      <c r="L51" s="24">
        <f t="shared" si="26"/>
        <v>44</v>
      </c>
      <c r="M51" s="24">
        <f t="shared" si="26"/>
        <v>9</v>
      </c>
      <c r="N51" s="24">
        <f t="shared" si="26"/>
        <v>37</v>
      </c>
      <c r="O51" s="24">
        <f t="shared" si="26"/>
        <v>8</v>
      </c>
      <c r="P51" s="24">
        <f t="shared" si="26"/>
        <v>26</v>
      </c>
      <c r="Q51" s="24">
        <f t="shared" si="26"/>
        <v>22</v>
      </c>
      <c r="R51" s="24">
        <f t="shared" si="26"/>
        <v>35</v>
      </c>
      <c r="S51" s="24">
        <f t="shared" si="26"/>
        <v>7</v>
      </c>
    </row>
    <row r="52" spans="1:19" ht="25.5" x14ac:dyDescent="0.25">
      <c r="A52" s="12" t="s">
        <v>78</v>
      </c>
      <c r="B52" s="8">
        <v>14</v>
      </c>
      <c r="C52" s="8">
        <v>12</v>
      </c>
      <c r="D52" s="8">
        <v>20</v>
      </c>
      <c r="E52" s="8">
        <v>11</v>
      </c>
      <c r="F52" s="8">
        <v>15</v>
      </c>
      <c r="G52" s="8">
        <v>4</v>
      </c>
      <c r="H52" s="8">
        <v>21</v>
      </c>
      <c r="I52" s="8">
        <v>8</v>
      </c>
      <c r="J52" s="8">
        <v>13</v>
      </c>
      <c r="K52" s="8">
        <v>3</v>
      </c>
      <c r="L52" s="8">
        <v>14</v>
      </c>
      <c r="M52" s="8">
        <v>3</v>
      </c>
      <c r="N52" s="8">
        <v>11</v>
      </c>
      <c r="O52" s="8">
        <v>3</v>
      </c>
      <c r="P52" s="8">
        <v>5</v>
      </c>
      <c r="Q52" s="8">
        <v>13</v>
      </c>
      <c r="R52" s="8">
        <v>16</v>
      </c>
      <c r="S52" s="8">
        <v>1</v>
      </c>
    </row>
    <row r="53" spans="1:19" x14ac:dyDescent="0.25">
      <c r="A53" s="12" t="s">
        <v>79</v>
      </c>
      <c r="B53" s="8">
        <v>24</v>
      </c>
      <c r="C53" s="8">
        <v>10</v>
      </c>
      <c r="D53" s="8">
        <v>15</v>
      </c>
      <c r="E53" s="8">
        <v>5</v>
      </c>
      <c r="F53" s="8">
        <v>26</v>
      </c>
      <c r="G53" s="8">
        <v>7</v>
      </c>
      <c r="H53" s="8">
        <v>13</v>
      </c>
      <c r="I53" s="8">
        <v>2</v>
      </c>
      <c r="J53" s="8">
        <v>8</v>
      </c>
      <c r="K53" s="8">
        <v>2</v>
      </c>
      <c r="L53" s="8">
        <v>6</v>
      </c>
      <c r="M53" s="8">
        <v>1</v>
      </c>
      <c r="N53" s="8">
        <v>5</v>
      </c>
      <c r="O53" s="8">
        <v>1</v>
      </c>
      <c r="P53" s="8">
        <v>6</v>
      </c>
      <c r="Q53" s="8">
        <v>1</v>
      </c>
      <c r="R53" s="8">
        <v>3</v>
      </c>
      <c r="S53" s="8">
        <v>3</v>
      </c>
    </row>
    <row r="54" spans="1:19" ht="25.5" x14ac:dyDescent="0.25">
      <c r="A54" s="12" t="s">
        <v>80</v>
      </c>
      <c r="B54" s="8">
        <v>10</v>
      </c>
      <c r="C54" s="8">
        <v>6</v>
      </c>
      <c r="D54" s="8">
        <v>10</v>
      </c>
      <c r="E54" s="8">
        <v>3</v>
      </c>
      <c r="F54" s="8">
        <v>17</v>
      </c>
      <c r="G54" s="8">
        <v>3</v>
      </c>
      <c r="H54" s="8">
        <v>22</v>
      </c>
      <c r="I54" s="8">
        <v>5</v>
      </c>
      <c r="J54" s="8">
        <v>22</v>
      </c>
      <c r="K54" s="8">
        <v>8</v>
      </c>
      <c r="L54" s="8">
        <v>24</v>
      </c>
      <c r="M54" s="8">
        <v>5</v>
      </c>
      <c r="N54" s="8">
        <v>16</v>
      </c>
      <c r="O54" s="8">
        <v>3</v>
      </c>
      <c r="P54" s="8">
        <v>11</v>
      </c>
      <c r="Q54" s="8">
        <v>6</v>
      </c>
      <c r="R54" s="8">
        <v>15</v>
      </c>
      <c r="S54" s="8">
        <v>3</v>
      </c>
    </row>
    <row r="55" spans="1:19" x14ac:dyDescent="0.25">
      <c r="A55" s="12" t="s">
        <v>81</v>
      </c>
      <c r="B55" s="8">
        <v>27</v>
      </c>
      <c r="C55" s="8"/>
      <c r="D55" s="8"/>
      <c r="E55" s="8"/>
      <c r="F55" s="8"/>
      <c r="G55" s="8"/>
      <c r="H55" s="8">
        <v>2</v>
      </c>
      <c r="I55" s="8"/>
      <c r="J55" s="8"/>
      <c r="K55" s="8"/>
      <c r="L55" s="8"/>
      <c r="M55" s="8"/>
      <c r="N55" s="8">
        <v>5</v>
      </c>
      <c r="O55" s="8">
        <v>1</v>
      </c>
      <c r="P55" s="8">
        <v>4</v>
      </c>
      <c r="Q55" s="8">
        <v>2</v>
      </c>
      <c r="R55" s="8">
        <v>1</v>
      </c>
      <c r="S55" s="8"/>
    </row>
    <row r="56" spans="1:19" x14ac:dyDescent="0.25">
      <c r="A56" s="14" t="s">
        <v>82</v>
      </c>
      <c r="B56" s="24">
        <f t="shared" ref="B56:S56" si="27">SUM(B57:B59)</f>
        <v>51</v>
      </c>
      <c r="C56" s="24">
        <f t="shared" si="27"/>
        <v>1</v>
      </c>
      <c r="D56" s="24">
        <f t="shared" si="27"/>
        <v>44</v>
      </c>
      <c r="E56" s="24">
        <f t="shared" si="27"/>
        <v>3</v>
      </c>
      <c r="F56" s="24">
        <f t="shared" si="27"/>
        <v>56</v>
      </c>
      <c r="G56" s="24">
        <f t="shared" si="27"/>
        <v>1</v>
      </c>
      <c r="H56" s="24">
        <f t="shared" si="27"/>
        <v>51</v>
      </c>
      <c r="I56" s="24">
        <f t="shared" si="27"/>
        <v>1</v>
      </c>
      <c r="J56" s="24">
        <f t="shared" si="27"/>
        <v>49</v>
      </c>
      <c r="K56" s="24">
        <f t="shared" si="27"/>
        <v>16</v>
      </c>
      <c r="L56" s="24">
        <f t="shared" si="27"/>
        <v>37</v>
      </c>
      <c r="M56" s="24">
        <f t="shared" si="27"/>
        <v>0</v>
      </c>
      <c r="N56" s="24">
        <f>SUM(N57:N59)</f>
        <v>29</v>
      </c>
      <c r="O56" s="24">
        <f t="shared" si="27"/>
        <v>0</v>
      </c>
      <c r="P56" s="24">
        <f t="shared" si="27"/>
        <v>37</v>
      </c>
      <c r="Q56" s="24">
        <f t="shared" si="27"/>
        <v>0</v>
      </c>
      <c r="R56" s="24">
        <f t="shared" si="27"/>
        <v>38</v>
      </c>
      <c r="S56" s="24">
        <f t="shared" si="27"/>
        <v>0</v>
      </c>
    </row>
    <row r="57" spans="1:19" x14ac:dyDescent="0.25">
      <c r="A57" s="12" t="s">
        <v>83</v>
      </c>
      <c r="B57" s="8">
        <v>51</v>
      </c>
      <c r="C57" s="8"/>
      <c r="D57" s="8">
        <v>44</v>
      </c>
      <c r="E57" s="8"/>
      <c r="F57" s="8">
        <v>55</v>
      </c>
      <c r="G57" s="8"/>
      <c r="H57" s="8">
        <v>51</v>
      </c>
      <c r="I57" s="8"/>
      <c r="J57" s="8">
        <v>47</v>
      </c>
      <c r="K57" s="8"/>
      <c r="L57" s="8">
        <v>34</v>
      </c>
      <c r="M57" s="8"/>
      <c r="N57" s="8">
        <v>28</v>
      </c>
      <c r="O57" s="8"/>
      <c r="P57" s="8">
        <v>35</v>
      </c>
      <c r="Q57" s="8"/>
      <c r="R57" s="8">
        <v>17</v>
      </c>
      <c r="S57" s="8"/>
    </row>
    <row r="58" spans="1:19" ht="25.5" x14ac:dyDescent="0.25">
      <c r="A58" s="12" t="s">
        <v>171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>
        <v>20</v>
      </c>
      <c r="S58" s="8"/>
    </row>
    <row r="59" spans="1:19" x14ac:dyDescent="0.25">
      <c r="A59" s="12" t="s">
        <v>84</v>
      </c>
      <c r="B59" s="8"/>
      <c r="C59" s="8">
        <v>1</v>
      </c>
      <c r="D59" s="8"/>
      <c r="E59" s="8">
        <v>3</v>
      </c>
      <c r="F59" s="8">
        <v>1</v>
      </c>
      <c r="G59" s="8">
        <v>1</v>
      </c>
      <c r="H59" s="8"/>
      <c r="I59" s="8">
        <v>1</v>
      </c>
      <c r="J59" s="8">
        <v>2</v>
      </c>
      <c r="K59" s="8">
        <v>16</v>
      </c>
      <c r="L59" s="8">
        <v>3</v>
      </c>
      <c r="M59" s="8"/>
      <c r="N59" s="8">
        <v>1</v>
      </c>
      <c r="O59" s="8"/>
      <c r="P59" s="8">
        <v>2</v>
      </c>
      <c r="Q59" s="8"/>
      <c r="R59" s="8">
        <v>1</v>
      </c>
      <c r="S59" s="8"/>
    </row>
    <row r="60" spans="1:19" x14ac:dyDescent="0.25">
      <c r="A60" s="14" t="s">
        <v>85</v>
      </c>
      <c r="B60" s="24">
        <f>SUM(B61:B62)</f>
        <v>32</v>
      </c>
      <c r="C60" s="24">
        <f t="shared" ref="C60" si="28">SUM(C61:C62)</f>
        <v>10</v>
      </c>
      <c r="D60" s="24">
        <f t="shared" ref="D60" si="29">SUM(D61:D62)</f>
        <v>15</v>
      </c>
      <c r="E60" s="24">
        <f t="shared" ref="E60" si="30">SUM(E61:E62)</f>
        <v>10</v>
      </c>
      <c r="F60" s="24">
        <f t="shared" ref="F60" si="31">SUM(F61:F62)</f>
        <v>35</v>
      </c>
      <c r="G60" s="24">
        <f t="shared" ref="G60" si="32">SUM(G61:G62)</f>
        <v>9</v>
      </c>
      <c r="H60" s="24">
        <f t="shared" ref="H60" si="33">SUM(H61:H62)</f>
        <v>21</v>
      </c>
      <c r="I60" s="24">
        <f t="shared" ref="I60" si="34">SUM(I61:I62)</f>
        <v>12</v>
      </c>
      <c r="J60" s="24">
        <f t="shared" ref="J60" si="35">SUM(J61:J62)</f>
        <v>16</v>
      </c>
      <c r="K60" s="24">
        <f t="shared" ref="K60" si="36">SUM(K61:K62)</f>
        <v>8</v>
      </c>
      <c r="L60" s="24">
        <f t="shared" ref="L60" si="37">SUM(L61:L62)</f>
        <v>18</v>
      </c>
      <c r="M60" s="24">
        <f t="shared" ref="M60" si="38">SUM(M61:M62)</f>
        <v>2</v>
      </c>
      <c r="N60" s="24">
        <f t="shared" ref="N60" si="39">SUM(N61:N62)</f>
        <v>13</v>
      </c>
      <c r="O60" s="24">
        <f t="shared" ref="O60" si="40">SUM(O61:O62)</f>
        <v>2</v>
      </c>
      <c r="P60" s="24">
        <f t="shared" ref="P60" si="41">SUM(P61:P62)</f>
        <v>9</v>
      </c>
      <c r="Q60" s="24">
        <f t="shared" ref="Q60" si="42">SUM(Q61:Q62)</f>
        <v>9</v>
      </c>
      <c r="R60" s="24">
        <f t="shared" ref="R60" si="43">SUM(R61:R62)</f>
        <v>8</v>
      </c>
      <c r="S60" s="24">
        <f t="shared" ref="S60" si="44">SUM(S61:S62)</f>
        <v>2</v>
      </c>
    </row>
    <row r="61" spans="1:19" x14ac:dyDescent="0.25">
      <c r="A61" s="12" t="s">
        <v>86</v>
      </c>
      <c r="B61" s="8">
        <v>25</v>
      </c>
      <c r="C61" s="8">
        <v>10</v>
      </c>
      <c r="D61" s="8">
        <v>13</v>
      </c>
      <c r="E61" s="8">
        <v>10</v>
      </c>
      <c r="F61" s="8">
        <v>26</v>
      </c>
      <c r="G61" s="8">
        <v>8</v>
      </c>
      <c r="H61" s="8">
        <v>19</v>
      </c>
      <c r="I61" s="8">
        <v>11</v>
      </c>
      <c r="J61" s="8">
        <v>14</v>
      </c>
      <c r="K61" s="8">
        <v>8</v>
      </c>
      <c r="L61" s="8">
        <v>18</v>
      </c>
      <c r="M61" s="8">
        <v>2</v>
      </c>
      <c r="N61" s="8">
        <v>12</v>
      </c>
      <c r="O61" s="8">
        <v>1</v>
      </c>
      <c r="P61" s="8">
        <v>7</v>
      </c>
      <c r="Q61" s="8">
        <v>9</v>
      </c>
      <c r="R61" s="8">
        <v>7</v>
      </c>
      <c r="S61" s="8">
        <v>2</v>
      </c>
    </row>
    <row r="62" spans="1:19" x14ac:dyDescent="0.25">
      <c r="A62" s="12" t="s">
        <v>87</v>
      </c>
      <c r="B62" s="8">
        <v>7</v>
      </c>
      <c r="C62" s="8"/>
      <c r="D62" s="8">
        <v>2</v>
      </c>
      <c r="E62" s="8"/>
      <c r="F62" s="8">
        <v>9</v>
      </c>
      <c r="G62" s="8">
        <v>1</v>
      </c>
      <c r="H62" s="8">
        <v>2</v>
      </c>
      <c r="I62" s="8">
        <v>1</v>
      </c>
      <c r="J62" s="8">
        <v>2</v>
      </c>
      <c r="K62" s="8"/>
      <c r="L62" s="8"/>
      <c r="M62" s="8"/>
      <c r="N62" s="8">
        <v>1</v>
      </c>
      <c r="O62" s="8">
        <v>1</v>
      </c>
      <c r="P62" s="8">
        <v>2</v>
      </c>
      <c r="Q62" s="8"/>
      <c r="R62" s="8">
        <v>1</v>
      </c>
      <c r="S62" s="8"/>
    </row>
    <row r="63" spans="1:19" x14ac:dyDescent="0.25">
      <c r="A63" s="14" t="s">
        <v>88</v>
      </c>
      <c r="B63" s="24">
        <f>SUM(B64:B65)</f>
        <v>0</v>
      </c>
      <c r="C63" s="24">
        <f t="shared" ref="C63" si="45">SUM(C64:C65)</f>
        <v>0</v>
      </c>
      <c r="D63" s="24">
        <f t="shared" ref="D63" si="46">SUM(D64:D65)</f>
        <v>19</v>
      </c>
      <c r="E63" s="24">
        <f t="shared" ref="E63" si="47">SUM(E64:E65)</f>
        <v>0</v>
      </c>
      <c r="F63" s="24">
        <f t="shared" ref="F63" si="48">SUM(F64:F65)</f>
        <v>13</v>
      </c>
      <c r="G63" s="24">
        <f t="shared" ref="G63" si="49">SUM(G64:G65)</f>
        <v>0</v>
      </c>
      <c r="H63" s="24">
        <f t="shared" ref="H63" si="50">SUM(H64:H65)</f>
        <v>17</v>
      </c>
      <c r="I63" s="24">
        <f t="shared" ref="I63" si="51">SUM(I64:I65)</f>
        <v>0</v>
      </c>
      <c r="J63" s="24">
        <f t="shared" ref="J63" si="52">SUM(J64:J65)</f>
        <v>8</v>
      </c>
      <c r="K63" s="24">
        <f t="shared" ref="K63" si="53">SUM(K64:K65)</f>
        <v>0</v>
      </c>
      <c r="L63" s="24">
        <f t="shared" ref="L63" si="54">SUM(L64:L65)</f>
        <v>12</v>
      </c>
      <c r="M63" s="24">
        <f t="shared" ref="M63" si="55">SUM(M64:M65)</f>
        <v>0</v>
      </c>
      <c r="N63" s="24">
        <f t="shared" ref="N63" si="56">SUM(N64:N65)</f>
        <v>7</v>
      </c>
      <c r="O63" s="24">
        <f t="shared" ref="O63" si="57">SUM(O64:O65)</f>
        <v>0</v>
      </c>
      <c r="P63" s="24">
        <f t="shared" ref="P63" si="58">SUM(P64:P65)</f>
        <v>0</v>
      </c>
      <c r="Q63" s="24">
        <f t="shared" ref="Q63" si="59">SUM(Q64:Q65)</f>
        <v>1</v>
      </c>
      <c r="R63" s="24">
        <f t="shared" ref="R63" si="60">SUM(R64:R65)</f>
        <v>17</v>
      </c>
      <c r="S63" s="24">
        <f t="shared" ref="S63" si="61">SUM(S64:S65)</f>
        <v>0</v>
      </c>
    </row>
    <row r="64" spans="1:19" ht="25.5" x14ac:dyDescent="0.25">
      <c r="A64" s="12" t="s">
        <v>89</v>
      </c>
      <c r="B64" s="8"/>
      <c r="C64" s="8"/>
      <c r="D64" s="8">
        <v>18</v>
      </c>
      <c r="E64" s="8"/>
      <c r="F64" s="8">
        <v>13</v>
      </c>
      <c r="G64" s="8"/>
      <c r="H64" s="8">
        <v>17</v>
      </c>
      <c r="I64" s="8"/>
      <c r="J64" s="8">
        <v>8</v>
      </c>
      <c r="K64" s="8"/>
      <c r="L64" s="8">
        <v>12</v>
      </c>
      <c r="M64" s="8"/>
      <c r="N64" s="8">
        <v>6</v>
      </c>
      <c r="O64" s="8"/>
      <c r="P64" s="8"/>
      <c r="Q64" s="8"/>
      <c r="R64" s="8">
        <v>15</v>
      </c>
      <c r="S64" s="8"/>
    </row>
    <row r="65" spans="1:19" x14ac:dyDescent="0.25">
      <c r="A65" s="12" t="s">
        <v>90</v>
      </c>
      <c r="B65" s="8"/>
      <c r="C65" s="8"/>
      <c r="D65" s="8">
        <v>1</v>
      </c>
      <c r="E65" s="8"/>
      <c r="F65" s="8"/>
      <c r="G65" s="8"/>
      <c r="H65" s="8"/>
      <c r="I65" s="8"/>
      <c r="J65" s="8"/>
      <c r="K65" s="8"/>
      <c r="L65" s="8"/>
      <c r="M65" s="8"/>
      <c r="N65" s="8">
        <v>1</v>
      </c>
      <c r="O65" s="8"/>
      <c r="P65" s="8"/>
      <c r="Q65" s="8">
        <v>1</v>
      </c>
      <c r="R65" s="8">
        <v>2</v>
      </c>
      <c r="S65" s="8"/>
    </row>
    <row r="66" spans="1:19" x14ac:dyDescent="0.25">
      <c r="A66" s="14" t="s">
        <v>91</v>
      </c>
      <c r="B66" s="24">
        <f t="shared" ref="B66:S66" si="62">SUM(B67:B72)</f>
        <v>140</v>
      </c>
      <c r="C66" s="24">
        <f t="shared" si="62"/>
        <v>7</v>
      </c>
      <c r="D66" s="24">
        <f t="shared" si="62"/>
        <v>140</v>
      </c>
      <c r="E66" s="24">
        <f t="shared" si="62"/>
        <v>2</v>
      </c>
      <c r="F66" s="24">
        <f t="shared" si="62"/>
        <v>120</v>
      </c>
      <c r="G66" s="24">
        <f t="shared" si="62"/>
        <v>1</v>
      </c>
      <c r="H66" s="24">
        <f t="shared" si="62"/>
        <v>107</v>
      </c>
      <c r="I66" s="24">
        <f t="shared" si="62"/>
        <v>1</v>
      </c>
      <c r="J66" s="24">
        <f t="shared" si="62"/>
        <v>94</v>
      </c>
      <c r="K66" s="24">
        <f t="shared" si="62"/>
        <v>1</v>
      </c>
      <c r="L66" s="24">
        <f t="shared" ref="L66:M66" si="63">SUM(L67:L72)</f>
        <v>142</v>
      </c>
      <c r="M66" s="24">
        <f t="shared" si="63"/>
        <v>2</v>
      </c>
      <c r="N66" s="24">
        <f t="shared" ref="N66:Q66" si="64">SUM(N67:N72)</f>
        <v>172</v>
      </c>
      <c r="O66" s="24">
        <f t="shared" si="64"/>
        <v>1</v>
      </c>
      <c r="P66" s="24">
        <f t="shared" si="64"/>
        <v>164</v>
      </c>
      <c r="Q66" s="24">
        <f t="shared" si="64"/>
        <v>2</v>
      </c>
      <c r="R66" s="24">
        <f t="shared" si="62"/>
        <v>147</v>
      </c>
      <c r="S66" s="24">
        <f t="shared" si="62"/>
        <v>0</v>
      </c>
    </row>
    <row r="67" spans="1:19" x14ac:dyDescent="0.25">
      <c r="A67" s="12" t="s">
        <v>92</v>
      </c>
      <c r="B67" s="8">
        <v>13</v>
      </c>
      <c r="C67" s="8"/>
      <c r="D67" s="8">
        <v>9</v>
      </c>
      <c r="E67" s="8"/>
      <c r="F67" s="8">
        <v>7</v>
      </c>
      <c r="G67" s="8"/>
      <c r="H67" s="8">
        <v>10</v>
      </c>
      <c r="I67" s="8"/>
      <c r="J67" s="8">
        <v>6</v>
      </c>
      <c r="K67" s="8"/>
      <c r="L67" s="8">
        <v>11</v>
      </c>
      <c r="M67" s="8"/>
      <c r="N67" s="8">
        <v>8</v>
      </c>
      <c r="O67" s="8"/>
      <c r="P67" s="8">
        <v>12</v>
      </c>
      <c r="Q67" s="8"/>
      <c r="R67" s="8">
        <v>8</v>
      </c>
      <c r="S67" s="8"/>
    </row>
    <row r="68" spans="1:19" x14ac:dyDescent="0.25">
      <c r="A68" s="12" t="s">
        <v>93</v>
      </c>
      <c r="B68" s="8">
        <v>51</v>
      </c>
      <c r="C68" s="8"/>
      <c r="D68" s="8">
        <v>45</v>
      </c>
      <c r="E68" s="8"/>
      <c r="F68" s="8">
        <v>47</v>
      </c>
      <c r="G68" s="8"/>
      <c r="H68" s="8">
        <v>46</v>
      </c>
      <c r="I68" s="8"/>
      <c r="J68" s="8">
        <v>49</v>
      </c>
      <c r="K68" s="8"/>
      <c r="L68" s="8">
        <v>71</v>
      </c>
      <c r="M68" s="8"/>
      <c r="N68" s="8">
        <v>0</v>
      </c>
      <c r="O68" s="8"/>
      <c r="P68" s="8"/>
      <c r="Q68" s="8"/>
      <c r="R68" s="8"/>
      <c r="S68" s="8"/>
    </row>
    <row r="69" spans="1:19" x14ac:dyDescent="0.25">
      <c r="A69" s="12" t="s">
        <v>94</v>
      </c>
      <c r="B69" s="8">
        <v>31</v>
      </c>
      <c r="C69" s="8"/>
      <c r="D69" s="8">
        <v>27</v>
      </c>
      <c r="E69" s="8"/>
      <c r="F69" s="8">
        <v>20</v>
      </c>
      <c r="G69" s="8"/>
      <c r="H69" s="8">
        <v>21</v>
      </c>
      <c r="I69" s="8"/>
      <c r="J69" s="8">
        <v>12</v>
      </c>
      <c r="K69" s="8"/>
      <c r="L69" s="8">
        <v>31</v>
      </c>
      <c r="M69" s="8"/>
      <c r="N69" s="8">
        <v>22</v>
      </c>
      <c r="O69" s="8"/>
      <c r="P69" s="8">
        <v>15</v>
      </c>
      <c r="Q69" s="8"/>
      <c r="R69" s="8">
        <v>19</v>
      </c>
      <c r="S69" s="8"/>
    </row>
    <row r="70" spans="1:19" x14ac:dyDescent="0.25">
      <c r="A70" s="12" t="s">
        <v>95</v>
      </c>
      <c r="B70" s="8">
        <v>15</v>
      </c>
      <c r="C70" s="8"/>
      <c r="D70" s="8">
        <v>20</v>
      </c>
      <c r="E70" s="8"/>
      <c r="F70" s="8">
        <v>20</v>
      </c>
      <c r="G70" s="8"/>
      <c r="H70" s="8">
        <v>15</v>
      </c>
      <c r="I70" s="8"/>
      <c r="J70" s="8">
        <v>18</v>
      </c>
      <c r="K70" s="8"/>
      <c r="L70" s="8">
        <v>19</v>
      </c>
      <c r="M70" s="8"/>
      <c r="N70" s="8">
        <v>8</v>
      </c>
      <c r="O70" s="8"/>
      <c r="P70" s="8">
        <v>20</v>
      </c>
      <c r="Q70" s="8"/>
      <c r="R70" s="8">
        <v>14</v>
      </c>
      <c r="S70" s="8"/>
    </row>
    <row r="71" spans="1:19" x14ac:dyDescent="0.25">
      <c r="A71" s="12" t="s">
        <v>96</v>
      </c>
      <c r="B71" s="8">
        <v>23</v>
      </c>
      <c r="C71" s="8"/>
      <c r="D71" s="8">
        <v>28</v>
      </c>
      <c r="E71" s="8"/>
      <c r="F71" s="8">
        <v>26</v>
      </c>
      <c r="G71" s="8"/>
      <c r="H71" s="8">
        <v>10</v>
      </c>
      <c r="I71" s="8"/>
      <c r="J71" s="8">
        <v>8</v>
      </c>
      <c r="K71" s="8"/>
      <c r="L71" s="8">
        <v>8</v>
      </c>
      <c r="M71" s="8"/>
      <c r="N71" s="8">
        <v>131</v>
      </c>
      <c r="O71" s="8"/>
      <c r="P71" s="8">
        <v>110</v>
      </c>
      <c r="Q71" s="8"/>
      <c r="R71" s="8">
        <v>102</v>
      </c>
      <c r="S71" s="8"/>
    </row>
    <row r="72" spans="1:19" x14ac:dyDescent="0.25">
      <c r="A72" s="12" t="s">
        <v>97</v>
      </c>
      <c r="B72" s="8">
        <v>7</v>
      </c>
      <c r="C72" s="8">
        <v>7</v>
      </c>
      <c r="D72" s="8">
        <v>11</v>
      </c>
      <c r="E72" s="8">
        <v>2</v>
      </c>
      <c r="F72" s="8"/>
      <c r="G72" s="8">
        <v>1</v>
      </c>
      <c r="H72" s="8">
        <v>5</v>
      </c>
      <c r="I72" s="8">
        <v>1</v>
      </c>
      <c r="J72" s="8">
        <v>1</v>
      </c>
      <c r="K72" s="8">
        <v>1</v>
      </c>
      <c r="L72" s="8">
        <v>2</v>
      </c>
      <c r="M72" s="8">
        <v>2</v>
      </c>
      <c r="N72" s="8">
        <v>3</v>
      </c>
      <c r="O72" s="8">
        <v>1</v>
      </c>
      <c r="P72" s="8">
        <v>7</v>
      </c>
      <c r="Q72" s="8">
        <v>2</v>
      </c>
      <c r="R72" s="8">
        <v>4</v>
      </c>
      <c r="S72" s="8"/>
    </row>
    <row r="73" spans="1:19" x14ac:dyDescent="0.25">
      <c r="A73" s="14" t="s">
        <v>98</v>
      </c>
      <c r="B73" s="24">
        <f>SUM(B74:B75)</f>
        <v>23</v>
      </c>
      <c r="C73" s="24">
        <f t="shared" ref="C73" si="65">SUM(C74:C75)</f>
        <v>5</v>
      </c>
      <c r="D73" s="24">
        <f t="shared" ref="D73" si="66">SUM(D74:D75)</f>
        <v>8</v>
      </c>
      <c r="E73" s="24">
        <f t="shared" ref="E73" si="67">SUM(E74:E75)</f>
        <v>3</v>
      </c>
      <c r="F73" s="24">
        <f t="shared" ref="F73" si="68">SUM(F74:F75)</f>
        <v>19</v>
      </c>
      <c r="G73" s="24">
        <f t="shared" ref="G73" si="69">SUM(G74:G75)</f>
        <v>0</v>
      </c>
      <c r="H73" s="24">
        <f t="shared" ref="H73" si="70">SUM(H74:H75)</f>
        <v>19</v>
      </c>
      <c r="I73" s="24">
        <f t="shared" ref="I73" si="71">SUM(I74:I75)</f>
        <v>1</v>
      </c>
      <c r="J73" s="24">
        <f t="shared" ref="J73" si="72">SUM(J74:J75)</f>
        <v>17</v>
      </c>
      <c r="K73" s="24">
        <f t="shared" ref="K73" si="73">SUM(K74:K75)</f>
        <v>1</v>
      </c>
      <c r="L73" s="24">
        <f t="shared" ref="L73" si="74">SUM(L74:L75)</f>
        <v>9</v>
      </c>
      <c r="M73" s="24">
        <f t="shared" ref="M73" si="75">SUM(M74:M75)</f>
        <v>0</v>
      </c>
      <c r="N73" s="24">
        <f t="shared" ref="N73" si="76">SUM(N74:N75)</f>
        <v>5</v>
      </c>
      <c r="O73" s="24">
        <f t="shared" ref="O73" si="77">SUM(O74:O75)</f>
        <v>1</v>
      </c>
      <c r="P73" s="24">
        <f t="shared" ref="P73" si="78">SUM(P74:P75)</f>
        <v>7</v>
      </c>
      <c r="Q73" s="24">
        <f t="shared" ref="Q73" si="79">SUM(Q74:Q75)</f>
        <v>1</v>
      </c>
      <c r="R73" s="24">
        <f t="shared" ref="R73" si="80">SUM(R74:R75)</f>
        <v>16</v>
      </c>
      <c r="S73" s="24">
        <f t="shared" ref="S73" si="81">SUM(S74:S75)</f>
        <v>0</v>
      </c>
    </row>
    <row r="74" spans="1:19" x14ac:dyDescent="0.25">
      <c r="A74" s="12" t="s">
        <v>99</v>
      </c>
      <c r="B74" s="8">
        <v>19</v>
      </c>
      <c r="C74" s="8"/>
      <c r="D74" s="8">
        <v>8</v>
      </c>
      <c r="E74" s="8"/>
      <c r="F74" s="8">
        <v>16</v>
      </c>
      <c r="G74" s="8"/>
      <c r="H74" s="8">
        <v>17</v>
      </c>
      <c r="I74" s="8"/>
      <c r="J74" s="8">
        <v>16</v>
      </c>
      <c r="K74" s="8"/>
      <c r="L74" s="8">
        <v>9</v>
      </c>
      <c r="M74" s="8"/>
      <c r="N74" s="8">
        <v>5</v>
      </c>
      <c r="O74" s="8"/>
      <c r="P74" s="8">
        <v>6</v>
      </c>
      <c r="Q74" s="8"/>
      <c r="R74" s="8">
        <v>11</v>
      </c>
      <c r="S74" s="8"/>
    </row>
    <row r="75" spans="1:19" x14ac:dyDescent="0.25">
      <c r="A75" s="12" t="s">
        <v>100</v>
      </c>
      <c r="B75" s="8">
        <v>4</v>
      </c>
      <c r="C75" s="8">
        <v>5</v>
      </c>
      <c r="D75" s="8"/>
      <c r="E75" s="8">
        <v>3</v>
      </c>
      <c r="F75" s="8">
        <v>3</v>
      </c>
      <c r="G75" s="8"/>
      <c r="H75" s="8">
        <v>2</v>
      </c>
      <c r="I75" s="8">
        <v>1</v>
      </c>
      <c r="J75" s="8">
        <v>1</v>
      </c>
      <c r="K75" s="8">
        <v>1</v>
      </c>
      <c r="L75" s="8"/>
      <c r="M75" s="8"/>
      <c r="N75" s="8">
        <v>0</v>
      </c>
      <c r="O75" s="8">
        <v>1</v>
      </c>
      <c r="P75" s="8">
        <v>1</v>
      </c>
      <c r="Q75" s="8">
        <v>1</v>
      </c>
      <c r="R75" s="8">
        <v>5</v>
      </c>
      <c r="S75" s="8"/>
    </row>
    <row r="76" spans="1:19" x14ac:dyDescent="0.25">
      <c r="A76" s="14" t="s">
        <v>101</v>
      </c>
      <c r="B76" s="24">
        <f t="shared" ref="B76:S76" si="82">SUM(B77:B79)</f>
        <v>76</v>
      </c>
      <c r="C76" s="24">
        <f t="shared" si="82"/>
        <v>28</v>
      </c>
      <c r="D76" s="24">
        <f t="shared" si="82"/>
        <v>57</v>
      </c>
      <c r="E76" s="24">
        <f t="shared" si="82"/>
        <v>27</v>
      </c>
      <c r="F76" s="24">
        <f t="shared" si="82"/>
        <v>69</v>
      </c>
      <c r="G76" s="24">
        <f t="shared" si="82"/>
        <v>19</v>
      </c>
      <c r="H76" s="24">
        <f t="shared" si="82"/>
        <v>71</v>
      </c>
      <c r="I76" s="24">
        <f t="shared" si="82"/>
        <v>18</v>
      </c>
      <c r="J76" s="24">
        <f t="shared" si="82"/>
        <v>60</v>
      </c>
      <c r="K76" s="24">
        <f t="shared" si="82"/>
        <v>14</v>
      </c>
      <c r="L76" s="24">
        <f t="shared" si="82"/>
        <v>60</v>
      </c>
      <c r="M76" s="24">
        <f t="shared" si="82"/>
        <v>13</v>
      </c>
      <c r="N76" s="24">
        <f t="shared" si="82"/>
        <v>46</v>
      </c>
      <c r="O76" s="24">
        <f t="shared" si="82"/>
        <v>22</v>
      </c>
      <c r="P76" s="24">
        <f t="shared" si="82"/>
        <v>40</v>
      </c>
      <c r="Q76" s="24">
        <f t="shared" si="82"/>
        <v>16</v>
      </c>
      <c r="R76" s="24">
        <f t="shared" si="82"/>
        <v>47</v>
      </c>
      <c r="S76" s="24">
        <f t="shared" si="82"/>
        <v>12</v>
      </c>
    </row>
    <row r="77" spans="1:19" x14ac:dyDescent="0.25">
      <c r="A77" s="12" t="s">
        <v>102</v>
      </c>
      <c r="B77" s="8">
        <v>59</v>
      </c>
      <c r="C77" s="8">
        <v>28</v>
      </c>
      <c r="D77" s="8">
        <v>39</v>
      </c>
      <c r="E77" s="8">
        <v>25</v>
      </c>
      <c r="F77" s="8">
        <v>55</v>
      </c>
      <c r="G77" s="8">
        <v>19</v>
      </c>
      <c r="H77" s="8">
        <v>57</v>
      </c>
      <c r="I77" s="8">
        <v>16</v>
      </c>
      <c r="J77" s="8">
        <v>41</v>
      </c>
      <c r="K77" s="8">
        <v>10</v>
      </c>
      <c r="L77" s="8">
        <v>41</v>
      </c>
      <c r="M77" s="8">
        <v>13</v>
      </c>
      <c r="N77" s="8">
        <v>32</v>
      </c>
      <c r="O77" s="8">
        <v>21</v>
      </c>
      <c r="P77" s="8">
        <v>26</v>
      </c>
      <c r="Q77" s="8">
        <v>13</v>
      </c>
      <c r="R77" s="8">
        <v>35</v>
      </c>
      <c r="S77" s="8">
        <v>12</v>
      </c>
    </row>
    <row r="78" spans="1:19" x14ac:dyDescent="0.25">
      <c r="A78" s="12" t="s">
        <v>103</v>
      </c>
      <c r="B78" s="8">
        <v>14</v>
      </c>
      <c r="C78" s="8"/>
      <c r="D78" s="8">
        <v>13</v>
      </c>
      <c r="E78" s="8"/>
      <c r="F78" s="8">
        <v>12</v>
      </c>
      <c r="G78" s="8"/>
      <c r="H78" s="8">
        <v>14</v>
      </c>
      <c r="I78" s="8"/>
      <c r="J78" s="8">
        <v>18</v>
      </c>
      <c r="K78" s="8"/>
      <c r="L78" s="8">
        <v>18</v>
      </c>
      <c r="M78" s="8"/>
      <c r="N78" s="8">
        <v>11</v>
      </c>
      <c r="O78" s="8"/>
      <c r="P78" s="8">
        <v>12</v>
      </c>
      <c r="Q78" s="8"/>
      <c r="R78" s="8">
        <v>12</v>
      </c>
      <c r="S78" s="8"/>
    </row>
    <row r="79" spans="1:19" x14ac:dyDescent="0.25">
      <c r="A79" s="12" t="s">
        <v>104</v>
      </c>
      <c r="B79" s="8">
        <v>3</v>
      </c>
      <c r="C79" s="8"/>
      <c r="D79" s="8">
        <v>5</v>
      </c>
      <c r="E79" s="8">
        <v>2</v>
      </c>
      <c r="F79" s="8">
        <v>2</v>
      </c>
      <c r="G79" s="8"/>
      <c r="H79" s="8"/>
      <c r="I79" s="8">
        <v>2</v>
      </c>
      <c r="J79" s="8">
        <v>1</v>
      </c>
      <c r="K79" s="8">
        <v>4</v>
      </c>
      <c r="L79" s="8">
        <v>1</v>
      </c>
      <c r="M79" s="8"/>
      <c r="N79" s="8">
        <v>3</v>
      </c>
      <c r="O79" s="8">
        <v>1</v>
      </c>
      <c r="P79" s="8">
        <v>2</v>
      </c>
      <c r="Q79" s="8">
        <v>3</v>
      </c>
      <c r="R79" s="8"/>
      <c r="S79" s="8"/>
    </row>
    <row r="80" spans="1:19" x14ac:dyDescent="0.25">
      <c r="A80" s="22" t="s">
        <v>105</v>
      </c>
      <c r="B80" s="21">
        <f>SUM(B81:B86)</f>
        <v>61</v>
      </c>
      <c r="C80" s="21">
        <f t="shared" ref="C80:S80" si="83">SUM(C81:C86)</f>
        <v>28</v>
      </c>
      <c r="D80" s="21">
        <f t="shared" si="83"/>
        <v>38</v>
      </c>
      <c r="E80" s="21">
        <f t="shared" si="83"/>
        <v>26</v>
      </c>
      <c r="F80" s="21">
        <f t="shared" si="83"/>
        <v>53</v>
      </c>
      <c r="G80" s="21">
        <f t="shared" si="83"/>
        <v>33</v>
      </c>
      <c r="H80" s="21">
        <f t="shared" si="83"/>
        <v>42</v>
      </c>
      <c r="I80" s="21">
        <f t="shared" si="83"/>
        <v>22</v>
      </c>
      <c r="J80" s="21">
        <f t="shared" si="83"/>
        <v>37</v>
      </c>
      <c r="K80" s="21">
        <f t="shared" si="83"/>
        <v>28</v>
      </c>
      <c r="L80" s="21">
        <f t="shared" si="83"/>
        <v>52</v>
      </c>
      <c r="M80" s="21">
        <f t="shared" si="83"/>
        <v>36</v>
      </c>
      <c r="N80" s="21">
        <f t="shared" si="83"/>
        <v>46</v>
      </c>
      <c r="O80" s="21">
        <f t="shared" si="83"/>
        <v>23</v>
      </c>
      <c r="P80" s="21">
        <f t="shared" si="83"/>
        <v>43</v>
      </c>
      <c r="Q80" s="21">
        <f t="shared" si="83"/>
        <v>29</v>
      </c>
      <c r="R80" s="21">
        <f t="shared" si="83"/>
        <v>48</v>
      </c>
      <c r="S80" s="21">
        <f t="shared" si="83"/>
        <v>31</v>
      </c>
    </row>
    <row r="81" spans="1:21" x14ac:dyDescent="0.25">
      <c r="A81" s="12" t="s">
        <v>106</v>
      </c>
      <c r="B81" s="8">
        <v>41</v>
      </c>
      <c r="C81" s="8">
        <v>17</v>
      </c>
      <c r="D81" s="8">
        <v>26</v>
      </c>
      <c r="E81" s="8">
        <v>13</v>
      </c>
      <c r="F81" s="8">
        <v>18</v>
      </c>
      <c r="G81" s="8">
        <v>15</v>
      </c>
      <c r="H81" s="8">
        <v>24</v>
      </c>
      <c r="I81" s="8">
        <v>9</v>
      </c>
      <c r="J81" s="8">
        <v>18</v>
      </c>
      <c r="K81" s="8">
        <v>9</v>
      </c>
      <c r="L81" s="8">
        <v>10</v>
      </c>
      <c r="M81" s="8">
        <v>2</v>
      </c>
      <c r="N81" s="8">
        <v>4</v>
      </c>
      <c r="O81" s="8">
        <v>1</v>
      </c>
      <c r="P81" s="8"/>
      <c r="Q81" s="8">
        <v>2</v>
      </c>
      <c r="R81" s="8">
        <v>4</v>
      </c>
      <c r="S81" s="8"/>
    </row>
    <row r="82" spans="1:21" ht="25.5" x14ac:dyDescent="0.25">
      <c r="A82" s="12" t="s">
        <v>107</v>
      </c>
      <c r="B82" s="8"/>
      <c r="C82" s="8"/>
      <c r="D82" s="8"/>
      <c r="E82" s="8"/>
      <c r="F82" s="8"/>
      <c r="G82" s="8"/>
      <c r="H82" s="8"/>
      <c r="I82" s="8"/>
      <c r="J82" s="8"/>
      <c r="K82" s="8">
        <v>16</v>
      </c>
      <c r="L82" s="8">
        <v>34</v>
      </c>
      <c r="M82" s="8">
        <v>26</v>
      </c>
      <c r="N82" s="8">
        <v>34</v>
      </c>
      <c r="O82" s="8">
        <v>16</v>
      </c>
      <c r="P82" s="8">
        <v>29</v>
      </c>
      <c r="Q82" s="8">
        <v>12</v>
      </c>
      <c r="R82" s="8">
        <v>23</v>
      </c>
      <c r="S82" s="8">
        <v>28</v>
      </c>
    </row>
    <row r="83" spans="1:21" x14ac:dyDescent="0.25">
      <c r="A83" s="12" t="s">
        <v>108</v>
      </c>
      <c r="B83" s="8">
        <v>12</v>
      </c>
      <c r="C83" s="8">
        <v>1</v>
      </c>
      <c r="D83" s="8"/>
      <c r="E83" s="8">
        <v>3</v>
      </c>
      <c r="F83" s="8">
        <v>3</v>
      </c>
      <c r="G83" s="8">
        <v>3</v>
      </c>
      <c r="H83" s="8">
        <v>3</v>
      </c>
      <c r="I83" s="8">
        <v>5</v>
      </c>
      <c r="J83" s="8">
        <v>9</v>
      </c>
      <c r="K83" s="8">
        <v>1</v>
      </c>
      <c r="L83" s="8">
        <v>1</v>
      </c>
      <c r="M83" s="8"/>
      <c r="N83" s="8">
        <v>0</v>
      </c>
      <c r="O83" s="8"/>
      <c r="P83" s="8"/>
      <c r="Q83" s="8"/>
      <c r="R83" s="8"/>
      <c r="S83" s="8"/>
    </row>
    <row r="84" spans="1:21" x14ac:dyDescent="0.25">
      <c r="A84" s="12" t="s">
        <v>109</v>
      </c>
      <c r="B84" s="8">
        <v>7</v>
      </c>
      <c r="C84" s="8">
        <v>8</v>
      </c>
      <c r="D84" s="8">
        <v>2</v>
      </c>
      <c r="E84" s="8">
        <v>7</v>
      </c>
      <c r="F84" s="8">
        <v>8</v>
      </c>
      <c r="G84" s="8">
        <v>8</v>
      </c>
      <c r="H84" s="8">
        <v>7</v>
      </c>
      <c r="I84" s="8">
        <v>3</v>
      </c>
      <c r="J84" s="8">
        <v>5</v>
      </c>
      <c r="K84" s="8">
        <v>1</v>
      </c>
      <c r="L84" s="8">
        <v>3</v>
      </c>
      <c r="M84" s="8">
        <v>3</v>
      </c>
      <c r="N84" s="8">
        <v>3</v>
      </c>
      <c r="O84" s="8">
        <v>2</v>
      </c>
      <c r="P84" s="8">
        <v>3</v>
      </c>
      <c r="Q84" s="8"/>
      <c r="R84" s="8">
        <v>7</v>
      </c>
      <c r="S84" s="8">
        <v>2</v>
      </c>
    </row>
    <row r="85" spans="1:21" ht="25.5" x14ac:dyDescent="0.25">
      <c r="A85" s="17" t="s">
        <v>110</v>
      </c>
      <c r="B85" s="8"/>
      <c r="C85" s="8">
        <v>1</v>
      </c>
      <c r="D85" s="8">
        <v>10</v>
      </c>
      <c r="E85" s="8">
        <v>1</v>
      </c>
      <c r="F85" s="8">
        <v>6</v>
      </c>
      <c r="G85" s="8">
        <v>6</v>
      </c>
      <c r="H85" s="8">
        <v>5</v>
      </c>
      <c r="I85" s="8">
        <v>3</v>
      </c>
      <c r="J85" s="8">
        <v>5</v>
      </c>
      <c r="K85" s="8">
        <v>1</v>
      </c>
      <c r="L85" s="8">
        <v>3</v>
      </c>
      <c r="M85" s="8">
        <v>4</v>
      </c>
      <c r="N85" s="8">
        <v>3</v>
      </c>
      <c r="O85" s="8">
        <v>2</v>
      </c>
      <c r="P85" s="8">
        <v>3</v>
      </c>
      <c r="Q85" s="8">
        <v>1</v>
      </c>
      <c r="R85" s="8">
        <v>4</v>
      </c>
      <c r="S85" s="8">
        <v>1</v>
      </c>
    </row>
    <row r="86" spans="1:21" x14ac:dyDescent="0.25">
      <c r="A86" s="17" t="s">
        <v>111</v>
      </c>
      <c r="B86" s="8">
        <v>1</v>
      </c>
      <c r="C86" s="8">
        <v>1</v>
      </c>
      <c r="D86" s="8"/>
      <c r="E86" s="8">
        <v>2</v>
      </c>
      <c r="F86" s="8">
        <v>18</v>
      </c>
      <c r="G86" s="8">
        <v>1</v>
      </c>
      <c r="H86" s="8">
        <v>3</v>
      </c>
      <c r="I86" s="8">
        <v>2</v>
      </c>
      <c r="J86" s="8"/>
      <c r="K86" s="8"/>
      <c r="L86" s="8">
        <v>1</v>
      </c>
      <c r="M86" s="8">
        <v>1</v>
      </c>
      <c r="N86" s="8">
        <v>2</v>
      </c>
      <c r="O86" s="8">
        <v>2</v>
      </c>
      <c r="P86" s="8">
        <v>8</v>
      </c>
      <c r="Q86" s="8">
        <v>14</v>
      </c>
      <c r="R86" s="8">
        <v>10</v>
      </c>
      <c r="S86" s="8"/>
    </row>
    <row r="87" spans="1:21" x14ac:dyDescent="0.25">
      <c r="A87" s="22" t="s">
        <v>112</v>
      </c>
      <c r="B87" s="21">
        <f>SUM(B88:B90)</f>
        <v>20</v>
      </c>
      <c r="C87" s="21">
        <f t="shared" ref="C87:R87" si="84">SUM(C88:C90)</f>
        <v>1</v>
      </c>
      <c r="D87" s="21">
        <f t="shared" si="84"/>
        <v>17</v>
      </c>
      <c r="E87" s="21">
        <f t="shared" si="84"/>
        <v>0</v>
      </c>
      <c r="F87" s="21">
        <f t="shared" si="84"/>
        <v>31</v>
      </c>
      <c r="G87" s="21">
        <f t="shared" si="84"/>
        <v>0</v>
      </c>
      <c r="H87" s="21">
        <f t="shared" si="84"/>
        <v>23</v>
      </c>
      <c r="I87" s="21">
        <f t="shared" si="84"/>
        <v>3</v>
      </c>
      <c r="J87" s="21">
        <f t="shared" si="84"/>
        <v>20</v>
      </c>
      <c r="K87" s="21">
        <f t="shared" si="84"/>
        <v>3</v>
      </c>
      <c r="L87" s="21">
        <f t="shared" si="84"/>
        <v>24</v>
      </c>
      <c r="M87" s="21">
        <f t="shared" si="84"/>
        <v>12</v>
      </c>
      <c r="N87" s="21">
        <f t="shared" si="84"/>
        <v>22</v>
      </c>
      <c r="O87" s="21">
        <f t="shared" si="84"/>
        <v>5</v>
      </c>
      <c r="P87" s="21">
        <f t="shared" si="84"/>
        <v>17</v>
      </c>
      <c r="Q87" s="21">
        <f t="shared" si="84"/>
        <v>8</v>
      </c>
      <c r="R87" s="21">
        <f t="shared" si="84"/>
        <v>7</v>
      </c>
      <c r="S87" s="21">
        <f>SUM(S88:S90)</f>
        <v>0</v>
      </c>
    </row>
    <row r="88" spans="1:21" x14ac:dyDescent="0.25">
      <c r="A88" s="17" t="s">
        <v>113</v>
      </c>
      <c r="B88" s="8">
        <v>7</v>
      </c>
      <c r="C88" s="8"/>
      <c r="D88" s="8">
        <v>8</v>
      </c>
      <c r="E88" s="8"/>
      <c r="F88" s="8">
        <v>13</v>
      </c>
      <c r="G88" s="8"/>
      <c r="H88" s="8">
        <v>12</v>
      </c>
      <c r="I88" s="8"/>
      <c r="J88" s="8">
        <v>11</v>
      </c>
      <c r="K88" s="8">
        <v>2</v>
      </c>
      <c r="L88" s="8">
        <v>14</v>
      </c>
      <c r="M88" s="8">
        <v>7</v>
      </c>
      <c r="N88" s="8">
        <v>17</v>
      </c>
      <c r="O88" s="8">
        <v>4</v>
      </c>
      <c r="P88" s="8">
        <v>12</v>
      </c>
      <c r="Q88" s="8">
        <v>5</v>
      </c>
      <c r="R88" s="8">
        <v>4</v>
      </c>
      <c r="S88" s="8"/>
    </row>
    <row r="89" spans="1:21" ht="25.5" x14ac:dyDescent="0.25">
      <c r="A89" s="17" t="s">
        <v>114</v>
      </c>
      <c r="B89" s="8">
        <v>13</v>
      </c>
      <c r="C89" s="8"/>
      <c r="D89" s="8">
        <v>8</v>
      </c>
      <c r="E89" s="8"/>
      <c r="F89" s="8">
        <v>17</v>
      </c>
      <c r="G89" s="8"/>
      <c r="H89" s="8">
        <v>8</v>
      </c>
      <c r="I89" s="8"/>
      <c r="J89" s="8">
        <v>9</v>
      </c>
      <c r="K89" s="8">
        <v>1</v>
      </c>
      <c r="L89" s="8">
        <v>7</v>
      </c>
      <c r="M89" s="8">
        <v>5</v>
      </c>
      <c r="N89" s="8">
        <v>5</v>
      </c>
      <c r="O89" s="8">
        <v>1</v>
      </c>
      <c r="P89" s="8">
        <v>4</v>
      </c>
      <c r="Q89" s="8">
        <v>1</v>
      </c>
      <c r="R89" s="8">
        <v>1</v>
      </c>
      <c r="S89" s="8"/>
    </row>
    <row r="90" spans="1:21" x14ac:dyDescent="0.25">
      <c r="A90" s="17" t="s">
        <v>115</v>
      </c>
      <c r="B90" s="8"/>
      <c r="C90" s="8">
        <v>1</v>
      </c>
      <c r="D90" s="8">
        <v>1</v>
      </c>
      <c r="E90" s="8"/>
      <c r="F90" s="8">
        <v>1</v>
      </c>
      <c r="G90" s="8"/>
      <c r="H90" s="8">
        <v>3</v>
      </c>
      <c r="I90" s="8">
        <v>3</v>
      </c>
      <c r="J90" s="8"/>
      <c r="K90" s="8"/>
      <c r="L90" s="8">
        <v>3</v>
      </c>
      <c r="M90" s="8"/>
      <c r="N90" s="8">
        <v>0</v>
      </c>
      <c r="O90" s="8"/>
      <c r="P90" s="8">
        <v>1</v>
      </c>
      <c r="Q90" s="8">
        <v>2</v>
      </c>
      <c r="R90" s="8">
        <v>2</v>
      </c>
      <c r="S90" s="8"/>
    </row>
    <row r="91" spans="1:21" x14ac:dyDescent="0.25">
      <c r="A91" s="22" t="s">
        <v>116</v>
      </c>
      <c r="B91" s="21">
        <f>SUM(B92:B104)</f>
        <v>191</v>
      </c>
      <c r="C91" s="21">
        <f t="shared" ref="C91:S91" si="85">SUM(C92:C104)</f>
        <v>150</v>
      </c>
      <c r="D91" s="21">
        <f t="shared" si="85"/>
        <v>175</v>
      </c>
      <c r="E91" s="21">
        <f t="shared" si="85"/>
        <v>102</v>
      </c>
      <c r="F91" s="21">
        <f t="shared" si="85"/>
        <v>168</v>
      </c>
      <c r="G91" s="21">
        <f t="shared" si="85"/>
        <v>137</v>
      </c>
      <c r="H91" s="21">
        <f t="shared" si="85"/>
        <v>137</v>
      </c>
      <c r="I91" s="21">
        <f t="shared" si="85"/>
        <v>49</v>
      </c>
      <c r="J91" s="21">
        <f t="shared" si="85"/>
        <v>178</v>
      </c>
      <c r="K91" s="21">
        <f t="shared" si="85"/>
        <v>56</v>
      </c>
      <c r="L91" s="21">
        <f t="shared" si="85"/>
        <v>202</v>
      </c>
      <c r="M91" s="21">
        <f t="shared" si="85"/>
        <v>73</v>
      </c>
      <c r="N91" s="21">
        <f t="shared" si="85"/>
        <v>162</v>
      </c>
      <c r="O91" s="21">
        <f t="shared" si="85"/>
        <v>68</v>
      </c>
      <c r="P91" s="21">
        <f t="shared" si="85"/>
        <v>92</v>
      </c>
      <c r="Q91" s="21">
        <f>SUM(Q92:Q104)</f>
        <v>50</v>
      </c>
      <c r="R91" s="21">
        <f t="shared" si="85"/>
        <v>132</v>
      </c>
      <c r="S91" s="21">
        <f t="shared" si="85"/>
        <v>47</v>
      </c>
    </row>
    <row r="92" spans="1:21" ht="25.5" x14ac:dyDescent="0.25">
      <c r="A92" s="12" t="s">
        <v>117</v>
      </c>
      <c r="B92" s="9">
        <v>13</v>
      </c>
      <c r="C92" s="8">
        <v>16</v>
      </c>
      <c r="D92" s="9">
        <v>27</v>
      </c>
      <c r="E92" s="8">
        <v>15</v>
      </c>
      <c r="F92" s="8">
        <v>19</v>
      </c>
      <c r="G92" s="8">
        <v>10</v>
      </c>
      <c r="H92" s="8">
        <v>10</v>
      </c>
      <c r="I92" s="8">
        <v>7</v>
      </c>
      <c r="J92" s="8">
        <v>18</v>
      </c>
      <c r="K92" s="8">
        <v>7</v>
      </c>
      <c r="L92" s="8">
        <v>20</v>
      </c>
      <c r="M92" s="8">
        <v>4</v>
      </c>
      <c r="N92" s="8">
        <v>15</v>
      </c>
      <c r="O92" s="8">
        <v>11</v>
      </c>
      <c r="P92" s="8">
        <v>11</v>
      </c>
      <c r="Q92" s="8">
        <v>3</v>
      </c>
      <c r="R92" s="8">
        <v>14</v>
      </c>
      <c r="S92" s="8">
        <v>4</v>
      </c>
    </row>
    <row r="93" spans="1:21" x14ac:dyDescent="0.25">
      <c r="A93" s="12" t="s">
        <v>118</v>
      </c>
      <c r="B93" s="9">
        <v>29</v>
      </c>
      <c r="C93" s="8">
        <v>28</v>
      </c>
      <c r="D93" s="9">
        <v>32</v>
      </c>
      <c r="E93" s="8">
        <v>24</v>
      </c>
      <c r="F93" s="8">
        <v>29</v>
      </c>
      <c r="G93" s="8">
        <v>30</v>
      </c>
      <c r="H93" s="8">
        <v>30</v>
      </c>
      <c r="I93" s="8">
        <v>8</v>
      </c>
      <c r="J93" s="8">
        <v>24</v>
      </c>
      <c r="K93" s="8">
        <v>11</v>
      </c>
      <c r="L93" s="8">
        <v>28</v>
      </c>
      <c r="M93" s="8">
        <v>15</v>
      </c>
      <c r="N93" s="8">
        <v>31</v>
      </c>
      <c r="O93" s="8">
        <v>12</v>
      </c>
      <c r="P93" s="8">
        <v>14</v>
      </c>
      <c r="Q93" s="8">
        <v>5</v>
      </c>
      <c r="R93" s="8">
        <v>25</v>
      </c>
      <c r="S93" s="8">
        <v>8</v>
      </c>
    </row>
    <row r="94" spans="1:21" x14ac:dyDescent="0.25">
      <c r="A94" s="12" t="s">
        <v>119</v>
      </c>
      <c r="B94" s="9">
        <v>5</v>
      </c>
      <c r="C94" s="8">
        <v>5</v>
      </c>
      <c r="D94" s="9">
        <v>13</v>
      </c>
      <c r="E94" s="8">
        <v>4</v>
      </c>
      <c r="F94" s="8">
        <v>3</v>
      </c>
      <c r="G94" s="8">
        <v>5</v>
      </c>
      <c r="H94" s="8">
        <v>5</v>
      </c>
      <c r="I94" s="8">
        <v>4</v>
      </c>
      <c r="J94" s="8">
        <v>4</v>
      </c>
      <c r="K94" s="8">
        <v>4</v>
      </c>
      <c r="L94" s="8">
        <v>15</v>
      </c>
      <c r="M94" s="8">
        <v>3</v>
      </c>
      <c r="N94" s="8">
        <v>3</v>
      </c>
      <c r="O94" s="8">
        <v>1</v>
      </c>
      <c r="P94" s="8"/>
      <c r="Q94" s="8">
        <v>1</v>
      </c>
      <c r="R94" s="8">
        <v>4</v>
      </c>
      <c r="S94" s="8">
        <v>3</v>
      </c>
      <c r="U94" s="26"/>
    </row>
    <row r="95" spans="1:21" ht="25.5" x14ac:dyDescent="0.25">
      <c r="A95" s="12" t="s">
        <v>120</v>
      </c>
      <c r="B95" s="9">
        <v>5</v>
      </c>
      <c r="C95" s="8">
        <v>4</v>
      </c>
      <c r="D95" s="9">
        <v>6</v>
      </c>
      <c r="E95" s="8">
        <v>11</v>
      </c>
      <c r="F95" s="8">
        <v>10</v>
      </c>
      <c r="G95" s="8">
        <v>5</v>
      </c>
      <c r="H95" s="8">
        <v>5</v>
      </c>
      <c r="I95" s="8">
        <v>5</v>
      </c>
      <c r="J95" s="8">
        <v>7</v>
      </c>
      <c r="K95" s="8">
        <v>3</v>
      </c>
      <c r="L95" s="8">
        <v>9</v>
      </c>
      <c r="M95" s="8">
        <v>5</v>
      </c>
      <c r="N95" s="8">
        <v>17</v>
      </c>
      <c r="O95" s="8">
        <v>6</v>
      </c>
      <c r="P95" s="8">
        <v>11</v>
      </c>
      <c r="Q95" s="8">
        <v>2</v>
      </c>
      <c r="R95" s="8">
        <v>9</v>
      </c>
      <c r="S95" s="8">
        <v>3</v>
      </c>
    </row>
    <row r="96" spans="1:21" x14ac:dyDescent="0.25">
      <c r="A96" s="12" t="s">
        <v>121</v>
      </c>
      <c r="B96" s="9">
        <v>13</v>
      </c>
      <c r="C96" s="8">
        <v>14</v>
      </c>
      <c r="D96" s="9">
        <v>15</v>
      </c>
      <c r="E96" s="8">
        <v>9</v>
      </c>
      <c r="F96" s="8">
        <v>16</v>
      </c>
      <c r="G96" s="8">
        <v>23</v>
      </c>
      <c r="H96" s="8">
        <v>23</v>
      </c>
      <c r="I96" s="8">
        <v>6</v>
      </c>
      <c r="J96" s="8">
        <v>20</v>
      </c>
      <c r="K96" s="8">
        <v>4</v>
      </c>
      <c r="L96" s="8">
        <v>12</v>
      </c>
      <c r="M96" s="8">
        <v>5</v>
      </c>
      <c r="N96" s="8">
        <v>21</v>
      </c>
      <c r="O96" s="8">
        <v>7</v>
      </c>
      <c r="P96" s="8">
        <v>12</v>
      </c>
      <c r="Q96" s="8">
        <v>4</v>
      </c>
      <c r="R96" s="8">
        <v>14</v>
      </c>
      <c r="S96" s="8">
        <v>4</v>
      </c>
    </row>
    <row r="97" spans="1:19" ht="25.5" x14ac:dyDescent="0.25">
      <c r="A97" s="12" t="s">
        <v>122</v>
      </c>
      <c r="B97" s="9">
        <v>9</v>
      </c>
      <c r="C97" s="8">
        <v>2</v>
      </c>
      <c r="D97" s="9">
        <v>4</v>
      </c>
      <c r="E97" s="8">
        <v>4</v>
      </c>
      <c r="F97" s="8">
        <v>14</v>
      </c>
      <c r="G97" s="8">
        <v>8</v>
      </c>
      <c r="H97" s="8">
        <v>8</v>
      </c>
      <c r="I97" s="8">
        <v>1</v>
      </c>
      <c r="J97" s="8">
        <v>8</v>
      </c>
      <c r="K97" s="8">
        <v>2</v>
      </c>
      <c r="L97" s="8">
        <v>14</v>
      </c>
      <c r="M97" s="8">
        <v>3</v>
      </c>
      <c r="N97" s="8">
        <v>6</v>
      </c>
      <c r="O97" s="8">
        <v>3</v>
      </c>
      <c r="P97" s="8">
        <v>4</v>
      </c>
      <c r="Q97" s="8">
        <v>2</v>
      </c>
      <c r="R97" s="8">
        <v>3</v>
      </c>
      <c r="S97" s="8">
        <v>8</v>
      </c>
    </row>
    <row r="98" spans="1:19" x14ac:dyDescent="0.25">
      <c r="A98" s="12" t="s">
        <v>123</v>
      </c>
      <c r="B98" s="9">
        <v>5</v>
      </c>
      <c r="C98" s="8">
        <v>4</v>
      </c>
      <c r="D98" s="9">
        <v>5</v>
      </c>
      <c r="E98" s="8">
        <v>2</v>
      </c>
      <c r="F98" s="8">
        <v>6</v>
      </c>
      <c r="G98" s="8">
        <v>4</v>
      </c>
      <c r="H98" s="8">
        <v>4</v>
      </c>
      <c r="I98" s="8">
        <v>2</v>
      </c>
      <c r="J98" s="8">
        <v>11</v>
      </c>
      <c r="K98" s="8">
        <v>4</v>
      </c>
      <c r="L98" s="8">
        <v>7</v>
      </c>
      <c r="M98" s="8">
        <v>1</v>
      </c>
      <c r="N98" s="8">
        <v>9</v>
      </c>
      <c r="O98" s="8">
        <v>1</v>
      </c>
      <c r="P98" s="8">
        <v>2</v>
      </c>
      <c r="Q98" s="8">
        <v>4</v>
      </c>
      <c r="R98" s="8">
        <v>6</v>
      </c>
      <c r="S98" s="8">
        <v>2</v>
      </c>
    </row>
    <row r="99" spans="1:19" ht="25.5" x14ac:dyDescent="0.25">
      <c r="A99" s="12" t="s">
        <v>124</v>
      </c>
      <c r="B99" s="9">
        <v>9</v>
      </c>
      <c r="C99" s="8">
        <v>9</v>
      </c>
      <c r="D99" s="9">
        <v>6</v>
      </c>
      <c r="E99" s="8">
        <v>4</v>
      </c>
      <c r="F99" s="8">
        <v>6</v>
      </c>
      <c r="G99" s="8">
        <v>9</v>
      </c>
      <c r="H99" s="8">
        <v>9</v>
      </c>
      <c r="I99" s="8"/>
      <c r="J99" s="8">
        <v>18</v>
      </c>
      <c r="K99" s="8">
        <v>3</v>
      </c>
      <c r="L99" s="8">
        <v>13</v>
      </c>
      <c r="M99" s="8">
        <v>7</v>
      </c>
      <c r="N99" s="8">
        <v>10</v>
      </c>
      <c r="O99" s="8">
        <v>3</v>
      </c>
      <c r="P99" s="8">
        <v>5</v>
      </c>
      <c r="Q99" s="8">
        <v>4</v>
      </c>
      <c r="R99" s="8">
        <v>9</v>
      </c>
      <c r="S99" s="8">
        <v>3</v>
      </c>
    </row>
    <row r="100" spans="1:19" ht="25.5" x14ac:dyDescent="0.25">
      <c r="A100" s="12" t="s">
        <v>125</v>
      </c>
      <c r="B100" s="9">
        <v>13</v>
      </c>
      <c r="C100" s="8">
        <v>6</v>
      </c>
      <c r="D100" s="9">
        <v>2</v>
      </c>
      <c r="E100" s="8">
        <v>5</v>
      </c>
      <c r="F100" s="8">
        <v>6</v>
      </c>
      <c r="G100" s="8">
        <v>1</v>
      </c>
      <c r="H100" s="8">
        <v>1</v>
      </c>
      <c r="I100" s="8">
        <v>2</v>
      </c>
      <c r="J100" s="8">
        <v>5</v>
      </c>
      <c r="K100" s="8">
        <v>2</v>
      </c>
      <c r="L100" s="8">
        <v>9</v>
      </c>
      <c r="M100" s="8">
        <v>1</v>
      </c>
      <c r="N100" s="8">
        <v>6</v>
      </c>
      <c r="O100" s="8">
        <v>2</v>
      </c>
      <c r="P100" s="8">
        <v>1</v>
      </c>
      <c r="Q100" s="8">
        <v>2</v>
      </c>
      <c r="R100" s="8">
        <v>2</v>
      </c>
      <c r="S100" s="8">
        <v>3</v>
      </c>
    </row>
    <row r="101" spans="1:19" ht="25.5" x14ac:dyDescent="0.25">
      <c r="A101" s="12" t="s">
        <v>126</v>
      </c>
      <c r="B101" s="9">
        <v>2</v>
      </c>
      <c r="C101" s="8">
        <v>1</v>
      </c>
      <c r="D101" s="9">
        <v>4</v>
      </c>
      <c r="E101" s="8">
        <v>4</v>
      </c>
      <c r="F101" s="8">
        <v>4</v>
      </c>
      <c r="G101" s="8">
        <v>2</v>
      </c>
      <c r="H101" s="8">
        <v>2</v>
      </c>
      <c r="I101" s="8"/>
      <c r="J101" s="8">
        <v>14</v>
      </c>
      <c r="K101" s="8"/>
      <c r="L101" s="8">
        <v>27</v>
      </c>
      <c r="M101" s="8">
        <v>3</v>
      </c>
      <c r="N101" s="8">
        <v>7</v>
      </c>
      <c r="O101" s="8">
        <v>1</v>
      </c>
      <c r="P101" s="8">
        <v>5</v>
      </c>
      <c r="Q101" s="8">
        <v>3</v>
      </c>
      <c r="R101" s="8">
        <v>2</v>
      </c>
      <c r="S101" s="8">
        <v>2</v>
      </c>
    </row>
    <row r="102" spans="1:19" ht="25.5" x14ac:dyDescent="0.25">
      <c r="A102" s="12" t="s">
        <v>127</v>
      </c>
      <c r="B102" s="9">
        <v>22</v>
      </c>
      <c r="C102" s="8">
        <v>5</v>
      </c>
      <c r="D102" s="9">
        <v>9</v>
      </c>
      <c r="E102" s="8">
        <v>11</v>
      </c>
      <c r="F102" s="8">
        <v>22</v>
      </c>
      <c r="G102" s="8">
        <v>12</v>
      </c>
      <c r="H102" s="8">
        <v>12</v>
      </c>
      <c r="I102" s="8">
        <v>5</v>
      </c>
      <c r="J102" s="8">
        <v>15</v>
      </c>
      <c r="K102" s="8">
        <v>4</v>
      </c>
      <c r="L102" s="8">
        <v>17</v>
      </c>
      <c r="M102" s="8">
        <v>9</v>
      </c>
      <c r="N102" s="8">
        <v>15</v>
      </c>
      <c r="O102" s="8">
        <v>2</v>
      </c>
      <c r="P102" s="8">
        <v>11</v>
      </c>
      <c r="Q102" s="8">
        <v>5</v>
      </c>
      <c r="R102" s="8">
        <v>11</v>
      </c>
      <c r="S102" s="8">
        <v>4</v>
      </c>
    </row>
    <row r="103" spans="1:19" x14ac:dyDescent="0.25">
      <c r="A103" s="12" t="s">
        <v>128</v>
      </c>
      <c r="B103" s="9">
        <v>11</v>
      </c>
      <c r="C103" s="8">
        <v>7</v>
      </c>
      <c r="D103" s="9">
        <v>5</v>
      </c>
      <c r="E103" s="8">
        <v>4</v>
      </c>
      <c r="F103" s="8">
        <v>7</v>
      </c>
      <c r="G103" s="8">
        <v>11</v>
      </c>
      <c r="H103" s="8">
        <v>11</v>
      </c>
      <c r="I103" s="8">
        <v>1</v>
      </c>
      <c r="J103" s="8">
        <v>12</v>
      </c>
      <c r="K103" s="8">
        <v>6</v>
      </c>
      <c r="L103" s="8">
        <v>11</v>
      </c>
      <c r="M103" s="8">
        <v>7</v>
      </c>
      <c r="N103" s="8">
        <v>11</v>
      </c>
      <c r="O103" s="8">
        <v>6</v>
      </c>
      <c r="P103" s="8">
        <v>1</v>
      </c>
      <c r="Q103" s="8">
        <v>1</v>
      </c>
      <c r="R103" s="8">
        <v>7</v>
      </c>
      <c r="S103" s="8">
        <v>3</v>
      </c>
    </row>
    <row r="104" spans="1:19" x14ac:dyDescent="0.25">
      <c r="A104" s="12" t="s">
        <v>129</v>
      </c>
      <c r="B104" s="8">
        <v>55</v>
      </c>
      <c r="C104" s="8">
        <v>49</v>
      </c>
      <c r="D104" s="8">
        <v>47</v>
      </c>
      <c r="E104" s="8">
        <v>5</v>
      </c>
      <c r="F104" s="8">
        <v>26</v>
      </c>
      <c r="G104" s="8">
        <v>17</v>
      </c>
      <c r="H104" s="8">
        <v>17</v>
      </c>
      <c r="I104" s="8">
        <v>8</v>
      </c>
      <c r="J104" s="8">
        <v>22</v>
      </c>
      <c r="K104" s="8">
        <v>6</v>
      </c>
      <c r="L104" s="8">
        <v>20</v>
      </c>
      <c r="M104" s="8">
        <v>10</v>
      </c>
      <c r="N104" s="8">
        <v>11</v>
      </c>
      <c r="O104" s="8">
        <v>13</v>
      </c>
      <c r="P104" s="8">
        <v>15</v>
      </c>
      <c r="Q104" s="8">
        <v>14</v>
      </c>
      <c r="R104" s="8">
        <v>26</v>
      </c>
      <c r="S104" s="8"/>
    </row>
    <row r="105" spans="1:19" x14ac:dyDescent="0.25">
      <c r="A105" s="22" t="s">
        <v>130</v>
      </c>
      <c r="B105" s="21">
        <f>B106+B110+B113+B116+B120+B124+B128+B131</f>
        <v>234</v>
      </c>
      <c r="C105" s="21">
        <f t="shared" ref="C105:S105" si="86">C106+C110+C113+C116+C120+C124+C128+C131</f>
        <v>88</v>
      </c>
      <c r="D105" s="21">
        <f t="shared" si="86"/>
        <v>200</v>
      </c>
      <c r="E105" s="21">
        <f t="shared" si="86"/>
        <v>67</v>
      </c>
      <c r="F105" s="21">
        <f t="shared" si="86"/>
        <v>214</v>
      </c>
      <c r="G105" s="21">
        <f t="shared" si="86"/>
        <v>61</v>
      </c>
      <c r="H105" s="21">
        <f t="shared" si="86"/>
        <v>189</v>
      </c>
      <c r="I105" s="21">
        <f t="shared" si="86"/>
        <v>55</v>
      </c>
      <c r="J105" s="21">
        <f t="shared" si="86"/>
        <v>195</v>
      </c>
      <c r="K105" s="21">
        <f t="shared" si="86"/>
        <v>53</v>
      </c>
      <c r="L105" s="21">
        <f t="shared" ref="L105:Q105" si="87">L106+L110+L113+L116+L120+L124+L128+L131</f>
        <v>168</v>
      </c>
      <c r="M105" s="21">
        <f t="shared" si="87"/>
        <v>44</v>
      </c>
      <c r="N105" s="21">
        <f t="shared" si="87"/>
        <v>118</v>
      </c>
      <c r="O105" s="21">
        <f t="shared" si="87"/>
        <v>41</v>
      </c>
      <c r="P105" s="21">
        <f t="shared" si="87"/>
        <v>123</v>
      </c>
      <c r="Q105" s="21">
        <f t="shared" si="87"/>
        <v>43</v>
      </c>
      <c r="R105" s="21">
        <f t="shared" si="86"/>
        <v>107</v>
      </c>
      <c r="S105" s="21">
        <f t="shared" si="86"/>
        <v>39</v>
      </c>
    </row>
    <row r="106" spans="1:19" x14ac:dyDescent="0.25">
      <c r="A106" s="14" t="s">
        <v>131</v>
      </c>
      <c r="B106" s="24">
        <f t="shared" ref="B106:S106" si="88">SUM(B107:B109)</f>
        <v>35</v>
      </c>
      <c r="C106" s="24">
        <f t="shared" si="88"/>
        <v>21</v>
      </c>
      <c r="D106" s="24">
        <f t="shared" si="88"/>
        <v>27</v>
      </c>
      <c r="E106" s="24">
        <f t="shared" si="88"/>
        <v>13</v>
      </c>
      <c r="F106" s="24">
        <f t="shared" si="88"/>
        <v>30</v>
      </c>
      <c r="G106" s="24">
        <f t="shared" si="88"/>
        <v>10</v>
      </c>
      <c r="H106" s="24">
        <f t="shared" si="88"/>
        <v>20</v>
      </c>
      <c r="I106" s="24">
        <f t="shared" si="88"/>
        <v>6</v>
      </c>
      <c r="J106" s="24">
        <f t="shared" si="88"/>
        <v>23</v>
      </c>
      <c r="K106" s="24">
        <f t="shared" si="88"/>
        <v>4</v>
      </c>
      <c r="L106" s="24">
        <f t="shared" si="88"/>
        <v>18</v>
      </c>
      <c r="M106" s="24">
        <f t="shared" si="88"/>
        <v>2</v>
      </c>
      <c r="N106" s="24">
        <f t="shared" si="88"/>
        <v>12</v>
      </c>
      <c r="O106" s="24">
        <f t="shared" si="88"/>
        <v>8</v>
      </c>
      <c r="P106" s="24">
        <f t="shared" si="88"/>
        <v>13</v>
      </c>
      <c r="Q106" s="24">
        <f t="shared" si="88"/>
        <v>5</v>
      </c>
      <c r="R106" s="24">
        <f t="shared" si="88"/>
        <v>8</v>
      </c>
      <c r="S106" s="24">
        <f t="shared" si="88"/>
        <v>3</v>
      </c>
    </row>
    <row r="107" spans="1:19" x14ac:dyDescent="0.25">
      <c r="A107" s="12" t="s">
        <v>132</v>
      </c>
      <c r="B107" s="8">
        <v>17</v>
      </c>
      <c r="C107" s="8">
        <v>8</v>
      </c>
      <c r="D107" s="8">
        <v>9</v>
      </c>
      <c r="E107" s="8">
        <v>5</v>
      </c>
      <c r="F107" s="8">
        <v>15</v>
      </c>
      <c r="G107" s="8">
        <v>2</v>
      </c>
      <c r="H107" s="8">
        <v>4</v>
      </c>
      <c r="I107" s="8">
        <v>1</v>
      </c>
      <c r="J107" s="8">
        <v>11</v>
      </c>
      <c r="K107" s="8">
        <v>1</v>
      </c>
      <c r="L107" s="8">
        <v>7</v>
      </c>
      <c r="M107" s="8">
        <v>1</v>
      </c>
      <c r="N107" s="8">
        <v>5</v>
      </c>
      <c r="O107" s="8">
        <v>2</v>
      </c>
      <c r="P107" s="8">
        <v>5</v>
      </c>
      <c r="Q107" s="8"/>
      <c r="R107" s="8">
        <v>3</v>
      </c>
      <c r="S107" s="8">
        <v>2</v>
      </c>
    </row>
    <row r="108" spans="1:19" x14ac:dyDescent="0.25">
      <c r="A108" s="12" t="s">
        <v>133</v>
      </c>
      <c r="B108" s="8">
        <v>12</v>
      </c>
      <c r="C108" s="8">
        <v>11</v>
      </c>
      <c r="D108" s="8">
        <v>16</v>
      </c>
      <c r="E108" s="8">
        <v>8</v>
      </c>
      <c r="F108" s="8">
        <v>12</v>
      </c>
      <c r="G108" s="8">
        <v>7</v>
      </c>
      <c r="H108" s="8">
        <v>15</v>
      </c>
      <c r="I108" s="8">
        <v>5</v>
      </c>
      <c r="J108" s="8">
        <v>12</v>
      </c>
      <c r="K108" s="8">
        <v>2</v>
      </c>
      <c r="L108" s="8">
        <v>11</v>
      </c>
      <c r="M108" s="8"/>
      <c r="N108" s="8">
        <v>7</v>
      </c>
      <c r="O108" s="8">
        <v>3</v>
      </c>
      <c r="P108" s="8">
        <v>7</v>
      </c>
      <c r="Q108" s="8">
        <v>4</v>
      </c>
      <c r="R108" s="8">
        <v>4</v>
      </c>
      <c r="S108" s="8">
        <v>1</v>
      </c>
    </row>
    <row r="109" spans="1:19" x14ac:dyDescent="0.25">
      <c r="A109" s="12" t="s">
        <v>134</v>
      </c>
      <c r="B109" s="8">
        <v>6</v>
      </c>
      <c r="C109" s="8">
        <v>2</v>
      </c>
      <c r="D109" s="8">
        <v>2</v>
      </c>
      <c r="E109" s="8"/>
      <c r="F109" s="8">
        <v>3</v>
      </c>
      <c r="G109" s="8">
        <v>1</v>
      </c>
      <c r="H109" s="8">
        <v>1</v>
      </c>
      <c r="I109" s="8"/>
      <c r="J109" s="8"/>
      <c r="K109" s="8">
        <v>1</v>
      </c>
      <c r="L109" s="8"/>
      <c r="M109" s="8">
        <v>1</v>
      </c>
      <c r="N109" s="8">
        <v>0</v>
      </c>
      <c r="O109" s="8">
        <v>3</v>
      </c>
      <c r="P109" s="8">
        <v>1</v>
      </c>
      <c r="Q109" s="8">
        <v>1</v>
      </c>
      <c r="R109" s="8">
        <v>1</v>
      </c>
      <c r="S109" s="8"/>
    </row>
    <row r="110" spans="1:19" x14ac:dyDescent="0.25">
      <c r="A110" s="14" t="s">
        <v>135</v>
      </c>
      <c r="B110" s="24">
        <f>SUM(B111:B112)</f>
        <v>23</v>
      </c>
      <c r="C110" s="24">
        <f t="shared" ref="C110" si="89">SUM(C111:C112)</f>
        <v>20</v>
      </c>
      <c r="D110" s="24">
        <f t="shared" ref="D110" si="90">SUM(D111:D112)</f>
        <v>22</v>
      </c>
      <c r="E110" s="24">
        <f t="shared" ref="E110" si="91">SUM(E111:E112)</f>
        <v>20</v>
      </c>
      <c r="F110" s="24">
        <f t="shared" ref="F110" si="92">SUM(F111:F112)</f>
        <v>39</v>
      </c>
      <c r="G110" s="24">
        <f t="shared" ref="G110" si="93">SUM(G111:G112)</f>
        <v>15</v>
      </c>
      <c r="H110" s="24">
        <f t="shared" ref="H110" si="94">SUM(H111:H112)</f>
        <v>27</v>
      </c>
      <c r="I110" s="24">
        <f t="shared" ref="I110" si="95">SUM(I111:I112)</f>
        <v>13</v>
      </c>
      <c r="J110" s="24">
        <f t="shared" ref="J110" si="96">SUM(J111:J112)</f>
        <v>35</v>
      </c>
      <c r="K110" s="24">
        <f t="shared" ref="K110" si="97">SUM(K111:K112)</f>
        <v>11</v>
      </c>
      <c r="L110" s="24">
        <f t="shared" ref="L110" si="98">SUM(L111:L112)</f>
        <v>32</v>
      </c>
      <c r="M110" s="24">
        <f t="shared" ref="M110" si="99">SUM(M111:M112)</f>
        <v>8</v>
      </c>
      <c r="N110" s="24">
        <f t="shared" ref="N110" si="100">SUM(N111:N112)</f>
        <v>18</v>
      </c>
      <c r="O110" s="24">
        <f t="shared" ref="O110" si="101">SUM(O111:O112)</f>
        <v>15</v>
      </c>
      <c r="P110" s="24">
        <f t="shared" ref="P110" si="102">SUM(P111:P112)</f>
        <v>23</v>
      </c>
      <c r="Q110" s="24">
        <f t="shared" ref="Q110" si="103">SUM(Q111:Q112)</f>
        <v>7</v>
      </c>
      <c r="R110" s="24">
        <f t="shared" ref="R110" si="104">SUM(R111:R112)</f>
        <v>36</v>
      </c>
      <c r="S110" s="24">
        <f t="shared" ref="S110" si="105">SUM(S111:S112)</f>
        <v>24</v>
      </c>
    </row>
    <row r="111" spans="1:19" x14ac:dyDescent="0.25">
      <c r="A111" s="12" t="s">
        <v>136</v>
      </c>
      <c r="B111" s="8">
        <v>20</v>
      </c>
      <c r="C111" s="8">
        <v>19</v>
      </c>
      <c r="D111" s="8">
        <v>20</v>
      </c>
      <c r="E111" s="8">
        <v>19</v>
      </c>
      <c r="F111" s="8">
        <v>33</v>
      </c>
      <c r="G111" s="8">
        <v>15</v>
      </c>
      <c r="H111" s="8">
        <v>25</v>
      </c>
      <c r="I111" s="8">
        <v>13</v>
      </c>
      <c r="J111" s="8">
        <v>35</v>
      </c>
      <c r="K111" s="8">
        <v>10</v>
      </c>
      <c r="L111" s="8">
        <v>31</v>
      </c>
      <c r="M111" s="8">
        <v>8</v>
      </c>
      <c r="N111" s="8">
        <v>14</v>
      </c>
      <c r="O111" s="8">
        <v>14</v>
      </c>
      <c r="P111" s="8">
        <v>18</v>
      </c>
      <c r="Q111" s="8">
        <v>5</v>
      </c>
      <c r="R111" s="8">
        <v>28</v>
      </c>
      <c r="S111" s="8">
        <v>24</v>
      </c>
    </row>
    <row r="112" spans="1:19" x14ac:dyDescent="0.25">
      <c r="A112" s="12" t="s">
        <v>137</v>
      </c>
      <c r="B112" s="8">
        <v>3</v>
      </c>
      <c r="C112" s="8">
        <v>1</v>
      </c>
      <c r="D112" s="8">
        <v>2</v>
      </c>
      <c r="E112" s="8">
        <v>1</v>
      </c>
      <c r="F112" s="8">
        <v>6</v>
      </c>
      <c r="G112" s="8"/>
      <c r="H112" s="8">
        <v>2</v>
      </c>
      <c r="I112" s="8"/>
      <c r="J112" s="8"/>
      <c r="K112" s="8">
        <v>1</v>
      </c>
      <c r="L112" s="8">
        <v>1</v>
      </c>
      <c r="M112" s="8"/>
      <c r="N112" s="8">
        <v>4</v>
      </c>
      <c r="O112" s="8">
        <v>1</v>
      </c>
      <c r="P112" s="8">
        <v>5</v>
      </c>
      <c r="Q112" s="8">
        <v>2</v>
      </c>
      <c r="R112" s="8">
        <v>8</v>
      </c>
      <c r="S112" s="8"/>
    </row>
    <row r="113" spans="1:19" x14ac:dyDescent="0.25">
      <c r="A113" s="14" t="s">
        <v>138</v>
      </c>
      <c r="B113" s="24">
        <f>SUM(B114:B115)</f>
        <v>17</v>
      </c>
      <c r="C113" s="24">
        <f t="shared" ref="C113" si="106">SUM(C114:C115)</f>
        <v>10</v>
      </c>
      <c r="D113" s="24">
        <f t="shared" ref="D113" si="107">SUM(D114:D115)</f>
        <v>17</v>
      </c>
      <c r="E113" s="24">
        <f t="shared" ref="E113" si="108">SUM(E114:E115)</f>
        <v>2</v>
      </c>
      <c r="F113" s="24">
        <f t="shared" ref="F113" si="109">SUM(F114:F115)</f>
        <v>11</v>
      </c>
      <c r="G113" s="24">
        <f t="shared" ref="G113" si="110">SUM(G114:G115)</f>
        <v>6</v>
      </c>
      <c r="H113" s="24">
        <f t="shared" ref="H113" si="111">SUM(H114:H115)</f>
        <v>9</v>
      </c>
      <c r="I113" s="24">
        <f t="shared" ref="I113" si="112">SUM(I114:I115)</f>
        <v>6</v>
      </c>
      <c r="J113" s="24">
        <f t="shared" ref="J113" si="113">SUM(J114:J115)</f>
        <v>8</v>
      </c>
      <c r="K113" s="24">
        <f t="shared" ref="K113" si="114">SUM(K114:K115)</f>
        <v>2</v>
      </c>
      <c r="L113" s="24">
        <f t="shared" ref="L113" si="115">SUM(L114:L115)</f>
        <v>4</v>
      </c>
      <c r="M113" s="24">
        <f t="shared" ref="M113" si="116">SUM(M114:M115)</f>
        <v>4</v>
      </c>
      <c r="N113" s="24">
        <f t="shared" ref="N113" si="117">SUM(N114:N115)</f>
        <v>5</v>
      </c>
      <c r="O113" s="24">
        <f t="shared" ref="O113" si="118">SUM(O114:O115)</f>
        <v>2</v>
      </c>
      <c r="P113" s="24">
        <f t="shared" ref="P113" si="119">SUM(P114:P115)</f>
        <v>11</v>
      </c>
      <c r="Q113" s="24">
        <f t="shared" ref="Q113" si="120">SUM(Q114:Q115)</f>
        <v>3</v>
      </c>
      <c r="R113" s="24">
        <f t="shared" ref="R113" si="121">SUM(R114:R115)</f>
        <v>6</v>
      </c>
      <c r="S113" s="24">
        <f t="shared" ref="S113" si="122">SUM(S114:S115)</f>
        <v>0</v>
      </c>
    </row>
    <row r="114" spans="1:19" x14ac:dyDescent="0.25">
      <c r="A114" s="12" t="s">
        <v>139</v>
      </c>
      <c r="B114" s="8">
        <v>12</v>
      </c>
      <c r="C114" s="8">
        <v>7</v>
      </c>
      <c r="D114" s="8">
        <v>15</v>
      </c>
      <c r="E114" s="8">
        <v>2</v>
      </c>
      <c r="F114" s="8">
        <v>10</v>
      </c>
      <c r="G114" s="8">
        <v>6</v>
      </c>
      <c r="H114" s="8">
        <v>8</v>
      </c>
      <c r="I114" s="8">
        <v>5</v>
      </c>
      <c r="J114" s="8">
        <v>7</v>
      </c>
      <c r="K114" s="8">
        <v>2</v>
      </c>
      <c r="L114" s="8">
        <v>4</v>
      </c>
      <c r="M114" s="8">
        <v>4</v>
      </c>
      <c r="N114" s="8">
        <v>4</v>
      </c>
      <c r="O114" s="8">
        <v>2</v>
      </c>
      <c r="P114" s="8">
        <v>10</v>
      </c>
      <c r="Q114" s="8">
        <v>3</v>
      </c>
      <c r="R114" s="8">
        <v>4</v>
      </c>
      <c r="S114" s="8"/>
    </row>
    <row r="115" spans="1:19" x14ac:dyDescent="0.25">
      <c r="A115" s="12" t="s">
        <v>140</v>
      </c>
      <c r="B115" s="8">
        <v>5</v>
      </c>
      <c r="C115" s="8">
        <v>3</v>
      </c>
      <c r="D115" s="8">
        <v>2</v>
      </c>
      <c r="E115" s="8"/>
      <c r="F115" s="8">
        <v>1</v>
      </c>
      <c r="G115" s="8"/>
      <c r="H115" s="8">
        <v>1</v>
      </c>
      <c r="I115" s="8">
        <v>1</v>
      </c>
      <c r="J115" s="8">
        <v>1</v>
      </c>
      <c r="K115" s="8"/>
      <c r="L115" s="8"/>
      <c r="M115" s="8"/>
      <c r="N115" s="8">
        <v>1</v>
      </c>
      <c r="O115" s="8"/>
      <c r="P115" s="8">
        <v>1</v>
      </c>
      <c r="Q115" s="8"/>
      <c r="R115" s="8">
        <v>2</v>
      </c>
      <c r="S115" s="8"/>
    </row>
    <row r="116" spans="1:19" x14ac:dyDescent="0.25">
      <c r="A116" s="14" t="s">
        <v>141</v>
      </c>
      <c r="B116" s="24">
        <f t="shared" ref="B116:S116" si="123">SUM(B117:B119)</f>
        <v>35</v>
      </c>
      <c r="C116" s="24">
        <f t="shared" si="123"/>
        <v>15</v>
      </c>
      <c r="D116" s="24">
        <f t="shared" si="123"/>
        <v>33</v>
      </c>
      <c r="E116" s="24">
        <f t="shared" si="123"/>
        <v>14</v>
      </c>
      <c r="F116" s="24">
        <f t="shared" si="123"/>
        <v>26</v>
      </c>
      <c r="G116" s="24">
        <f t="shared" si="123"/>
        <v>7</v>
      </c>
      <c r="H116" s="24">
        <f t="shared" si="123"/>
        <v>21</v>
      </c>
      <c r="I116" s="24">
        <f t="shared" si="123"/>
        <v>8</v>
      </c>
      <c r="J116" s="24">
        <f t="shared" si="123"/>
        <v>26</v>
      </c>
      <c r="K116" s="24">
        <f t="shared" si="123"/>
        <v>17</v>
      </c>
      <c r="L116" s="24">
        <f t="shared" si="123"/>
        <v>18</v>
      </c>
      <c r="M116" s="24">
        <f t="shared" si="123"/>
        <v>10</v>
      </c>
      <c r="N116" s="24">
        <f t="shared" si="123"/>
        <v>13</v>
      </c>
      <c r="O116" s="24">
        <f t="shared" si="123"/>
        <v>3</v>
      </c>
      <c r="P116" s="24">
        <f t="shared" si="123"/>
        <v>22</v>
      </c>
      <c r="Q116" s="24">
        <f t="shared" si="123"/>
        <v>12</v>
      </c>
      <c r="R116" s="24">
        <f t="shared" si="123"/>
        <v>13</v>
      </c>
      <c r="S116" s="24">
        <f t="shared" si="123"/>
        <v>1</v>
      </c>
    </row>
    <row r="117" spans="1:19" x14ac:dyDescent="0.25">
      <c r="A117" s="12" t="s">
        <v>142</v>
      </c>
      <c r="B117" s="8">
        <v>17</v>
      </c>
      <c r="C117" s="8">
        <v>5</v>
      </c>
      <c r="D117" s="8">
        <v>16</v>
      </c>
      <c r="E117" s="8">
        <v>11</v>
      </c>
      <c r="F117" s="8">
        <v>16</v>
      </c>
      <c r="G117" s="8">
        <v>3</v>
      </c>
      <c r="H117" s="8">
        <v>12</v>
      </c>
      <c r="I117" s="8">
        <v>5</v>
      </c>
      <c r="J117" s="8">
        <v>14</v>
      </c>
      <c r="K117" s="8">
        <v>11</v>
      </c>
      <c r="L117" s="8">
        <v>11</v>
      </c>
      <c r="M117" s="8">
        <v>6</v>
      </c>
      <c r="N117" s="8">
        <v>8</v>
      </c>
      <c r="O117" s="8">
        <v>1</v>
      </c>
      <c r="P117" s="8">
        <v>8</v>
      </c>
      <c r="Q117" s="8">
        <v>7</v>
      </c>
      <c r="R117" s="8">
        <v>3</v>
      </c>
      <c r="S117" s="8">
        <v>1</v>
      </c>
    </row>
    <row r="118" spans="1:19" x14ac:dyDescent="0.25">
      <c r="A118" s="12" t="s">
        <v>143</v>
      </c>
      <c r="B118" s="8">
        <v>12</v>
      </c>
      <c r="C118" s="8">
        <v>5</v>
      </c>
      <c r="D118" s="8">
        <v>9</v>
      </c>
      <c r="E118" s="8">
        <v>3</v>
      </c>
      <c r="F118" s="8">
        <v>7</v>
      </c>
      <c r="G118" s="8">
        <v>4</v>
      </c>
      <c r="H118" s="8">
        <v>8</v>
      </c>
      <c r="I118" s="8">
        <v>3</v>
      </c>
      <c r="J118" s="8">
        <v>10</v>
      </c>
      <c r="K118" s="8">
        <v>6</v>
      </c>
      <c r="L118" s="8">
        <v>5</v>
      </c>
      <c r="M118" s="8">
        <v>4</v>
      </c>
      <c r="N118" s="8">
        <v>5</v>
      </c>
      <c r="O118" s="8">
        <v>2</v>
      </c>
      <c r="P118" s="8">
        <v>7</v>
      </c>
      <c r="Q118" s="8">
        <v>1</v>
      </c>
      <c r="R118" s="8">
        <v>6</v>
      </c>
      <c r="S118" s="8"/>
    </row>
    <row r="119" spans="1:19" x14ac:dyDescent="0.25">
      <c r="A119" s="12" t="s">
        <v>144</v>
      </c>
      <c r="B119" s="8">
        <v>6</v>
      </c>
      <c r="C119" s="8">
        <v>5</v>
      </c>
      <c r="D119" s="8">
        <v>8</v>
      </c>
      <c r="E119" s="8"/>
      <c r="F119" s="8">
        <v>3</v>
      </c>
      <c r="G119" s="8"/>
      <c r="H119" s="8">
        <v>1</v>
      </c>
      <c r="I119" s="8"/>
      <c r="J119" s="8">
        <v>2</v>
      </c>
      <c r="K119" s="8"/>
      <c r="L119" s="8">
        <v>2</v>
      </c>
      <c r="M119" s="8"/>
      <c r="N119" s="8">
        <v>0</v>
      </c>
      <c r="O119" s="8"/>
      <c r="P119" s="8">
        <v>7</v>
      </c>
      <c r="Q119" s="8">
        <v>4</v>
      </c>
      <c r="R119" s="8">
        <v>4</v>
      </c>
      <c r="S119" s="8"/>
    </row>
    <row r="120" spans="1:19" x14ac:dyDescent="0.25">
      <c r="A120" s="14" t="s">
        <v>145</v>
      </c>
      <c r="B120" s="24">
        <f t="shared" ref="B120:S120" si="124">SUM(B121:B123)</f>
        <v>40</v>
      </c>
      <c r="C120" s="24">
        <f t="shared" si="124"/>
        <v>12</v>
      </c>
      <c r="D120" s="24">
        <f t="shared" si="124"/>
        <v>25</v>
      </c>
      <c r="E120" s="24">
        <f t="shared" si="124"/>
        <v>8</v>
      </c>
      <c r="F120" s="24">
        <f t="shared" si="124"/>
        <v>27</v>
      </c>
      <c r="G120" s="24">
        <f t="shared" si="124"/>
        <v>8</v>
      </c>
      <c r="H120" s="24">
        <f t="shared" si="124"/>
        <v>31</v>
      </c>
      <c r="I120" s="24">
        <f t="shared" si="124"/>
        <v>10</v>
      </c>
      <c r="J120" s="24">
        <f t="shared" si="124"/>
        <v>30</v>
      </c>
      <c r="K120" s="24">
        <f t="shared" si="124"/>
        <v>14</v>
      </c>
      <c r="L120" s="24">
        <f t="shared" si="124"/>
        <v>36</v>
      </c>
      <c r="M120" s="24">
        <f t="shared" si="124"/>
        <v>9</v>
      </c>
      <c r="N120" s="24">
        <f t="shared" si="124"/>
        <v>22</v>
      </c>
      <c r="O120" s="24">
        <f t="shared" si="124"/>
        <v>10</v>
      </c>
      <c r="P120" s="24">
        <f t="shared" si="124"/>
        <v>15</v>
      </c>
      <c r="Q120" s="24">
        <f t="shared" si="124"/>
        <v>9</v>
      </c>
      <c r="R120" s="24">
        <f t="shared" si="124"/>
        <v>13</v>
      </c>
      <c r="S120" s="24">
        <f t="shared" si="124"/>
        <v>6</v>
      </c>
    </row>
    <row r="121" spans="1:19" x14ac:dyDescent="0.25">
      <c r="A121" s="12" t="s">
        <v>146</v>
      </c>
      <c r="B121" s="8">
        <v>19</v>
      </c>
      <c r="C121" s="8">
        <v>9</v>
      </c>
      <c r="D121" s="8">
        <v>16</v>
      </c>
      <c r="E121" s="8">
        <v>6</v>
      </c>
      <c r="F121" s="8">
        <v>12</v>
      </c>
      <c r="G121" s="8">
        <v>7</v>
      </c>
      <c r="H121" s="8">
        <v>19</v>
      </c>
      <c r="I121" s="8">
        <v>7</v>
      </c>
      <c r="J121" s="8">
        <v>21</v>
      </c>
      <c r="K121" s="8">
        <v>11</v>
      </c>
      <c r="L121" s="8">
        <v>24</v>
      </c>
      <c r="M121" s="8">
        <v>5</v>
      </c>
      <c r="N121" s="8">
        <v>15</v>
      </c>
      <c r="O121" s="8">
        <v>2</v>
      </c>
      <c r="P121" s="8">
        <v>8</v>
      </c>
      <c r="Q121" s="8">
        <v>2</v>
      </c>
      <c r="R121" s="8">
        <v>3</v>
      </c>
      <c r="S121" s="8">
        <v>4</v>
      </c>
    </row>
    <row r="122" spans="1:19" x14ac:dyDescent="0.25">
      <c r="A122" s="12" t="s">
        <v>147</v>
      </c>
      <c r="B122" s="8">
        <v>19</v>
      </c>
      <c r="C122" s="8"/>
      <c r="D122" s="8">
        <v>9</v>
      </c>
      <c r="E122" s="8"/>
      <c r="F122" s="8">
        <v>13</v>
      </c>
      <c r="G122" s="8"/>
      <c r="H122" s="8">
        <v>12</v>
      </c>
      <c r="I122" s="8"/>
      <c r="J122" s="8">
        <v>9</v>
      </c>
      <c r="K122" s="8">
        <v>3</v>
      </c>
      <c r="L122" s="8">
        <v>12</v>
      </c>
      <c r="M122" s="8">
        <v>3</v>
      </c>
      <c r="N122" s="8">
        <v>4</v>
      </c>
      <c r="O122" s="8">
        <v>5</v>
      </c>
      <c r="P122" s="8">
        <v>6</v>
      </c>
      <c r="Q122" s="8">
        <v>2</v>
      </c>
      <c r="R122" s="8">
        <v>4</v>
      </c>
      <c r="S122" s="8">
        <v>2</v>
      </c>
    </row>
    <row r="123" spans="1:19" x14ac:dyDescent="0.25">
      <c r="A123" s="12" t="s">
        <v>148</v>
      </c>
      <c r="B123" s="8">
        <v>2</v>
      </c>
      <c r="C123" s="8">
        <v>3</v>
      </c>
      <c r="D123" s="8"/>
      <c r="E123" s="8">
        <v>2</v>
      </c>
      <c r="F123" s="8">
        <v>2</v>
      </c>
      <c r="G123" s="8">
        <v>1</v>
      </c>
      <c r="H123" s="8"/>
      <c r="I123" s="8">
        <v>3</v>
      </c>
      <c r="J123" s="8"/>
      <c r="K123" s="8"/>
      <c r="L123" s="8"/>
      <c r="M123" s="8">
        <v>1</v>
      </c>
      <c r="N123" s="8">
        <v>3</v>
      </c>
      <c r="O123" s="8">
        <v>3</v>
      </c>
      <c r="P123" s="8">
        <v>1</v>
      </c>
      <c r="Q123" s="8">
        <v>5</v>
      </c>
      <c r="R123" s="8">
        <v>6</v>
      </c>
      <c r="S123" s="8"/>
    </row>
    <row r="124" spans="1:19" x14ac:dyDescent="0.25">
      <c r="A124" s="14" t="s">
        <v>149</v>
      </c>
      <c r="B124" s="24">
        <f t="shared" ref="B124:S124" si="125">SUM(B125:B127)</f>
        <v>19</v>
      </c>
      <c r="C124" s="24">
        <f t="shared" si="125"/>
        <v>7</v>
      </c>
      <c r="D124" s="24">
        <f t="shared" si="125"/>
        <v>22</v>
      </c>
      <c r="E124" s="24">
        <f t="shared" si="125"/>
        <v>7</v>
      </c>
      <c r="F124" s="24">
        <f t="shared" si="125"/>
        <v>18</v>
      </c>
      <c r="G124" s="24">
        <f t="shared" si="125"/>
        <v>8</v>
      </c>
      <c r="H124" s="24">
        <f t="shared" si="125"/>
        <v>26</v>
      </c>
      <c r="I124" s="24">
        <f t="shared" si="125"/>
        <v>5</v>
      </c>
      <c r="J124" s="24">
        <f t="shared" si="125"/>
        <v>15</v>
      </c>
      <c r="K124" s="24">
        <f t="shared" si="125"/>
        <v>4</v>
      </c>
      <c r="L124" s="24">
        <f t="shared" si="125"/>
        <v>7</v>
      </c>
      <c r="M124" s="24">
        <f t="shared" si="125"/>
        <v>8</v>
      </c>
      <c r="N124" s="24">
        <f t="shared" si="125"/>
        <v>14</v>
      </c>
      <c r="O124" s="24">
        <f t="shared" si="125"/>
        <v>1</v>
      </c>
      <c r="P124" s="24">
        <f t="shared" si="125"/>
        <v>5</v>
      </c>
      <c r="Q124" s="24">
        <f t="shared" si="125"/>
        <v>1</v>
      </c>
      <c r="R124" s="24">
        <f t="shared" si="125"/>
        <v>7</v>
      </c>
      <c r="S124" s="24">
        <f t="shared" si="125"/>
        <v>5</v>
      </c>
    </row>
    <row r="125" spans="1:19" x14ac:dyDescent="0.25">
      <c r="A125" s="12" t="s">
        <v>150</v>
      </c>
      <c r="B125" s="8">
        <v>15</v>
      </c>
      <c r="C125" s="8"/>
      <c r="D125" s="8">
        <v>18</v>
      </c>
      <c r="E125" s="8"/>
      <c r="F125" s="8">
        <v>11</v>
      </c>
      <c r="G125" s="8">
        <v>6</v>
      </c>
      <c r="H125" s="8">
        <v>20</v>
      </c>
      <c r="I125" s="8">
        <v>4</v>
      </c>
      <c r="J125" s="8">
        <v>13</v>
      </c>
      <c r="K125" s="8">
        <v>4</v>
      </c>
      <c r="L125" s="8">
        <v>6</v>
      </c>
      <c r="M125" s="8">
        <v>7</v>
      </c>
      <c r="N125" s="8">
        <v>12</v>
      </c>
      <c r="O125" s="8">
        <v>1</v>
      </c>
      <c r="P125" s="8">
        <v>2</v>
      </c>
      <c r="Q125" s="8"/>
      <c r="R125" s="8">
        <v>6</v>
      </c>
      <c r="S125" s="8">
        <v>5</v>
      </c>
    </row>
    <row r="126" spans="1:19" x14ac:dyDescent="0.25">
      <c r="A126" s="12" t="s">
        <v>151</v>
      </c>
      <c r="B126" s="8"/>
      <c r="C126" s="8"/>
      <c r="D126" s="8">
        <v>1</v>
      </c>
      <c r="E126" s="8">
        <v>3</v>
      </c>
      <c r="F126" s="8">
        <v>3</v>
      </c>
      <c r="G126" s="8">
        <v>2</v>
      </c>
      <c r="H126" s="8">
        <v>3</v>
      </c>
      <c r="I126" s="8">
        <v>1</v>
      </c>
      <c r="J126" s="8">
        <v>2</v>
      </c>
      <c r="K126" s="8"/>
      <c r="L126" s="8"/>
      <c r="M126" s="8"/>
      <c r="N126" s="8">
        <v>0</v>
      </c>
      <c r="O126" s="8"/>
      <c r="P126" s="8"/>
      <c r="Q126" s="8"/>
      <c r="R126" s="8"/>
      <c r="S126" s="8"/>
    </row>
    <row r="127" spans="1:19" x14ac:dyDescent="0.25">
      <c r="A127" s="12" t="s">
        <v>152</v>
      </c>
      <c r="B127" s="8">
        <v>4</v>
      </c>
      <c r="C127" s="8">
        <v>7</v>
      </c>
      <c r="D127" s="8">
        <v>3</v>
      </c>
      <c r="E127" s="8">
        <v>4</v>
      </c>
      <c r="F127" s="8">
        <v>4</v>
      </c>
      <c r="G127" s="8"/>
      <c r="H127" s="8">
        <v>3</v>
      </c>
      <c r="I127" s="8"/>
      <c r="J127" s="8"/>
      <c r="K127" s="8"/>
      <c r="L127" s="8">
        <v>1</v>
      </c>
      <c r="M127" s="8">
        <v>1</v>
      </c>
      <c r="N127" s="8">
        <v>2</v>
      </c>
      <c r="O127" s="8"/>
      <c r="P127" s="8">
        <v>3</v>
      </c>
      <c r="Q127" s="8">
        <v>1</v>
      </c>
      <c r="R127" s="8">
        <v>1</v>
      </c>
      <c r="S127" s="8"/>
    </row>
    <row r="128" spans="1:19" x14ac:dyDescent="0.25">
      <c r="A128" s="14" t="s">
        <v>153</v>
      </c>
      <c r="B128" s="24">
        <f>SUM(B129:B130)</f>
        <v>13</v>
      </c>
      <c r="C128" s="24">
        <f t="shared" ref="C128" si="126">SUM(C129:C130)</f>
        <v>1</v>
      </c>
      <c r="D128" s="24">
        <f t="shared" ref="D128" si="127">SUM(D129:D130)</f>
        <v>11</v>
      </c>
      <c r="E128" s="24">
        <f t="shared" ref="E128" si="128">SUM(E129:E130)</f>
        <v>2</v>
      </c>
      <c r="F128" s="24">
        <f t="shared" ref="F128" si="129">SUM(F129:F130)</f>
        <v>16</v>
      </c>
      <c r="G128" s="24">
        <f t="shared" ref="G128" si="130">SUM(G129:G130)</f>
        <v>6</v>
      </c>
      <c r="H128" s="24">
        <f t="shared" ref="H128" si="131">SUM(H129:H130)</f>
        <v>13</v>
      </c>
      <c r="I128" s="24">
        <f t="shared" ref="I128" si="132">SUM(I129:I130)</f>
        <v>7</v>
      </c>
      <c r="J128" s="24">
        <f t="shared" ref="J128" si="133">SUM(J129:J130)</f>
        <v>11</v>
      </c>
      <c r="K128" s="24">
        <f t="shared" ref="K128" si="134">SUM(K129:K130)</f>
        <v>1</v>
      </c>
      <c r="L128" s="24">
        <f t="shared" ref="L128" si="135">SUM(L129:L130)</f>
        <v>9</v>
      </c>
      <c r="M128" s="24">
        <f t="shared" ref="M128" si="136">SUM(M129:M130)</f>
        <v>2</v>
      </c>
      <c r="N128" s="24">
        <f t="shared" ref="N128" si="137">SUM(N129:N130)</f>
        <v>4</v>
      </c>
      <c r="O128" s="24">
        <f t="shared" ref="O128" si="138">SUM(O129:O130)</f>
        <v>2</v>
      </c>
      <c r="P128" s="24">
        <f t="shared" ref="P128" si="139">SUM(P129:P130)</f>
        <v>5</v>
      </c>
      <c r="Q128" s="24">
        <f t="shared" ref="Q128" si="140">SUM(Q129:Q130)</f>
        <v>5</v>
      </c>
      <c r="R128" s="24">
        <f t="shared" ref="R128" si="141">SUM(R129:R130)</f>
        <v>3</v>
      </c>
      <c r="S128" s="24">
        <f t="shared" ref="S128" si="142">SUM(S129:S130)</f>
        <v>0</v>
      </c>
    </row>
    <row r="129" spans="1:19" x14ac:dyDescent="0.25">
      <c r="A129" s="12" t="s">
        <v>154</v>
      </c>
      <c r="B129" s="8">
        <v>13</v>
      </c>
      <c r="C129" s="8"/>
      <c r="D129" s="8">
        <v>9</v>
      </c>
      <c r="E129" s="8">
        <v>2</v>
      </c>
      <c r="F129" s="8">
        <v>14</v>
      </c>
      <c r="G129" s="8">
        <v>6</v>
      </c>
      <c r="H129" s="8">
        <v>11</v>
      </c>
      <c r="I129" s="8">
        <v>5</v>
      </c>
      <c r="J129" s="8">
        <v>11</v>
      </c>
      <c r="K129" s="8"/>
      <c r="L129" s="8">
        <v>9</v>
      </c>
      <c r="M129" s="8">
        <v>1</v>
      </c>
      <c r="N129" s="8">
        <v>4</v>
      </c>
      <c r="O129" s="8">
        <v>1</v>
      </c>
      <c r="P129" s="8">
        <v>5</v>
      </c>
      <c r="Q129" s="8">
        <v>4</v>
      </c>
      <c r="R129" s="8">
        <v>3</v>
      </c>
      <c r="S129" s="8"/>
    </row>
    <row r="130" spans="1:19" x14ac:dyDescent="0.25">
      <c r="A130" s="12" t="s">
        <v>155</v>
      </c>
      <c r="B130" s="8"/>
      <c r="C130" s="8">
        <v>1</v>
      </c>
      <c r="D130" s="8">
        <v>2</v>
      </c>
      <c r="E130" s="8"/>
      <c r="F130" s="8">
        <v>2</v>
      </c>
      <c r="G130" s="8"/>
      <c r="H130" s="8">
        <v>2</v>
      </c>
      <c r="I130" s="8">
        <v>2</v>
      </c>
      <c r="J130" s="8"/>
      <c r="K130" s="8">
        <v>1</v>
      </c>
      <c r="L130" s="8"/>
      <c r="M130" s="8">
        <v>1</v>
      </c>
      <c r="N130" s="8">
        <v>0</v>
      </c>
      <c r="O130" s="8">
        <v>1</v>
      </c>
      <c r="P130" s="8"/>
      <c r="Q130" s="8">
        <v>1</v>
      </c>
      <c r="R130" s="8"/>
      <c r="S130" s="8"/>
    </row>
    <row r="131" spans="1:19" x14ac:dyDescent="0.25">
      <c r="A131" s="14" t="s">
        <v>156</v>
      </c>
      <c r="B131" s="24">
        <f t="shared" ref="B131:S131" si="143">SUM(B132:B134)</f>
        <v>52</v>
      </c>
      <c r="C131" s="24">
        <f t="shared" si="143"/>
        <v>2</v>
      </c>
      <c r="D131" s="24">
        <f t="shared" si="143"/>
        <v>43</v>
      </c>
      <c r="E131" s="24">
        <f t="shared" si="143"/>
        <v>1</v>
      </c>
      <c r="F131" s="24">
        <f t="shared" si="143"/>
        <v>47</v>
      </c>
      <c r="G131" s="24">
        <f t="shared" si="143"/>
        <v>1</v>
      </c>
      <c r="H131" s="24">
        <f t="shared" si="143"/>
        <v>42</v>
      </c>
      <c r="I131" s="24">
        <f t="shared" si="143"/>
        <v>0</v>
      </c>
      <c r="J131" s="24">
        <f t="shared" si="143"/>
        <v>47</v>
      </c>
      <c r="K131" s="24">
        <f t="shared" si="143"/>
        <v>0</v>
      </c>
      <c r="L131" s="24">
        <f t="shared" si="143"/>
        <v>44</v>
      </c>
      <c r="M131" s="24">
        <f t="shared" si="143"/>
        <v>1</v>
      </c>
      <c r="N131" s="24">
        <f t="shared" si="143"/>
        <v>30</v>
      </c>
      <c r="O131" s="24">
        <f t="shared" si="143"/>
        <v>0</v>
      </c>
      <c r="P131" s="24">
        <f t="shared" si="143"/>
        <v>29</v>
      </c>
      <c r="Q131" s="24">
        <f t="shared" si="143"/>
        <v>1</v>
      </c>
      <c r="R131" s="24">
        <f t="shared" si="143"/>
        <v>21</v>
      </c>
      <c r="S131" s="24">
        <f t="shared" si="143"/>
        <v>0</v>
      </c>
    </row>
    <row r="132" spans="1:19" x14ac:dyDescent="0.25">
      <c r="A132" s="12" t="s">
        <v>157</v>
      </c>
      <c r="B132" s="8">
        <v>52</v>
      </c>
      <c r="C132" s="8"/>
      <c r="D132" s="8">
        <v>43</v>
      </c>
      <c r="E132" s="8"/>
      <c r="F132" s="8">
        <v>45</v>
      </c>
      <c r="G132" s="8"/>
      <c r="H132" s="8">
        <v>37</v>
      </c>
      <c r="I132" s="8"/>
      <c r="J132" s="8">
        <v>47</v>
      </c>
      <c r="K132" s="8"/>
      <c r="L132" s="8">
        <v>44</v>
      </c>
      <c r="M132" s="8"/>
      <c r="N132" s="8">
        <v>29</v>
      </c>
      <c r="O132" s="8"/>
      <c r="P132" s="8">
        <v>25</v>
      </c>
      <c r="Q132" s="8"/>
      <c r="R132" s="8">
        <v>21</v>
      </c>
      <c r="S132" s="8"/>
    </row>
    <row r="133" spans="1:19" x14ac:dyDescent="0.25">
      <c r="A133" s="12" t="s">
        <v>158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>
        <v>0</v>
      </c>
      <c r="O133" s="8"/>
      <c r="P133" s="8"/>
      <c r="Q133" s="8"/>
      <c r="R133" s="8"/>
      <c r="S133" s="8"/>
    </row>
    <row r="134" spans="1:19" x14ac:dyDescent="0.25">
      <c r="A134" s="12" t="s">
        <v>159</v>
      </c>
      <c r="B134" s="8"/>
      <c r="C134" s="8">
        <v>2</v>
      </c>
      <c r="D134" s="8"/>
      <c r="E134" s="8">
        <v>1</v>
      </c>
      <c r="F134" s="8">
        <v>2</v>
      </c>
      <c r="G134" s="8">
        <v>1</v>
      </c>
      <c r="H134" s="8">
        <v>5</v>
      </c>
      <c r="I134" s="8"/>
      <c r="J134" s="8"/>
      <c r="K134" s="8"/>
      <c r="L134" s="8"/>
      <c r="M134" s="8">
        <v>1</v>
      </c>
      <c r="N134" s="8">
        <v>1</v>
      </c>
      <c r="O134" s="8"/>
      <c r="P134" s="8">
        <v>4</v>
      </c>
      <c r="Q134" s="8">
        <v>1</v>
      </c>
      <c r="R134" s="8"/>
      <c r="S134" s="8"/>
    </row>
    <row r="135" spans="1:19" x14ac:dyDescent="0.25">
      <c r="A135" s="22" t="s">
        <v>160</v>
      </c>
      <c r="B135" s="21">
        <f t="shared" ref="B135:S135" si="144">SUM(B136:B138)</f>
        <v>40</v>
      </c>
      <c r="C135" s="21">
        <f t="shared" si="144"/>
        <v>1</v>
      </c>
      <c r="D135" s="21">
        <f t="shared" si="144"/>
        <v>43</v>
      </c>
      <c r="E135" s="21">
        <f t="shared" si="144"/>
        <v>3</v>
      </c>
      <c r="F135" s="21">
        <f t="shared" si="144"/>
        <v>34</v>
      </c>
      <c r="G135" s="21">
        <f t="shared" si="144"/>
        <v>1</v>
      </c>
      <c r="H135" s="21">
        <f t="shared" si="144"/>
        <v>39</v>
      </c>
      <c r="I135" s="21">
        <f t="shared" si="144"/>
        <v>3</v>
      </c>
      <c r="J135" s="21">
        <f t="shared" si="144"/>
        <v>49</v>
      </c>
      <c r="K135" s="21">
        <f t="shared" si="144"/>
        <v>14</v>
      </c>
      <c r="L135" s="21">
        <f t="shared" si="144"/>
        <v>48</v>
      </c>
      <c r="M135" s="21">
        <f t="shared" si="144"/>
        <v>7</v>
      </c>
      <c r="N135" s="21">
        <f t="shared" si="144"/>
        <v>37</v>
      </c>
      <c r="O135" s="21">
        <f t="shared" si="144"/>
        <v>3</v>
      </c>
      <c r="P135" s="21">
        <f t="shared" si="144"/>
        <v>49</v>
      </c>
      <c r="Q135" s="21">
        <f t="shared" si="144"/>
        <v>5</v>
      </c>
      <c r="R135" s="21">
        <f t="shared" si="144"/>
        <v>46</v>
      </c>
      <c r="S135" s="21">
        <f t="shared" si="144"/>
        <v>1</v>
      </c>
    </row>
    <row r="136" spans="1:19" x14ac:dyDescent="0.25">
      <c r="A136" s="13" t="s">
        <v>161</v>
      </c>
      <c r="B136" s="8">
        <v>33</v>
      </c>
      <c r="C136" s="8"/>
      <c r="D136" s="8">
        <v>37</v>
      </c>
      <c r="E136" s="8">
        <v>3</v>
      </c>
      <c r="F136" s="8">
        <v>32</v>
      </c>
      <c r="G136" s="8"/>
      <c r="H136" s="8">
        <v>32</v>
      </c>
      <c r="I136" s="8"/>
      <c r="J136" s="8">
        <v>43</v>
      </c>
      <c r="K136" s="8">
        <v>14</v>
      </c>
      <c r="L136" s="8">
        <v>45</v>
      </c>
      <c r="M136" s="8">
        <v>1</v>
      </c>
      <c r="N136" s="8">
        <v>37</v>
      </c>
      <c r="O136" s="8"/>
      <c r="P136" s="8">
        <v>36</v>
      </c>
      <c r="Q136" s="8"/>
      <c r="R136" s="8">
        <v>37</v>
      </c>
      <c r="S136" s="8"/>
    </row>
    <row r="137" spans="1:19" x14ac:dyDescent="0.25">
      <c r="A137" s="12" t="s">
        <v>162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>
        <v>10</v>
      </c>
      <c r="Q137" s="8"/>
      <c r="R137" s="8">
        <v>1</v>
      </c>
      <c r="S137" s="8">
        <v>1</v>
      </c>
    </row>
    <row r="138" spans="1:19" x14ac:dyDescent="0.25">
      <c r="A138" s="13" t="s">
        <v>163</v>
      </c>
      <c r="B138" s="8">
        <v>7</v>
      </c>
      <c r="C138" s="8">
        <v>1</v>
      </c>
      <c r="D138" s="8">
        <v>6</v>
      </c>
      <c r="E138" s="8"/>
      <c r="F138" s="8">
        <v>2</v>
      </c>
      <c r="G138" s="8">
        <v>1</v>
      </c>
      <c r="H138" s="8">
        <v>7</v>
      </c>
      <c r="I138" s="8">
        <v>3</v>
      </c>
      <c r="J138" s="8">
        <v>6</v>
      </c>
      <c r="K138" s="8"/>
      <c r="L138" s="8">
        <v>3</v>
      </c>
      <c r="M138" s="8">
        <v>6</v>
      </c>
      <c r="N138" s="8"/>
      <c r="O138" s="8">
        <v>3</v>
      </c>
      <c r="P138" s="8">
        <v>3</v>
      </c>
      <c r="Q138" s="8">
        <v>5</v>
      </c>
      <c r="R138" s="8">
        <v>8</v>
      </c>
      <c r="S138" s="8"/>
    </row>
    <row r="139" spans="1:19" x14ac:dyDescent="0.25">
      <c r="A139" s="22" t="s">
        <v>164</v>
      </c>
      <c r="B139" s="21">
        <f>SUM(B140:B141)</f>
        <v>0</v>
      </c>
      <c r="C139" s="21">
        <f t="shared" ref="C139" si="145">SUM(C140:C141)</f>
        <v>0</v>
      </c>
      <c r="D139" s="21">
        <f t="shared" ref="D139" si="146">SUM(D140:D141)</f>
        <v>0</v>
      </c>
      <c r="E139" s="21">
        <f t="shared" ref="E139" si="147">SUM(E140:E141)</f>
        <v>0</v>
      </c>
      <c r="F139" s="21">
        <f t="shared" ref="F139" si="148">SUM(F140:F141)</f>
        <v>0</v>
      </c>
      <c r="G139" s="21">
        <f t="shared" ref="G139" si="149">SUM(G140:G141)</f>
        <v>0</v>
      </c>
      <c r="H139" s="21">
        <f t="shared" ref="H139" si="150">SUM(H140:H141)</f>
        <v>0</v>
      </c>
      <c r="I139" s="21">
        <f t="shared" ref="I139" si="151">SUM(I140:I141)</f>
        <v>0</v>
      </c>
      <c r="J139" s="21">
        <f t="shared" ref="J139" si="152">SUM(J140:J141)</f>
        <v>0</v>
      </c>
      <c r="K139" s="21">
        <f t="shared" ref="K139" si="153">SUM(K140:K141)</f>
        <v>0</v>
      </c>
      <c r="L139" s="21">
        <f t="shared" ref="L139" si="154">SUM(L140:L141)</f>
        <v>0</v>
      </c>
      <c r="M139" s="21">
        <f t="shared" ref="M139" si="155">SUM(M140:M141)</f>
        <v>0</v>
      </c>
      <c r="N139" s="21">
        <f t="shared" ref="N139" si="156">SUM(N140:N141)</f>
        <v>0</v>
      </c>
      <c r="O139" s="21">
        <f t="shared" ref="O139" si="157">SUM(O140:O141)</f>
        <v>8</v>
      </c>
      <c r="P139" s="21">
        <f t="shared" ref="P139" si="158">SUM(P140:P141)</f>
        <v>9</v>
      </c>
      <c r="Q139" s="21">
        <f t="shared" ref="Q139" si="159">SUM(Q140:Q141)</f>
        <v>12</v>
      </c>
      <c r="R139" s="21">
        <f t="shared" ref="R139" si="160">SUM(R140:R141)</f>
        <v>9</v>
      </c>
      <c r="S139" s="21">
        <f t="shared" ref="S139" si="161">SUM(S140:S141)</f>
        <v>8</v>
      </c>
    </row>
    <row r="140" spans="1:19" customFormat="1" x14ac:dyDescent="0.25">
      <c r="A140" s="16" t="s">
        <v>165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19"/>
      <c r="M140" s="25"/>
      <c r="N140" s="25"/>
      <c r="O140" s="25">
        <v>8</v>
      </c>
      <c r="P140" s="25">
        <v>9</v>
      </c>
      <c r="Q140" s="25">
        <v>11</v>
      </c>
      <c r="R140" s="25">
        <v>7</v>
      </c>
      <c r="S140" s="25">
        <v>8</v>
      </c>
    </row>
    <row r="141" spans="1:19" customFormat="1" x14ac:dyDescent="0.25">
      <c r="A141" s="16" t="s">
        <v>166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19"/>
      <c r="M141" s="25"/>
      <c r="N141" s="25"/>
      <c r="O141" s="25"/>
      <c r="P141" s="25"/>
      <c r="Q141" s="25">
        <v>1</v>
      </c>
      <c r="R141" s="25">
        <v>2</v>
      </c>
      <c r="S141" s="25"/>
    </row>
  </sheetData>
  <sortState ref="A88:S100">
    <sortCondition ref="A88:A100"/>
  </sortState>
  <mergeCells count="24">
    <mergeCell ref="K3:R3"/>
    <mergeCell ref="A6:A7"/>
    <mergeCell ref="J6:K6"/>
    <mergeCell ref="A1:S1"/>
    <mergeCell ref="A2:S2"/>
    <mergeCell ref="A4:S4"/>
    <mergeCell ref="A5:S5"/>
    <mergeCell ref="D6:E6"/>
    <mergeCell ref="H6:I6"/>
    <mergeCell ref="L6:M6"/>
    <mergeCell ref="N6:O6"/>
    <mergeCell ref="P6:Q6"/>
    <mergeCell ref="J9:K9"/>
    <mergeCell ref="R6:S6"/>
    <mergeCell ref="R9:S9"/>
    <mergeCell ref="B6:C6"/>
    <mergeCell ref="B9:C9"/>
    <mergeCell ref="F6:G6"/>
    <mergeCell ref="F9:G9"/>
    <mergeCell ref="D9:E9"/>
    <mergeCell ref="H9:I9"/>
    <mergeCell ref="L9:M9"/>
    <mergeCell ref="N9:O9"/>
    <mergeCell ref="P9:Q9"/>
  </mergeCells>
  <printOptions horizontalCentered="1"/>
  <pageMargins left="0.25" right="0.25" top="0.25" bottom="0.25" header="0" footer="0"/>
  <pageSetup paperSize="5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63B2A6EE-3038-4B7E-B864-ABAF77975200}"/>
</file>

<file path=customXml/itemProps2.xml><?xml version="1.0" encoding="utf-8"?>
<ds:datastoreItem xmlns:ds="http://schemas.openxmlformats.org/officeDocument/2006/customXml" ds:itemID="{C2CD837A-3E1A-40BD-9CF8-55B25FCF3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0F1AF-012D-4B6B-A65D-1379BBC26E60}">
  <ds:schemaRefs>
    <ds:schemaRef ds:uri="http://schemas.microsoft.com/office/infopath/2007/PartnerControls"/>
    <ds:schemaRef ds:uri="http://purl.org/dc/dcmitype/"/>
    <ds:schemaRef ds:uri="http://purl.org/dc/elements/1.1/"/>
    <ds:schemaRef ds:uri="34cf7324-f286-4ca4-bbb7-f892776d82b8"/>
    <ds:schemaRef ds:uri="http://schemas.microsoft.com/office/2006/metadata/properties"/>
    <ds:schemaRef ds:uri="http://schemas.microsoft.com/sharepoint/v3"/>
    <ds:schemaRef ds:uri="http://purl.org/dc/terms/"/>
    <ds:schemaRef ds:uri="99f3c8b3-53b7-444b-b95b-946f26404963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Totales</vt:lpstr>
      <vt:lpstr>Solicitantes</vt:lpstr>
      <vt:lpstr>Solicitantes!Print_Titles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Castro</dc:creator>
  <cp:keywords/>
  <dc:description/>
  <cp:lastModifiedBy>DiiA-SEFP</cp:lastModifiedBy>
  <cp:revision/>
  <cp:lastPrinted>2024-03-20T15:49:22Z</cp:lastPrinted>
  <dcterms:created xsi:type="dcterms:W3CDTF">2014-09-25T17:16:18Z</dcterms:created>
  <dcterms:modified xsi:type="dcterms:W3CDTF">2024-03-20T19:33:25Z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