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Graduado diia web\NRG Graduado\"/>
    </mc:Choice>
  </mc:AlternateContent>
  <bookViews>
    <workbookView xWindow="-120" yWindow="-120" windowWidth="20730" windowHeight="11280"/>
  </bookViews>
  <sheets>
    <sheet name="Totales" sheetId="2" r:id="rId1"/>
    <sheet name="Admitidos" sheetId="1" r:id="rId2"/>
  </sheets>
  <definedNames>
    <definedName name="_xlnm.Print_Titles" localSheetId="1">Admitidos!$1:$7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C8" i="2"/>
  <c r="D8" i="2"/>
  <c r="E8" i="2"/>
  <c r="F8" i="2"/>
  <c r="G8" i="2"/>
  <c r="F9" i="2" s="1"/>
  <c r="H8" i="2"/>
  <c r="I8" i="2"/>
  <c r="J8" i="2"/>
  <c r="K8" i="2"/>
  <c r="J9" i="2" s="1"/>
  <c r="L8" i="2"/>
  <c r="M8" i="2"/>
  <c r="N8" i="2"/>
  <c r="N9" i="2" s="1"/>
  <c r="O8" i="2"/>
  <c r="P8" i="2"/>
  <c r="Q8" i="2"/>
  <c r="R8" i="2"/>
  <c r="S8" i="2"/>
  <c r="B8" i="2"/>
  <c r="L9" i="2" l="1"/>
  <c r="H9" i="2"/>
  <c r="R9" i="2"/>
  <c r="B9" i="2"/>
  <c r="P9" i="2"/>
  <c r="C92" i="1" l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B81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B67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B52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F23" i="1" s="1"/>
  <c r="E24" i="1"/>
  <c r="D24" i="1"/>
  <c r="C24" i="1"/>
  <c r="B24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S36" i="1"/>
  <c r="R36" i="1"/>
  <c r="Q36" i="1"/>
  <c r="P36" i="1"/>
  <c r="O36" i="1"/>
  <c r="N36" i="1"/>
  <c r="M36" i="1"/>
  <c r="M23" i="1" s="1"/>
  <c r="L36" i="1"/>
  <c r="L23" i="1" s="1"/>
  <c r="K36" i="1"/>
  <c r="J36" i="1"/>
  <c r="I36" i="1"/>
  <c r="H36" i="1"/>
  <c r="G36" i="1"/>
  <c r="F36" i="1"/>
  <c r="E36" i="1"/>
  <c r="D36" i="1"/>
  <c r="C36" i="1"/>
  <c r="B36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B23" i="1" s="1"/>
  <c r="S47" i="1"/>
  <c r="R47" i="1"/>
  <c r="Q47" i="1"/>
  <c r="P47" i="1"/>
  <c r="O47" i="1"/>
  <c r="N47" i="1"/>
  <c r="N23" i="1" s="1"/>
  <c r="M47" i="1"/>
  <c r="L47" i="1"/>
  <c r="K47" i="1"/>
  <c r="J47" i="1"/>
  <c r="I47" i="1"/>
  <c r="H47" i="1"/>
  <c r="G47" i="1"/>
  <c r="F47" i="1"/>
  <c r="E47" i="1"/>
  <c r="D47" i="1"/>
  <c r="C47" i="1"/>
  <c r="B4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C23" i="1"/>
  <c r="K23" i="1"/>
  <c r="O23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B10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S61" i="1"/>
  <c r="R61" i="1"/>
  <c r="Q61" i="1"/>
  <c r="P61" i="1"/>
  <c r="I61" i="1"/>
  <c r="H61" i="1"/>
  <c r="G61" i="1"/>
  <c r="F61" i="1"/>
  <c r="E61" i="1"/>
  <c r="D61" i="1"/>
  <c r="O61" i="1"/>
  <c r="N61" i="1"/>
  <c r="M61" i="1"/>
  <c r="L61" i="1"/>
  <c r="K61" i="1"/>
  <c r="J61" i="1"/>
  <c r="C61" i="1"/>
  <c r="B61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S129" i="1"/>
  <c r="R129" i="1"/>
  <c r="Q129" i="1"/>
  <c r="P129" i="1"/>
  <c r="O129" i="1"/>
  <c r="N129" i="1"/>
  <c r="M129" i="1"/>
  <c r="L129" i="1"/>
  <c r="L106" i="1" s="1"/>
  <c r="K129" i="1"/>
  <c r="J129" i="1"/>
  <c r="I129" i="1"/>
  <c r="H129" i="1"/>
  <c r="G129" i="1"/>
  <c r="G106" i="1" s="1"/>
  <c r="F129" i="1"/>
  <c r="E129" i="1"/>
  <c r="D129" i="1"/>
  <c r="C129" i="1"/>
  <c r="B129" i="1"/>
  <c r="C114" i="1"/>
  <c r="C106" i="1" s="1"/>
  <c r="D114" i="1"/>
  <c r="D106" i="1" s="1"/>
  <c r="E114" i="1"/>
  <c r="E106" i="1" s="1"/>
  <c r="F114" i="1"/>
  <c r="G114" i="1"/>
  <c r="H114" i="1"/>
  <c r="I114" i="1"/>
  <c r="J114" i="1"/>
  <c r="J106" i="1" s="1"/>
  <c r="K114" i="1"/>
  <c r="L114" i="1"/>
  <c r="M114" i="1"/>
  <c r="N114" i="1"/>
  <c r="N106" i="1" s="1"/>
  <c r="O114" i="1"/>
  <c r="O106" i="1" s="1"/>
  <c r="P114" i="1"/>
  <c r="Q114" i="1"/>
  <c r="Q106" i="1" s="1"/>
  <c r="R114" i="1"/>
  <c r="S114" i="1"/>
  <c r="H106" i="1"/>
  <c r="I106" i="1"/>
  <c r="M106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Q140" i="1"/>
  <c r="R140" i="1"/>
  <c r="S140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E23" i="1" l="1"/>
  <c r="D23" i="1"/>
  <c r="P23" i="1"/>
  <c r="Q23" i="1"/>
  <c r="R23" i="1"/>
  <c r="H23" i="1"/>
  <c r="G23" i="1"/>
  <c r="S23" i="1"/>
  <c r="I23" i="1"/>
  <c r="J23" i="1"/>
  <c r="K106" i="1"/>
  <c r="R106" i="1"/>
  <c r="F106" i="1"/>
  <c r="P106" i="1"/>
  <c r="P140" i="1" l="1"/>
  <c r="S111" i="1" l="1"/>
  <c r="S106" i="1" s="1"/>
  <c r="R111" i="1"/>
  <c r="Q111" i="1"/>
  <c r="P111" i="1"/>
  <c r="S51" i="1" l="1"/>
  <c r="S8" i="1" s="1"/>
  <c r="P51" i="1"/>
  <c r="Q51" i="1"/>
  <c r="R51" i="1"/>
  <c r="R8" i="1"/>
  <c r="N111" i="1"/>
  <c r="O111" i="1"/>
  <c r="M111" i="1"/>
  <c r="L111" i="1"/>
  <c r="C111" i="1"/>
  <c r="D111" i="1"/>
  <c r="E111" i="1"/>
  <c r="F111" i="1"/>
  <c r="G111" i="1"/>
  <c r="H111" i="1"/>
  <c r="I111" i="1"/>
  <c r="J111" i="1"/>
  <c r="K111" i="1"/>
  <c r="B17" i="1"/>
  <c r="B136" i="1"/>
  <c r="B132" i="1"/>
  <c r="B114" i="1"/>
  <c r="B111" i="1"/>
  <c r="B92" i="1"/>
  <c r="Q8" i="1" l="1"/>
  <c r="P8" i="1"/>
  <c r="M51" i="1"/>
  <c r="M8" i="1" s="1"/>
  <c r="H51" i="1"/>
  <c r="H8" i="1"/>
  <c r="N51" i="1"/>
  <c r="N8" i="1" s="1"/>
  <c r="B51" i="1"/>
  <c r="B106" i="1"/>
  <c r="G51" i="1"/>
  <c r="G8" i="1" s="1"/>
  <c r="J51" i="1"/>
  <c r="J8" i="1" s="1"/>
  <c r="O51" i="1"/>
  <c r="O8" i="1" s="1"/>
  <c r="D51" i="1"/>
  <c r="D8" i="1" s="1"/>
  <c r="E51" i="1"/>
  <c r="E8" i="1" s="1"/>
  <c r="C51" i="1"/>
  <c r="C8" i="1" s="1"/>
  <c r="F51" i="1"/>
  <c r="F8" i="1" s="1"/>
  <c r="I51" i="1"/>
  <c r="I8" i="1" s="1"/>
  <c r="K51" i="1"/>
  <c r="K8" i="1" s="1"/>
  <c r="L51" i="1"/>
  <c r="L8" i="1" s="1"/>
  <c r="B8" i="1" l="1"/>
  <c r="R9" i="1"/>
  <c r="P9" i="1"/>
  <c r="B9" i="1" l="1"/>
  <c r="N9" i="1"/>
  <c r="H9" i="1"/>
  <c r="L9" i="1"/>
  <c r="J9" i="1"/>
  <c r="F9" i="1"/>
  <c r="D9" i="1"/>
</calcChain>
</file>

<file path=xl/sharedStrings.xml><?xml version="1.0" encoding="utf-8"?>
<sst xmlns="http://schemas.openxmlformats.org/spreadsheetml/2006/main" count="211" uniqueCount="175">
  <si>
    <t>Universidad de Puerto Rico - Recinto de Río Piedras</t>
  </si>
  <si>
    <t>Decanato de Estudios Graduados e Investigación</t>
  </si>
  <si>
    <t>sefp</t>
  </si>
  <si>
    <t>Tabla de Admitidos de Nivel Graduado</t>
  </si>
  <si>
    <t>Facultad o Escuela / Programa</t>
  </si>
  <si>
    <t>Año Académico 2015-2016</t>
  </si>
  <si>
    <t>Año Académico 2016-2017</t>
  </si>
  <si>
    <t>Año Académico 2017-2018</t>
  </si>
  <si>
    <t>Año Académico 2018-2019</t>
  </si>
  <si>
    <t>Año Académico 2019-2020</t>
  </si>
  <si>
    <t>Año Académico 2020-2021</t>
  </si>
  <si>
    <t>Año Académico 2021-2022</t>
  </si>
  <si>
    <t>Año Académico 2022-2023</t>
  </si>
  <si>
    <t>Año Académico 2023-2024</t>
  </si>
  <si>
    <t>agosto 2015</t>
  </si>
  <si>
    <t>enero 2016</t>
  </si>
  <si>
    <t>agosto 2016</t>
  </si>
  <si>
    <t>enero 2017</t>
  </si>
  <si>
    <t>agosto 2017</t>
  </si>
  <si>
    <t>enero 2018</t>
  </si>
  <si>
    <t>agosto 2018</t>
  </si>
  <si>
    <t>enero 2019</t>
  </si>
  <si>
    <t>agosto 2019</t>
  </si>
  <si>
    <t>enero 2020</t>
  </si>
  <si>
    <t>agosto 2020</t>
  </si>
  <si>
    <t>enero 2021</t>
  </si>
  <si>
    <t>agosto 2021</t>
  </si>
  <si>
    <t>enero 2022</t>
  </si>
  <si>
    <t>agosto 2022</t>
  </si>
  <si>
    <t>enero 2023</t>
  </si>
  <si>
    <t>agosto 2023</t>
  </si>
  <si>
    <t>enero 2024</t>
  </si>
  <si>
    <t>Doctorado</t>
  </si>
  <si>
    <t>Maestría</t>
  </si>
  <si>
    <t>Total de Admitidos por sección</t>
  </si>
  <si>
    <t>Total de Admitidos por año académico</t>
  </si>
  <si>
    <t>Administración de Empresas</t>
  </si>
  <si>
    <t>Maestría en Administración de Empresas</t>
  </si>
  <si>
    <t>Doctorado en Filosofía en Administración de Empresas con Especialidad en Comercio Internacional</t>
  </si>
  <si>
    <t>Doctorado en Filosofía en Administración de Empresas con Especialidad en Finanzas</t>
  </si>
  <si>
    <t>No Conducentes a grado Permisos de Estudio en Adm. Empresas</t>
  </si>
  <si>
    <t>Arquitectura</t>
  </si>
  <si>
    <t>Maestría en Arquitectura</t>
  </si>
  <si>
    <t>Maestría en Arquitectura 1.5</t>
  </si>
  <si>
    <t>Maestría en Arquitectura 3.5</t>
  </si>
  <si>
    <t>No conducente a grado permiso de estudio en Arquitectura</t>
  </si>
  <si>
    <t>Ciencias Naturales</t>
  </si>
  <si>
    <t>Biología</t>
  </si>
  <si>
    <t>Maestría en Ciencias con especialidad en Biología</t>
  </si>
  <si>
    <t>Doctorado en Filosofía con especialidad en Biología</t>
  </si>
  <si>
    <t>No conducente a grado Permiso de Estudio en Biología</t>
  </si>
  <si>
    <t>Ciencias Ambientales</t>
  </si>
  <si>
    <t>Maestría en Ciencias con especialidad en Ciencias Ambientales</t>
  </si>
  <si>
    <t>Doctorado en Ciencias con especialidad en Ciencias Ambientales</t>
  </si>
  <si>
    <t>No conducente a grado Permiso de Estudio en Ciencias Ambientales</t>
  </si>
  <si>
    <t>Física</t>
  </si>
  <si>
    <t>Maestría en Ciencias con especialidad en Física</t>
  </si>
  <si>
    <t>Doctorado en Filosofía con especialidad en Física-Química</t>
  </si>
  <si>
    <t>No conducente a grado Permiso de Estudio en Física</t>
  </si>
  <si>
    <t>Matemáticas</t>
  </si>
  <si>
    <t>Maestría en Ciencias con especialidad en Matemáticas</t>
  </si>
  <si>
    <t>Doctorado en Ciencias con especialidad en Matemáticas</t>
  </si>
  <si>
    <t>No conducente a grado Permiso de Estudio en Matemáticas</t>
  </si>
  <si>
    <t>Química</t>
  </si>
  <si>
    <t>Maestría en Ciencias con especialidad en Química</t>
  </si>
  <si>
    <t>Doctorado en Filosofía con especialidad en Química</t>
  </si>
  <si>
    <t>No conducente a grado Permiso de Estudio en Química</t>
  </si>
  <si>
    <t>Ciencias Sociales</t>
  </si>
  <si>
    <t>Administración Pública</t>
  </si>
  <si>
    <t>Maestría en Administración Pública con Especialidad en Recursos Humanos y Relaciones Laborales</t>
  </si>
  <si>
    <t>Maestría en Administración Pública con Especialidad en Gestión Pública</t>
  </si>
  <si>
    <t>Maestría en Administración Pública con Especialidad en Gobierno y Política Pública</t>
  </si>
  <si>
    <t>No conducente a grado Permiso de Estudio en Adm. Pública</t>
  </si>
  <si>
    <t>Consejería en Rehabilitación</t>
  </si>
  <si>
    <t>Maestría en Consejería y Rehabilitación</t>
  </si>
  <si>
    <t>No conducente a grado Permiso de Estudio en Consejería en Rehabilitación</t>
  </si>
  <si>
    <t>Economía</t>
  </si>
  <si>
    <t>Maestría en Artes con especialidad en Economía</t>
  </si>
  <si>
    <t>No conducente a grado permiso de Estudio en Economía</t>
  </si>
  <si>
    <t>Instituto de Cooperativismo</t>
  </si>
  <si>
    <r>
      <t>Maestría en Gestión y Desarrollo de Cooperativas y Organizaciones Solidarias</t>
    </r>
    <r>
      <rPr>
        <sz val="8"/>
        <rFont val="Calibri"/>
        <family val="2"/>
        <scheme val="minor"/>
      </rPr>
      <t xml:space="preserve"> (comenzo en agosto 2016)</t>
    </r>
  </si>
  <si>
    <t>No conducente a grado permiso de Estudio en Cooperativismo</t>
  </si>
  <si>
    <t>Psicología</t>
  </si>
  <si>
    <t>Maestría en Artes con especialidad en Psicología Académica e Investigativa</t>
  </si>
  <si>
    <t>Maestría en Artes con especialidad en Psicología Clínica</t>
  </si>
  <si>
    <t>Maestría en Artes con especialidad en Psicología Industrial</t>
  </si>
  <si>
    <t>Maestría en Artes con especialidad en Psicología Social Comunitaria</t>
  </si>
  <si>
    <t>Doctorado en Filosofía con especialidad en Psicología</t>
  </si>
  <si>
    <t>No conducente a grado permiso de Estudio en Psicología</t>
  </si>
  <si>
    <t>Sociología</t>
  </si>
  <si>
    <t>Maestría en Artes con especialidad en Sociología</t>
  </si>
  <si>
    <t>No conducente a grado permisos de estudio en Sociología</t>
  </si>
  <si>
    <t>Trabajo Social</t>
  </si>
  <si>
    <t>Maestría en Trabajo Social</t>
  </si>
  <si>
    <t>Doctorado en Filosofía con especialidad en Trabajo Social</t>
  </si>
  <si>
    <t>No conducente a grado permisos de estudio en Trabajo Social</t>
  </si>
  <si>
    <t>Escuela Graduada de Ciencias y Tecnología de la Información</t>
  </si>
  <si>
    <t>Maestría en Ciencias de la Información presencial</t>
  </si>
  <si>
    <t>Maestría en Ciencias de la Información a distancia</t>
  </si>
  <si>
    <t>Certificado Post-Bachillerato de Maestro Bibliotecario</t>
  </si>
  <si>
    <t>Certificado Post-Bachillerato de Administrador de Documentos y Archivos</t>
  </si>
  <si>
    <t>Certificado Post-Maestría en Administración de Bibliotecas Académicas Públicas y Especiales</t>
  </si>
  <si>
    <t>No conducente a grado permisos de estudio en EGCTI</t>
  </si>
  <si>
    <t>Comunicación</t>
  </si>
  <si>
    <t>Maestría en Artes en Comunicación con especialidad en Periodismo</t>
  </si>
  <si>
    <t>Maestría en Artes en Comunicación con especialidad en Teoría e Investigación</t>
  </si>
  <si>
    <t>No conducente a grado permisos de estudio en Comunicaciones</t>
  </si>
  <si>
    <t>Educación</t>
  </si>
  <si>
    <t>Maestría en Educación con especialidad en Orientación y Consejería</t>
  </si>
  <si>
    <t>Maestría en Educación con especialidad en Liderazgo en Organizaciones Educativas</t>
  </si>
  <si>
    <t>Maestría en Educación con especialidad en Investigación y Evaluación Educativa</t>
  </si>
  <si>
    <t>Maestría en Educación con especialidad en Enseñanza de Inglés como segundo Idioma</t>
  </si>
  <si>
    <t>Maestría en Educación con especialidad en Educación Especial y Diferenciada</t>
  </si>
  <si>
    <t>Maestría en Educación con especialidad en Educación del Niño (Preescolar)</t>
  </si>
  <si>
    <t>Maestría en Educación con especialidad en Currículo y Enseñanza</t>
  </si>
  <si>
    <t>Maestría en Ciencias del Ejercicio con especialidad en Fisiología del Ejercicio</t>
  </si>
  <si>
    <t>Doctorado en Educación con especialidad en Orientación y Consejería</t>
  </si>
  <si>
    <t>Doctorado en Educación con especialidad en Liderazgo en Organizaciones Educativas</t>
  </si>
  <si>
    <t>Doctorado en Educación con especialidad en Currículo y Enseñanza</t>
  </si>
  <si>
    <t>No Conducentes a grado</t>
  </si>
  <si>
    <t>Humanidades</t>
  </si>
  <si>
    <t>Estudios Hispánicos</t>
  </si>
  <si>
    <t>Maestría en Artes con especialidad en Estudios Hispánicos</t>
  </si>
  <si>
    <t>Doctorado en Filosofía con especialidad en Estudios Hispánicos</t>
  </si>
  <si>
    <t>No Conducentes a grado en Estudios Hispánicos</t>
  </si>
  <si>
    <t>Programa Graduado de Estudios Interdisciplinarios</t>
  </si>
  <si>
    <t>Maestría en Artes en Gestión y Administración Cultural</t>
  </si>
  <si>
    <t>No Conducentes a grado en Estudios Interdisciplinarios</t>
  </si>
  <si>
    <t>Filosofía</t>
  </si>
  <si>
    <t>Maestría en Artes con especialidad en Filosofía</t>
  </si>
  <si>
    <t>No Conducentes a grado en Filosofía</t>
  </si>
  <si>
    <t>Historia</t>
  </si>
  <si>
    <t>Maestría en Artes con especialidad en Historia</t>
  </si>
  <si>
    <t>Doctorado en Filosofía con especialidad en Historia</t>
  </si>
  <si>
    <t>No Conducentes a grado en Historia</t>
  </si>
  <si>
    <t>Inglés</t>
  </si>
  <si>
    <t>Maestría en Artes con especialidad en Inglés</t>
  </si>
  <si>
    <t>Doctorado en Filosofía y Letras con especialidad en Inglés</t>
  </si>
  <si>
    <t>No Conducentes a grado en Inglés</t>
  </si>
  <si>
    <t>Lingüística</t>
  </si>
  <si>
    <t>Maestría en Artes con Especialidad en Linguistica</t>
  </si>
  <si>
    <t>Certificado Posgrado en Linguistica Aplicada al Español</t>
  </si>
  <si>
    <t>No Conducentes a grado en Lingüística</t>
  </si>
  <si>
    <t>Literatura Comparada</t>
  </si>
  <si>
    <t>Maestría en Artes con especialidad en Literatura Comparada</t>
  </si>
  <si>
    <t>No Conducentes a grado en Literatura Comparada</t>
  </si>
  <si>
    <t>Traducción</t>
  </si>
  <si>
    <t>Maestría en Artes con especialidad Traducción</t>
  </si>
  <si>
    <t>Certificado Graduado de Traductor Especializado</t>
  </si>
  <si>
    <t>No Conducentes a grado en Traducción</t>
  </si>
  <si>
    <t>Planificación</t>
  </si>
  <si>
    <t>Maestría en Planificación</t>
  </si>
  <si>
    <t>No conducente a grado permisos de Estudios en Planificación</t>
  </si>
  <si>
    <t>Maestría en Gerencia de Proyectos</t>
  </si>
  <si>
    <t>Doctorado Rehabilitación Psiquiátrica y Desórdenes de Neurodesarrollo y Enfermedades Crónicas</t>
  </si>
  <si>
    <t>marzo 2024</t>
  </si>
  <si>
    <t>Año Académico 2015-2016 al 2023-2024</t>
  </si>
  <si>
    <t>Maestría en Administración de Empresas - Programa Acelerado (trimestral)</t>
  </si>
  <si>
    <t>Derecho</t>
  </si>
  <si>
    <t>Maestría en Derecho con especialidad en Oralidad en el Sistema Penal</t>
  </si>
  <si>
    <t>No conducente a grado permisos de Estudios en Oralidad en el Sistema Penal</t>
  </si>
  <si>
    <t>Ciencias de Cómputos</t>
  </si>
  <si>
    <t>Maestría en Ciencias con especialidad en Ciencias de Cómputos</t>
  </si>
  <si>
    <t>Doctorado en Ciencias con especialidad en Ciencias de Cómputos</t>
  </si>
  <si>
    <t>No conducente a grado Permiso de Estudio en Ciencias de Cómputos</t>
  </si>
  <si>
    <t>Maestría en Administración de Empresas MAE / JD</t>
  </si>
  <si>
    <t xml:space="preserve">Certificado Pos Bachillerato Manejo de Desastres </t>
  </si>
  <si>
    <t>Maestría en Educación con especialidad en Lectura, Escritura y Literatura Infantil</t>
  </si>
  <si>
    <t xml:space="preserve">Nutrición y Dietética </t>
  </si>
  <si>
    <t xml:space="preserve">Maestría en Ciencias con especialidad en Nutrición y Dietética </t>
  </si>
  <si>
    <t xml:space="preserve">No conducente a grado Permiso de Estudio en Nutrición y Dietética </t>
  </si>
  <si>
    <t>Certificado Posgrado</t>
  </si>
  <si>
    <t>Certificado Post-Maestría</t>
  </si>
  <si>
    <t>Certificado Pos-Bachillerato</t>
  </si>
  <si>
    <t>No Conducentes a grado (Readmisiones y permisos de estudio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</si>
</sst>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[$-409]d\-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7" borderId="2" applyNumberFormat="0" applyAlignment="0" applyProtection="0"/>
    <xf numFmtId="0" fontId="6" fillId="2" borderId="1" applyNumberFormat="0" applyAlignment="0" applyProtection="0"/>
    <xf numFmtId="164" fontId="4" fillId="0" borderId="0" applyFont="0" applyFill="0" applyBorder="0" applyAlignment="0" applyProtection="0"/>
  </cellStyleXfs>
  <cellXfs count="57">
    <xf numFmtId="0" fontId="0" fillId="0" borderId="0" xfId="0"/>
    <xf numFmtId="0" fontId="12" fillId="0" borderId="0" xfId="1" applyFont="1" applyFill="1"/>
    <xf numFmtId="165" fontId="9" fillId="0" borderId="7" xfId="8" applyNumberFormat="1" applyFont="1" applyFill="1" applyBorder="1" applyAlignment="1">
      <alignment horizontal="center" wrapText="1"/>
    </xf>
    <xf numFmtId="165" fontId="12" fillId="0" borderId="7" xfId="8" applyNumberFormat="1" applyFont="1" applyFill="1" applyBorder="1"/>
    <xf numFmtId="0" fontId="0" fillId="0" borderId="0" xfId="0" applyFill="1"/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2" fillId="0" borderId="7" xfId="1" applyFont="1" applyFill="1" applyBorder="1" applyAlignment="1">
      <alignment horizontal="right"/>
    </xf>
    <xf numFmtId="0" fontId="9" fillId="0" borderId="7" xfId="1" applyFont="1" applyFill="1" applyBorder="1" applyAlignment="1">
      <alignment horizontal="left"/>
    </xf>
    <xf numFmtId="0" fontId="0" fillId="0" borderId="0" xfId="0"/>
    <xf numFmtId="0" fontId="10" fillId="0" borderId="7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/>
    </xf>
    <xf numFmtId="165" fontId="9" fillId="0" borderId="7" xfId="8" applyNumberFormat="1" applyFont="1" applyFill="1" applyBorder="1" applyAlignment="1">
      <alignment horizontal="center" vertical="center"/>
    </xf>
    <xf numFmtId="165" fontId="12" fillId="0" borderId="7" xfId="8" applyNumberFormat="1" applyFont="1" applyFill="1" applyBorder="1" applyAlignment="1">
      <alignment horizontal="center"/>
    </xf>
    <xf numFmtId="165" fontId="9" fillId="0" borderId="7" xfId="8" applyNumberFormat="1" applyFont="1" applyFill="1" applyBorder="1" applyAlignment="1">
      <alignment horizontal="center"/>
    </xf>
    <xf numFmtId="0" fontId="9" fillId="0" borderId="7" xfId="1" applyFont="1" applyFill="1" applyBorder="1" applyAlignment="1">
      <alignment horizontal="left" vertical="center"/>
    </xf>
    <xf numFmtId="0" fontId="9" fillId="0" borderId="7" xfId="7" applyFont="1" applyFill="1" applyBorder="1" applyAlignment="1">
      <alignment horizontal="left"/>
    </xf>
    <xf numFmtId="0" fontId="9" fillId="0" borderId="7" xfId="7" applyFont="1" applyFill="1" applyBorder="1" applyAlignment="1">
      <alignment vertical="center"/>
    </xf>
    <xf numFmtId="0" fontId="12" fillId="0" borderId="7" xfId="6" applyFont="1" applyFill="1" applyBorder="1" applyAlignment="1">
      <alignment horizontal="left"/>
    </xf>
    <xf numFmtId="0" fontId="12" fillId="0" borderId="7" xfId="6" applyFont="1" applyFill="1" applyBorder="1" applyAlignment="1">
      <alignment horizontal="left" vertical="center"/>
    </xf>
    <xf numFmtId="0" fontId="12" fillId="0" borderId="0" xfId="1" applyFont="1" applyFill="1" applyAlignment="1">
      <alignment horizontal="left"/>
    </xf>
    <xf numFmtId="0" fontId="12" fillId="8" borderId="7" xfId="1" applyFont="1" applyFill="1" applyBorder="1" applyAlignment="1">
      <alignment horizontal="left"/>
    </xf>
    <xf numFmtId="0" fontId="15" fillId="0" borderId="0" xfId="1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Alignment="1">
      <alignment vertical="center"/>
    </xf>
    <xf numFmtId="166" fontId="15" fillId="0" borderId="0" xfId="1" applyNumberFormat="1" applyFont="1" applyFill="1" applyBorder="1" applyAlignment="1">
      <alignment vertical="center"/>
    </xf>
    <xf numFmtId="165" fontId="12" fillId="8" borderId="7" xfId="8" applyNumberFormat="1" applyFont="1" applyFill="1" applyBorder="1" applyAlignment="1">
      <alignment horizontal="center"/>
    </xf>
    <xf numFmtId="165" fontId="11" fillId="0" borderId="7" xfId="8" applyNumberFormat="1" applyFont="1" applyBorder="1"/>
    <xf numFmtId="0" fontId="12" fillId="0" borderId="7" xfId="1" applyFont="1" applyFill="1" applyBorder="1" applyAlignment="1">
      <alignment horizontal="left" indent="1"/>
    </xf>
    <xf numFmtId="0" fontId="13" fillId="0" borderId="7" xfId="0" applyFont="1" applyBorder="1" applyAlignment="1">
      <alignment horizontal="left" indent="1"/>
    </xf>
    <xf numFmtId="0" fontId="12" fillId="0" borderId="5" xfId="1" applyFont="1" applyFill="1" applyBorder="1" applyAlignment="1">
      <alignment horizontal="right"/>
    </xf>
    <xf numFmtId="165" fontId="12" fillId="0" borderId="9" xfId="8" applyNumberFormat="1" applyFont="1" applyFill="1" applyBorder="1" applyAlignment="1">
      <alignment horizontal="center" vertical="center"/>
    </xf>
    <xf numFmtId="165" fontId="12" fillId="0" borderId="6" xfId="8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wrapText="1" indent="1"/>
    </xf>
    <xf numFmtId="0" fontId="7" fillId="0" borderId="0" xfId="0" applyFont="1" applyFill="1" applyAlignment="1">
      <alignment horizontal="center" vertical="center"/>
    </xf>
    <xf numFmtId="166" fontId="15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0" fontId="10" fillId="0" borderId="7" xfId="5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165" fontId="12" fillId="0" borderId="7" xfId="8" applyNumberFormat="1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4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5" xfId="4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</cellXfs>
  <cellStyles count="9">
    <cellStyle name="40% - Accent4" xfId="5" builtinId="43"/>
    <cellStyle name="60% - Accent2" xfId="4" builtinId="36"/>
    <cellStyle name="Accent5" xfId="3" builtinId="45"/>
    <cellStyle name="Comma" xfId="8" builtinId="3"/>
    <cellStyle name="Good" xfId="2" builtinId="26"/>
    <cellStyle name="Heading 4" xfId="1" builtinId="19"/>
    <cellStyle name="Input" xfId="6" builtinId="20"/>
    <cellStyle name="Normal" xfId="0" builtinId="0"/>
    <cellStyle name="Output" xfId="7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selection sqref="A1:S1"/>
    </sheetView>
  </sheetViews>
  <sheetFormatPr defaultRowHeight="15" x14ac:dyDescent="0.25"/>
  <cols>
    <col min="1" max="1" width="33.42578125" bestFit="1" customWidth="1"/>
    <col min="2" max="19" width="6.7109375" customWidth="1"/>
  </cols>
  <sheetData>
    <row r="1" spans="1:19" s="4" customForma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s="4" customFormat="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s="4" customFormat="1" x14ac:dyDescent="0.25">
      <c r="A3" s="6"/>
      <c r="B3" s="11"/>
      <c r="C3" s="11"/>
      <c r="D3" s="11"/>
      <c r="E3" s="11"/>
      <c r="F3" s="11"/>
      <c r="G3" s="11"/>
      <c r="H3" s="11"/>
      <c r="I3" s="11"/>
      <c r="J3" s="24"/>
      <c r="K3" s="25"/>
      <c r="L3" s="1"/>
      <c r="M3" s="1"/>
      <c r="N3" s="1"/>
      <c r="O3" s="1"/>
      <c r="P3" s="25"/>
      <c r="Q3" s="35" t="s">
        <v>155</v>
      </c>
      <c r="R3" s="35"/>
      <c r="S3" s="22" t="s">
        <v>2</v>
      </c>
    </row>
    <row r="4" spans="1:19" s="4" customFormat="1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s="4" customFormat="1" x14ac:dyDescent="0.25">
      <c r="A5" s="37" t="s">
        <v>156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s="4" customFormat="1" ht="42" customHeight="1" x14ac:dyDescent="0.25">
      <c r="A6" s="38" t="s">
        <v>4</v>
      </c>
      <c r="B6" s="40" t="s">
        <v>5</v>
      </c>
      <c r="C6" s="41"/>
      <c r="D6" s="42" t="s">
        <v>6</v>
      </c>
      <c r="E6" s="43"/>
      <c r="F6" s="44" t="s">
        <v>7</v>
      </c>
      <c r="G6" s="45"/>
      <c r="H6" s="46" t="s">
        <v>8</v>
      </c>
      <c r="I6" s="46"/>
      <c r="J6" s="40" t="s">
        <v>9</v>
      </c>
      <c r="K6" s="41"/>
      <c r="L6" s="42" t="s">
        <v>10</v>
      </c>
      <c r="M6" s="43"/>
      <c r="N6" s="47" t="s">
        <v>11</v>
      </c>
      <c r="O6" s="47"/>
      <c r="P6" s="47" t="s">
        <v>12</v>
      </c>
      <c r="Q6" s="47"/>
      <c r="R6" s="47" t="s">
        <v>13</v>
      </c>
      <c r="S6" s="47"/>
    </row>
    <row r="7" spans="1:19" s="4" customFormat="1" ht="24" x14ac:dyDescent="0.25">
      <c r="A7" s="39"/>
      <c r="B7" s="10" t="s">
        <v>14</v>
      </c>
      <c r="C7" s="10" t="s">
        <v>15</v>
      </c>
      <c r="D7" s="10" t="s">
        <v>16</v>
      </c>
      <c r="E7" s="10" t="s">
        <v>17</v>
      </c>
      <c r="F7" s="10" t="s">
        <v>18</v>
      </c>
      <c r="G7" s="10" t="s">
        <v>19</v>
      </c>
      <c r="H7" s="10" t="s">
        <v>20</v>
      </c>
      <c r="I7" s="10" t="s">
        <v>21</v>
      </c>
      <c r="J7" s="10" t="s">
        <v>22</v>
      </c>
      <c r="K7" s="10" t="s">
        <v>23</v>
      </c>
      <c r="L7" s="10" t="s">
        <v>24</v>
      </c>
      <c r="M7" s="10" t="s">
        <v>25</v>
      </c>
      <c r="N7" s="10" t="s">
        <v>26</v>
      </c>
      <c r="O7" s="10" t="s">
        <v>27</v>
      </c>
      <c r="P7" s="10" t="s">
        <v>28</v>
      </c>
      <c r="Q7" s="10" t="s">
        <v>29</v>
      </c>
      <c r="R7" s="10" t="s">
        <v>30</v>
      </c>
      <c r="S7" s="10" t="s">
        <v>31</v>
      </c>
    </row>
    <row r="8" spans="1:19" s="4" customFormat="1" x14ac:dyDescent="0.25">
      <c r="A8" s="7" t="s">
        <v>34</v>
      </c>
      <c r="B8" s="26">
        <f>SUM(B11:B16)</f>
        <v>979</v>
      </c>
      <c r="C8" s="26">
        <f t="shared" ref="C8:S8" si="0">SUM(C11:C16)</f>
        <v>335</v>
      </c>
      <c r="D8" s="26">
        <f t="shared" si="0"/>
        <v>830</v>
      </c>
      <c r="E8" s="26">
        <f t="shared" si="0"/>
        <v>273</v>
      </c>
      <c r="F8" s="26">
        <f t="shared" si="0"/>
        <v>783</v>
      </c>
      <c r="G8" s="26">
        <f t="shared" si="0"/>
        <v>212</v>
      </c>
      <c r="H8" s="26">
        <f t="shared" si="0"/>
        <v>783</v>
      </c>
      <c r="I8" s="26">
        <f t="shared" si="0"/>
        <v>212</v>
      </c>
      <c r="J8" s="26">
        <f t="shared" si="0"/>
        <v>823</v>
      </c>
      <c r="K8" s="26">
        <f t="shared" si="0"/>
        <v>211</v>
      </c>
      <c r="L8" s="26">
        <f t="shared" si="0"/>
        <v>833</v>
      </c>
      <c r="M8" s="26">
        <f t="shared" si="0"/>
        <v>259</v>
      </c>
      <c r="N8" s="26">
        <f t="shared" si="0"/>
        <v>732</v>
      </c>
      <c r="O8" s="26">
        <f t="shared" si="0"/>
        <v>231</v>
      </c>
      <c r="P8" s="26">
        <f t="shared" si="0"/>
        <v>631</v>
      </c>
      <c r="Q8" s="26">
        <f t="shared" si="0"/>
        <v>225</v>
      </c>
      <c r="R8" s="26">
        <f t="shared" si="0"/>
        <v>739</v>
      </c>
      <c r="S8" s="26">
        <f t="shared" si="0"/>
        <v>199</v>
      </c>
    </row>
    <row r="9" spans="1:19" s="4" customFormat="1" x14ac:dyDescent="0.25">
      <c r="A9" s="7" t="s">
        <v>35</v>
      </c>
      <c r="B9" s="48">
        <f>B8+C8</f>
        <v>1314</v>
      </c>
      <c r="C9" s="48"/>
      <c r="D9" s="48">
        <f t="shared" ref="D9" si="1">D8+E8</f>
        <v>1103</v>
      </c>
      <c r="E9" s="48"/>
      <c r="F9" s="48">
        <f t="shared" ref="F9" si="2">F8+G8</f>
        <v>995</v>
      </c>
      <c r="G9" s="48"/>
      <c r="H9" s="48">
        <f t="shared" ref="H9" si="3">H8+I8</f>
        <v>995</v>
      </c>
      <c r="I9" s="48"/>
      <c r="J9" s="48">
        <f t="shared" ref="J9" si="4">J8+K8</f>
        <v>1034</v>
      </c>
      <c r="K9" s="48"/>
      <c r="L9" s="48">
        <f t="shared" ref="L9" si="5">L8+M8</f>
        <v>1092</v>
      </c>
      <c r="M9" s="48"/>
      <c r="N9" s="48">
        <f t="shared" ref="N9" si="6">N8+O8</f>
        <v>963</v>
      </c>
      <c r="O9" s="48"/>
      <c r="P9" s="48">
        <f t="shared" ref="P9" si="7">P8+Q8</f>
        <v>856</v>
      </c>
      <c r="Q9" s="48"/>
      <c r="R9" s="48">
        <f t="shared" ref="R9" si="8">R8+S8</f>
        <v>938</v>
      </c>
      <c r="S9" s="48"/>
    </row>
    <row r="10" spans="1:19" s="4" customFormat="1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2"/>
    </row>
    <row r="11" spans="1:19" s="9" customFormat="1" x14ac:dyDescent="0.25">
      <c r="A11" s="28" t="s">
        <v>171</v>
      </c>
      <c r="B11" s="14"/>
      <c r="C11" s="14"/>
      <c r="D11" s="14">
        <v>1</v>
      </c>
      <c r="E11" s="14">
        <v>3</v>
      </c>
      <c r="F11" s="14">
        <v>2</v>
      </c>
      <c r="G11" s="14">
        <v>1</v>
      </c>
      <c r="H11" s="14">
        <v>1</v>
      </c>
      <c r="I11" s="14"/>
      <c r="J11" s="14">
        <v>2</v>
      </c>
      <c r="K11" s="14"/>
      <c r="L11" s="14"/>
      <c r="M11" s="14"/>
      <c r="N11" s="14"/>
      <c r="O11" s="14"/>
      <c r="P11" s="14"/>
      <c r="Q11" s="14"/>
      <c r="R11" s="14"/>
      <c r="S11" s="14"/>
    </row>
    <row r="12" spans="1:19" s="9" customFormat="1" x14ac:dyDescent="0.25">
      <c r="A12" s="29" t="s">
        <v>173</v>
      </c>
      <c r="B12" s="27">
        <v>19</v>
      </c>
      <c r="C12" s="27">
        <v>9</v>
      </c>
      <c r="D12" s="27">
        <v>2</v>
      </c>
      <c r="E12" s="27">
        <v>9</v>
      </c>
      <c r="F12" s="27">
        <v>8</v>
      </c>
      <c r="G12" s="27">
        <v>8</v>
      </c>
      <c r="H12" s="27">
        <v>9</v>
      </c>
      <c r="I12" s="27">
        <v>8</v>
      </c>
      <c r="J12" s="27">
        <v>9</v>
      </c>
      <c r="K12" s="27">
        <v>2</v>
      </c>
      <c r="L12" s="27">
        <v>3</v>
      </c>
      <c r="M12" s="27">
        <v>3</v>
      </c>
      <c r="N12" s="27">
        <v>3</v>
      </c>
      <c r="O12" s="27">
        <v>1</v>
      </c>
      <c r="P12" s="27">
        <v>11</v>
      </c>
      <c r="Q12" s="27"/>
      <c r="R12" s="27">
        <v>8</v>
      </c>
      <c r="S12" s="27">
        <v>2</v>
      </c>
    </row>
    <row r="13" spans="1:19" s="9" customFormat="1" x14ac:dyDescent="0.25">
      <c r="A13" s="28" t="s">
        <v>172</v>
      </c>
      <c r="B13" s="14"/>
      <c r="C13" s="14">
        <v>1</v>
      </c>
      <c r="D13" s="14">
        <v>10</v>
      </c>
      <c r="E13" s="14">
        <v>1</v>
      </c>
      <c r="F13" s="14">
        <v>5</v>
      </c>
      <c r="G13" s="14">
        <v>6</v>
      </c>
      <c r="H13" s="14">
        <v>5</v>
      </c>
      <c r="I13" s="14">
        <v>3</v>
      </c>
      <c r="J13" s="14">
        <v>5</v>
      </c>
      <c r="K13" s="14">
        <v>1</v>
      </c>
      <c r="L13" s="14">
        <v>3</v>
      </c>
      <c r="M13" s="14">
        <v>4</v>
      </c>
      <c r="N13" s="14">
        <v>2</v>
      </c>
      <c r="O13" s="14">
        <v>1</v>
      </c>
      <c r="P13" s="14">
        <v>3</v>
      </c>
      <c r="Q13" s="14">
        <v>1</v>
      </c>
      <c r="R13" s="14">
        <v>2</v>
      </c>
      <c r="S13" s="14">
        <v>1</v>
      </c>
    </row>
    <row r="14" spans="1:19" x14ac:dyDescent="0.25">
      <c r="A14" s="29" t="s">
        <v>32</v>
      </c>
      <c r="B14" s="27">
        <v>161</v>
      </c>
      <c r="C14" s="27">
        <v>54</v>
      </c>
      <c r="D14" s="27">
        <v>148</v>
      </c>
      <c r="E14" s="27">
        <v>47</v>
      </c>
      <c r="F14" s="27">
        <v>125</v>
      </c>
      <c r="G14" s="27">
        <v>30</v>
      </c>
      <c r="H14" s="27">
        <v>125</v>
      </c>
      <c r="I14" s="27">
        <v>23</v>
      </c>
      <c r="J14" s="27">
        <v>141</v>
      </c>
      <c r="K14" s="27">
        <v>24</v>
      </c>
      <c r="L14" s="27">
        <v>108</v>
      </c>
      <c r="M14" s="27">
        <v>32</v>
      </c>
      <c r="N14" s="27">
        <v>106</v>
      </c>
      <c r="O14" s="27">
        <v>32</v>
      </c>
      <c r="P14" s="27">
        <v>89</v>
      </c>
      <c r="Q14" s="27">
        <v>20</v>
      </c>
      <c r="R14" s="27">
        <v>134</v>
      </c>
      <c r="S14" s="27">
        <v>23</v>
      </c>
    </row>
    <row r="15" spans="1:19" x14ac:dyDescent="0.25">
      <c r="A15" s="29" t="s">
        <v>33</v>
      </c>
      <c r="B15" s="27">
        <v>659</v>
      </c>
      <c r="C15" s="27">
        <v>183</v>
      </c>
      <c r="D15" s="27">
        <v>569</v>
      </c>
      <c r="E15" s="27">
        <v>162</v>
      </c>
      <c r="F15" s="27">
        <v>573</v>
      </c>
      <c r="G15" s="27">
        <v>139</v>
      </c>
      <c r="H15" s="27">
        <v>575</v>
      </c>
      <c r="I15" s="27">
        <v>145</v>
      </c>
      <c r="J15" s="27">
        <v>616</v>
      </c>
      <c r="K15" s="27">
        <v>164</v>
      </c>
      <c r="L15" s="27">
        <v>635</v>
      </c>
      <c r="M15" s="27">
        <v>170</v>
      </c>
      <c r="N15" s="27">
        <v>556</v>
      </c>
      <c r="O15" s="27">
        <v>168</v>
      </c>
      <c r="P15" s="27">
        <v>466</v>
      </c>
      <c r="Q15" s="27">
        <v>164</v>
      </c>
      <c r="R15" s="27">
        <v>498</v>
      </c>
      <c r="S15" s="27">
        <v>173</v>
      </c>
    </row>
    <row r="16" spans="1:19" ht="24.75" x14ac:dyDescent="0.25">
      <c r="A16" s="33" t="s">
        <v>174</v>
      </c>
      <c r="B16" s="27">
        <v>140</v>
      </c>
      <c r="C16" s="27">
        <v>88</v>
      </c>
      <c r="D16" s="27">
        <v>100</v>
      </c>
      <c r="E16" s="27">
        <v>51</v>
      </c>
      <c r="F16" s="27">
        <v>70</v>
      </c>
      <c r="G16" s="27">
        <v>28</v>
      </c>
      <c r="H16" s="27">
        <v>68</v>
      </c>
      <c r="I16" s="27">
        <v>33</v>
      </c>
      <c r="J16" s="27">
        <v>50</v>
      </c>
      <c r="K16" s="27">
        <v>20</v>
      </c>
      <c r="L16" s="27">
        <v>84</v>
      </c>
      <c r="M16" s="27">
        <v>50</v>
      </c>
      <c r="N16" s="27">
        <v>65</v>
      </c>
      <c r="O16" s="27">
        <v>29</v>
      </c>
      <c r="P16" s="27">
        <v>62</v>
      </c>
      <c r="Q16" s="27">
        <v>40</v>
      </c>
      <c r="R16" s="27">
        <v>97</v>
      </c>
      <c r="S16" s="27"/>
    </row>
  </sheetData>
  <sortState ref="A29:S161">
    <sortCondition ref="A29:A161"/>
  </sortState>
  <mergeCells count="24">
    <mergeCell ref="L9:M9"/>
    <mergeCell ref="N9:O9"/>
    <mergeCell ref="P9:Q9"/>
    <mergeCell ref="R9:S9"/>
    <mergeCell ref="B9:C9"/>
    <mergeCell ref="D9:E9"/>
    <mergeCell ref="F9:G9"/>
    <mergeCell ref="H9:I9"/>
    <mergeCell ref="J9:K9"/>
    <mergeCell ref="J6:K6"/>
    <mergeCell ref="L6:M6"/>
    <mergeCell ref="N6:O6"/>
    <mergeCell ref="P6:Q6"/>
    <mergeCell ref="R6:S6"/>
    <mergeCell ref="A6:A7"/>
    <mergeCell ref="B6:C6"/>
    <mergeCell ref="D6:E6"/>
    <mergeCell ref="F6:G6"/>
    <mergeCell ref="H6:I6"/>
    <mergeCell ref="A1:S1"/>
    <mergeCell ref="A2:S2"/>
    <mergeCell ref="Q3:R3"/>
    <mergeCell ref="A4:S4"/>
    <mergeCell ref="A5:S5"/>
  </mergeCells>
  <printOptions horizontalCentered="1"/>
  <pageMargins left="0.25" right="0.25" top="0.75" bottom="0.75" header="0.3" footer="0.3"/>
  <pageSetup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2"/>
  <sheetViews>
    <sheetView zoomScaleNormal="100" zoomScalePageLayoutView="62" workbookViewId="0">
      <pane xSplit="1" ySplit="7" topLeftCell="B8" activePane="bottomRight" state="frozen"/>
      <selection pane="topRight" activeCell="B1" sqref="B1"/>
      <selection pane="bottomLeft" activeCell="A10" sqref="A10"/>
      <selection pane="bottomRight" sqref="A1:S1"/>
    </sheetView>
  </sheetViews>
  <sheetFormatPr defaultColWidth="9.140625" defaultRowHeight="15" x14ac:dyDescent="0.25"/>
  <cols>
    <col min="1" max="1" width="82.7109375" style="20" bestFit="1" customWidth="1"/>
    <col min="2" max="15" width="6.7109375" style="1" customWidth="1"/>
    <col min="16" max="19" width="6.7109375" style="23" customWidth="1"/>
    <col min="20" max="16384" width="9.140625" style="4"/>
  </cols>
  <sheetData>
    <row r="1" spans="1:19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x14ac:dyDescent="0.25">
      <c r="A3" s="6"/>
      <c r="B3" s="11"/>
      <c r="C3" s="11"/>
      <c r="D3" s="11"/>
      <c r="E3" s="11"/>
      <c r="F3" s="11"/>
      <c r="G3" s="11"/>
      <c r="H3" s="11"/>
      <c r="I3" s="11"/>
      <c r="J3" s="24"/>
      <c r="K3" s="25"/>
      <c r="P3" s="25"/>
      <c r="Q3" s="35" t="s">
        <v>155</v>
      </c>
      <c r="R3" s="35"/>
      <c r="S3" s="22" t="s">
        <v>2</v>
      </c>
    </row>
    <row r="4" spans="1:19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x14ac:dyDescent="0.25">
      <c r="A5" s="37" t="s">
        <v>156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ht="29.25" customHeight="1" x14ac:dyDescent="0.25">
      <c r="A6" s="38" t="s">
        <v>4</v>
      </c>
      <c r="B6" s="49" t="s">
        <v>5</v>
      </c>
      <c r="C6" s="50"/>
      <c r="D6" s="52" t="s">
        <v>6</v>
      </c>
      <c r="E6" s="53"/>
      <c r="F6" s="54" t="s">
        <v>7</v>
      </c>
      <c r="G6" s="55"/>
      <c r="H6" s="56" t="s">
        <v>8</v>
      </c>
      <c r="I6" s="56"/>
      <c r="J6" s="49" t="s">
        <v>9</v>
      </c>
      <c r="K6" s="50"/>
      <c r="L6" s="52" t="s">
        <v>10</v>
      </c>
      <c r="M6" s="53"/>
      <c r="N6" s="51" t="s">
        <v>11</v>
      </c>
      <c r="O6" s="51"/>
      <c r="P6" s="51" t="s">
        <v>12</v>
      </c>
      <c r="Q6" s="51"/>
      <c r="R6" s="51" t="s">
        <v>13</v>
      </c>
      <c r="S6" s="51"/>
    </row>
    <row r="7" spans="1:19" ht="24" x14ac:dyDescent="0.25">
      <c r="A7" s="39"/>
      <c r="B7" s="10" t="s">
        <v>14</v>
      </c>
      <c r="C7" s="10" t="s">
        <v>15</v>
      </c>
      <c r="D7" s="10" t="s">
        <v>16</v>
      </c>
      <c r="E7" s="10" t="s">
        <v>17</v>
      </c>
      <c r="F7" s="10" t="s">
        <v>18</v>
      </c>
      <c r="G7" s="10" t="s">
        <v>19</v>
      </c>
      <c r="H7" s="10" t="s">
        <v>20</v>
      </c>
      <c r="I7" s="10" t="s">
        <v>21</v>
      </c>
      <c r="J7" s="10" t="s">
        <v>22</v>
      </c>
      <c r="K7" s="10" t="s">
        <v>23</v>
      </c>
      <c r="L7" s="10" t="s">
        <v>24</v>
      </c>
      <c r="M7" s="10" t="s">
        <v>25</v>
      </c>
      <c r="N7" s="10" t="s">
        <v>26</v>
      </c>
      <c r="O7" s="10" t="s">
        <v>27</v>
      </c>
      <c r="P7" s="10" t="s">
        <v>28</v>
      </c>
      <c r="Q7" s="10" t="s">
        <v>29</v>
      </c>
      <c r="R7" s="10" t="s">
        <v>30</v>
      </c>
      <c r="S7" s="10" t="s">
        <v>31</v>
      </c>
    </row>
    <row r="8" spans="1:19" x14ac:dyDescent="0.25">
      <c r="A8" s="7" t="s">
        <v>34</v>
      </c>
      <c r="B8" s="26">
        <f t="shared" ref="B8:S8" si="0">B10+B17+B23+B51+B81+B88+B92+B106+B136+B140</f>
        <v>979</v>
      </c>
      <c r="C8" s="26">
        <f t="shared" si="0"/>
        <v>335</v>
      </c>
      <c r="D8" s="26">
        <f t="shared" si="0"/>
        <v>830</v>
      </c>
      <c r="E8" s="26">
        <f t="shared" si="0"/>
        <v>273</v>
      </c>
      <c r="F8" s="26">
        <f t="shared" si="0"/>
        <v>783</v>
      </c>
      <c r="G8" s="26">
        <f t="shared" si="0"/>
        <v>212</v>
      </c>
      <c r="H8" s="26">
        <f t="shared" si="0"/>
        <v>783</v>
      </c>
      <c r="I8" s="26">
        <f t="shared" si="0"/>
        <v>212</v>
      </c>
      <c r="J8" s="26">
        <f t="shared" si="0"/>
        <v>823</v>
      </c>
      <c r="K8" s="26">
        <f t="shared" si="0"/>
        <v>211</v>
      </c>
      <c r="L8" s="26">
        <f t="shared" si="0"/>
        <v>833</v>
      </c>
      <c r="M8" s="26">
        <f t="shared" si="0"/>
        <v>259</v>
      </c>
      <c r="N8" s="26">
        <f t="shared" si="0"/>
        <v>732</v>
      </c>
      <c r="O8" s="26">
        <f t="shared" si="0"/>
        <v>231</v>
      </c>
      <c r="P8" s="26">
        <f t="shared" si="0"/>
        <v>631</v>
      </c>
      <c r="Q8" s="26">
        <f t="shared" si="0"/>
        <v>225</v>
      </c>
      <c r="R8" s="26">
        <f t="shared" si="0"/>
        <v>739</v>
      </c>
      <c r="S8" s="26">
        <f t="shared" si="0"/>
        <v>199</v>
      </c>
    </row>
    <row r="9" spans="1:19" x14ac:dyDescent="0.25">
      <c r="A9" s="7" t="s">
        <v>35</v>
      </c>
      <c r="B9" s="48">
        <f>B8+C8</f>
        <v>1314</v>
      </c>
      <c r="C9" s="48"/>
      <c r="D9" s="48">
        <f>D8+E8</f>
        <v>1103</v>
      </c>
      <c r="E9" s="48"/>
      <c r="F9" s="48">
        <f>F8+G8</f>
        <v>995</v>
      </c>
      <c r="G9" s="48"/>
      <c r="H9" s="48">
        <f>H8+I8</f>
        <v>995</v>
      </c>
      <c r="I9" s="48"/>
      <c r="J9" s="48">
        <f>J8+K8</f>
        <v>1034</v>
      </c>
      <c r="K9" s="48"/>
      <c r="L9" s="48">
        <f>L8+M8</f>
        <v>1092</v>
      </c>
      <c r="M9" s="48"/>
      <c r="N9" s="48">
        <f>N8+O8</f>
        <v>963</v>
      </c>
      <c r="O9" s="48"/>
      <c r="P9" s="48">
        <f>P8+Q8</f>
        <v>856</v>
      </c>
      <c r="Q9" s="48"/>
      <c r="R9" s="48">
        <f>R8+S8</f>
        <v>938</v>
      </c>
      <c r="S9" s="48"/>
    </row>
    <row r="10" spans="1:19" s="23" customFormat="1" ht="12.75" x14ac:dyDescent="0.2">
      <c r="A10" s="21" t="s">
        <v>36</v>
      </c>
      <c r="B10" s="26">
        <f>SUM(B11:B16)</f>
        <v>94</v>
      </c>
      <c r="C10" s="26">
        <f t="shared" ref="C10:S10" si="1">SUM(C11:C16)</f>
        <v>40</v>
      </c>
      <c r="D10" s="26">
        <f t="shared" si="1"/>
        <v>80</v>
      </c>
      <c r="E10" s="26">
        <f t="shared" si="1"/>
        <v>32</v>
      </c>
      <c r="F10" s="26">
        <f t="shared" si="1"/>
        <v>48</v>
      </c>
      <c r="G10" s="26">
        <f t="shared" si="1"/>
        <v>33</v>
      </c>
      <c r="H10" s="26">
        <f t="shared" si="1"/>
        <v>78</v>
      </c>
      <c r="I10" s="26">
        <f t="shared" si="1"/>
        <v>35</v>
      </c>
      <c r="J10" s="26">
        <f t="shared" si="1"/>
        <v>79</v>
      </c>
      <c r="K10" s="26">
        <f t="shared" si="1"/>
        <v>18</v>
      </c>
      <c r="L10" s="26">
        <f t="shared" si="1"/>
        <v>76</v>
      </c>
      <c r="M10" s="26">
        <f t="shared" si="1"/>
        <v>30</v>
      </c>
      <c r="N10" s="26">
        <f t="shared" si="1"/>
        <v>97</v>
      </c>
      <c r="O10" s="26">
        <f t="shared" si="1"/>
        <v>54</v>
      </c>
      <c r="P10" s="26">
        <f t="shared" si="1"/>
        <v>77</v>
      </c>
      <c r="Q10" s="26">
        <f t="shared" si="1"/>
        <v>50</v>
      </c>
      <c r="R10" s="26">
        <f t="shared" si="1"/>
        <v>93</v>
      </c>
      <c r="S10" s="26">
        <f t="shared" si="1"/>
        <v>43</v>
      </c>
    </row>
    <row r="11" spans="1:19" x14ac:dyDescent="0.25">
      <c r="A11" s="8" t="s">
        <v>37</v>
      </c>
      <c r="B11" s="14">
        <v>79</v>
      </c>
      <c r="C11" s="14">
        <v>35</v>
      </c>
      <c r="D11" s="14">
        <v>68</v>
      </c>
      <c r="E11" s="14">
        <v>28</v>
      </c>
      <c r="F11" s="14">
        <v>41</v>
      </c>
      <c r="G11" s="14">
        <v>33</v>
      </c>
      <c r="H11" s="14">
        <v>62</v>
      </c>
      <c r="I11" s="14">
        <v>35</v>
      </c>
      <c r="J11" s="14">
        <v>59</v>
      </c>
      <c r="K11" s="14">
        <v>18</v>
      </c>
      <c r="L11" s="14">
        <v>72</v>
      </c>
      <c r="M11" s="14">
        <v>26</v>
      </c>
      <c r="N11" s="14">
        <v>72</v>
      </c>
      <c r="O11" s="14">
        <v>27</v>
      </c>
      <c r="P11" s="14">
        <v>34</v>
      </c>
      <c r="Q11" s="14">
        <v>20</v>
      </c>
      <c r="R11" s="14">
        <v>43</v>
      </c>
      <c r="S11" s="14">
        <v>15</v>
      </c>
    </row>
    <row r="12" spans="1:19" x14ac:dyDescent="0.25">
      <c r="A12" s="8" t="s">
        <v>165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>
        <v>2</v>
      </c>
      <c r="M12" s="14"/>
      <c r="N12" s="14"/>
      <c r="O12" s="14"/>
      <c r="P12" s="14">
        <v>2</v>
      </c>
      <c r="Q12" s="14"/>
      <c r="R12" s="14"/>
      <c r="S12" s="14"/>
    </row>
    <row r="13" spans="1:19" x14ac:dyDescent="0.25">
      <c r="A13" s="15" t="s">
        <v>157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>
        <v>24</v>
      </c>
      <c r="O13" s="14">
        <v>24</v>
      </c>
      <c r="P13" s="14">
        <v>31</v>
      </c>
      <c r="Q13" s="14">
        <v>26</v>
      </c>
      <c r="R13" s="14">
        <v>31</v>
      </c>
      <c r="S13" s="14">
        <v>28</v>
      </c>
    </row>
    <row r="14" spans="1:19" x14ac:dyDescent="0.25">
      <c r="A14" s="8" t="s">
        <v>38</v>
      </c>
      <c r="B14" s="14">
        <v>4</v>
      </c>
      <c r="C14" s="14">
        <v>0</v>
      </c>
      <c r="D14" s="14">
        <v>5</v>
      </c>
      <c r="E14" s="14">
        <v>0</v>
      </c>
      <c r="F14" s="14">
        <v>1</v>
      </c>
      <c r="G14" s="14">
        <v>0</v>
      </c>
      <c r="H14" s="14">
        <v>7</v>
      </c>
      <c r="I14" s="14">
        <v>0</v>
      </c>
      <c r="J14" s="14">
        <v>9</v>
      </c>
      <c r="K14" s="14">
        <v>0</v>
      </c>
      <c r="L14" s="14">
        <v>1</v>
      </c>
      <c r="M14" s="14"/>
      <c r="N14" s="14">
        <v>0</v>
      </c>
      <c r="O14" s="14"/>
      <c r="P14" s="14">
        <v>8</v>
      </c>
      <c r="Q14" s="14"/>
      <c r="R14" s="14">
        <v>13</v>
      </c>
      <c r="S14" s="14"/>
    </row>
    <row r="15" spans="1:19" x14ac:dyDescent="0.25">
      <c r="A15" s="8" t="s">
        <v>39</v>
      </c>
      <c r="B15" s="14">
        <v>5</v>
      </c>
      <c r="C15" s="14">
        <v>0</v>
      </c>
      <c r="D15" s="14">
        <v>4</v>
      </c>
      <c r="E15" s="14">
        <v>0</v>
      </c>
      <c r="F15" s="14">
        <v>3</v>
      </c>
      <c r="G15" s="14">
        <v>0</v>
      </c>
      <c r="H15" s="14">
        <v>3</v>
      </c>
      <c r="I15" s="14">
        <v>0</v>
      </c>
      <c r="J15" s="14">
        <v>7</v>
      </c>
      <c r="K15" s="14">
        <v>0</v>
      </c>
      <c r="L15" s="14">
        <v>1</v>
      </c>
      <c r="M15" s="14"/>
      <c r="N15" s="14">
        <v>0</v>
      </c>
      <c r="O15" s="14"/>
      <c r="P15" s="14">
        <v>2</v>
      </c>
      <c r="Q15" s="14"/>
      <c r="R15" s="14">
        <v>1</v>
      </c>
      <c r="S15" s="14"/>
    </row>
    <row r="16" spans="1:19" x14ac:dyDescent="0.25">
      <c r="A16" s="8" t="s">
        <v>40</v>
      </c>
      <c r="B16" s="14">
        <v>6</v>
      </c>
      <c r="C16" s="14">
        <v>5</v>
      </c>
      <c r="D16" s="14">
        <v>3</v>
      </c>
      <c r="E16" s="14">
        <v>4</v>
      </c>
      <c r="F16" s="14">
        <v>3</v>
      </c>
      <c r="G16" s="14">
        <v>0</v>
      </c>
      <c r="H16" s="14">
        <v>6</v>
      </c>
      <c r="I16" s="14">
        <v>0</v>
      </c>
      <c r="J16" s="14">
        <v>4</v>
      </c>
      <c r="K16" s="14">
        <v>0</v>
      </c>
      <c r="L16" s="14">
        <v>0</v>
      </c>
      <c r="M16" s="14">
        <v>4</v>
      </c>
      <c r="N16" s="14">
        <v>1</v>
      </c>
      <c r="O16" s="14">
        <v>3</v>
      </c>
      <c r="P16" s="14"/>
      <c r="Q16" s="14">
        <v>4</v>
      </c>
      <c r="R16" s="14">
        <v>5</v>
      </c>
      <c r="S16" s="14"/>
    </row>
    <row r="17" spans="1:19" s="23" customFormat="1" ht="12.75" x14ac:dyDescent="0.2">
      <c r="A17" s="21" t="s">
        <v>41</v>
      </c>
      <c r="B17" s="26">
        <f>SUM(B18:B22)</f>
        <v>51</v>
      </c>
      <c r="C17" s="26">
        <f t="shared" ref="C17:S17" si="2">SUM(C18:C22)</f>
        <v>0</v>
      </c>
      <c r="D17" s="26">
        <f t="shared" si="2"/>
        <v>39</v>
      </c>
      <c r="E17" s="26">
        <f t="shared" si="2"/>
        <v>0</v>
      </c>
      <c r="F17" s="26">
        <f t="shared" si="2"/>
        <v>41</v>
      </c>
      <c r="G17" s="26">
        <f t="shared" si="2"/>
        <v>3</v>
      </c>
      <c r="H17" s="26">
        <f t="shared" si="2"/>
        <v>16</v>
      </c>
      <c r="I17" s="26">
        <f t="shared" si="2"/>
        <v>5</v>
      </c>
      <c r="J17" s="26">
        <f t="shared" si="2"/>
        <v>38</v>
      </c>
      <c r="K17" s="26">
        <f t="shared" si="2"/>
        <v>7</v>
      </c>
      <c r="L17" s="26">
        <f t="shared" si="2"/>
        <v>48</v>
      </c>
      <c r="M17" s="26">
        <f t="shared" si="2"/>
        <v>7</v>
      </c>
      <c r="N17" s="26">
        <f t="shared" si="2"/>
        <v>56</v>
      </c>
      <c r="O17" s="26">
        <f t="shared" si="2"/>
        <v>15</v>
      </c>
      <c r="P17" s="26">
        <f t="shared" si="2"/>
        <v>35</v>
      </c>
      <c r="Q17" s="26">
        <f t="shared" si="2"/>
        <v>12</v>
      </c>
      <c r="R17" s="26">
        <f t="shared" si="2"/>
        <v>67</v>
      </c>
      <c r="S17" s="26">
        <f t="shared" si="2"/>
        <v>16</v>
      </c>
    </row>
    <row r="18" spans="1:19" x14ac:dyDescent="0.25">
      <c r="A18" s="16" t="s">
        <v>42</v>
      </c>
      <c r="B18" s="14">
        <v>51</v>
      </c>
      <c r="C18" s="14">
        <v>0</v>
      </c>
      <c r="D18" s="14">
        <v>39</v>
      </c>
      <c r="E18" s="14">
        <v>0</v>
      </c>
      <c r="F18" s="14">
        <v>40</v>
      </c>
      <c r="G18" s="14">
        <v>3</v>
      </c>
      <c r="H18" s="14">
        <v>16</v>
      </c>
      <c r="I18" s="14">
        <v>5</v>
      </c>
      <c r="J18" s="14">
        <v>38</v>
      </c>
      <c r="K18" s="14">
        <v>7</v>
      </c>
      <c r="L18" s="14">
        <v>17</v>
      </c>
      <c r="M18" s="14"/>
      <c r="N18" s="14">
        <v>0</v>
      </c>
      <c r="O18" s="14"/>
      <c r="P18" s="14"/>
      <c r="Q18" s="14"/>
      <c r="R18" s="14"/>
      <c r="S18" s="14"/>
    </row>
    <row r="19" spans="1:19" x14ac:dyDescent="0.25">
      <c r="A19" s="16" t="s">
        <v>43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>
        <v>12</v>
      </c>
      <c r="M19" s="14">
        <v>3</v>
      </c>
      <c r="N19" s="14">
        <v>38</v>
      </c>
      <c r="O19" s="14">
        <v>8</v>
      </c>
      <c r="P19" s="14">
        <v>24</v>
      </c>
      <c r="Q19" s="14">
        <v>8</v>
      </c>
      <c r="R19" s="14">
        <v>33</v>
      </c>
      <c r="S19" s="14">
        <v>13</v>
      </c>
    </row>
    <row r="20" spans="1:19" x14ac:dyDescent="0.25">
      <c r="A20" s="16" t="s">
        <v>44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>
        <v>15</v>
      </c>
      <c r="M20" s="14">
        <v>3</v>
      </c>
      <c r="N20" s="14">
        <v>17</v>
      </c>
      <c r="O20" s="14">
        <v>7</v>
      </c>
      <c r="P20" s="14">
        <v>9</v>
      </c>
      <c r="Q20" s="14">
        <v>4</v>
      </c>
      <c r="R20" s="14">
        <v>12</v>
      </c>
      <c r="S20" s="14">
        <v>3</v>
      </c>
    </row>
    <row r="21" spans="1:19" x14ac:dyDescent="0.25">
      <c r="A21" s="17" t="s">
        <v>153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>
        <v>22</v>
      </c>
      <c r="S21" s="14"/>
    </row>
    <row r="22" spans="1:19" x14ac:dyDescent="0.25">
      <c r="A22" s="16" t="s">
        <v>45</v>
      </c>
      <c r="B22" s="14">
        <v>0</v>
      </c>
      <c r="C22" s="14">
        <v>0</v>
      </c>
      <c r="D22" s="14">
        <v>0</v>
      </c>
      <c r="E22" s="14">
        <v>0</v>
      </c>
      <c r="F22" s="14">
        <v>1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4</v>
      </c>
      <c r="M22" s="14">
        <v>1</v>
      </c>
      <c r="N22" s="14">
        <v>1</v>
      </c>
      <c r="O22" s="14"/>
      <c r="P22" s="14">
        <v>2</v>
      </c>
      <c r="Q22" s="14"/>
      <c r="R22" s="14"/>
      <c r="S22" s="14"/>
    </row>
    <row r="23" spans="1:19" s="23" customFormat="1" ht="12.75" x14ac:dyDescent="0.2">
      <c r="A23" s="21" t="s">
        <v>46</v>
      </c>
      <c r="B23" s="26">
        <f>B24+B28+B32+B36+B40+B44+B47</f>
        <v>121</v>
      </c>
      <c r="C23" s="26">
        <f t="shared" ref="C23:S23" si="3">C24+C28+C32+C36+C40+C44+C47</f>
        <v>16</v>
      </c>
      <c r="D23" s="26">
        <f t="shared" si="3"/>
        <v>106</v>
      </c>
      <c r="E23" s="26">
        <f t="shared" si="3"/>
        <v>11</v>
      </c>
      <c r="F23" s="26">
        <f t="shared" si="3"/>
        <v>83</v>
      </c>
      <c r="G23" s="26">
        <f t="shared" si="3"/>
        <v>9</v>
      </c>
      <c r="H23" s="26">
        <f t="shared" si="3"/>
        <v>93</v>
      </c>
      <c r="I23" s="26">
        <f t="shared" si="3"/>
        <v>5</v>
      </c>
      <c r="J23" s="26">
        <f t="shared" si="3"/>
        <v>100</v>
      </c>
      <c r="K23" s="26">
        <f t="shared" si="3"/>
        <v>6</v>
      </c>
      <c r="L23" s="26">
        <f t="shared" si="3"/>
        <v>53</v>
      </c>
      <c r="M23" s="26">
        <f t="shared" si="3"/>
        <v>5</v>
      </c>
      <c r="N23" s="26">
        <f t="shared" si="3"/>
        <v>61</v>
      </c>
      <c r="O23" s="26">
        <f t="shared" si="3"/>
        <v>11</v>
      </c>
      <c r="P23" s="26">
        <f t="shared" si="3"/>
        <v>74</v>
      </c>
      <c r="Q23" s="26">
        <f t="shared" si="3"/>
        <v>12</v>
      </c>
      <c r="R23" s="26">
        <f t="shared" si="3"/>
        <v>86</v>
      </c>
      <c r="S23" s="26">
        <f t="shared" si="3"/>
        <v>10</v>
      </c>
    </row>
    <row r="24" spans="1:19" x14ac:dyDescent="0.25">
      <c r="A24" s="18" t="s">
        <v>47</v>
      </c>
      <c r="B24" s="13">
        <f>SUM(B25:B27)</f>
        <v>37</v>
      </c>
      <c r="C24" s="13">
        <f t="shared" ref="C24" si="4">SUM(C25:C27)</f>
        <v>9</v>
      </c>
      <c r="D24" s="13">
        <f t="shared" ref="D24" si="5">SUM(D25:D27)</f>
        <v>25</v>
      </c>
      <c r="E24" s="13">
        <f t="shared" ref="E24" si="6">SUM(E25:E27)</f>
        <v>10</v>
      </c>
      <c r="F24" s="13">
        <f t="shared" ref="F24" si="7">SUM(F25:F27)</f>
        <v>19</v>
      </c>
      <c r="G24" s="13">
        <f t="shared" ref="G24" si="8">SUM(G25:G27)</f>
        <v>8</v>
      </c>
      <c r="H24" s="13">
        <f t="shared" ref="H24" si="9">SUM(H25:H27)</f>
        <v>31</v>
      </c>
      <c r="I24" s="13">
        <f t="shared" ref="I24" si="10">SUM(I25:I27)</f>
        <v>2</v>
      </c>
      <c r="J24" s="13">
        <f t="shared" ref="J24" si="11">SUM(J25:J27)</f>
        <v>27</v>
      </c>
      <c r="K24" s="13">
        <f t="shared" ref="K24" si="12">SUM(K25:K27)</f>
        <v>3</v>
      </c>
      <c r="L24" s="13">
        <f t="shared" ref="L24" si="13">SUM(L25:L27)</f>
        <v>15</v>
      </c>
      <c r="M24" s="13">
        <f t="shared" ref="M24" si="14">SUM(M25:M27)</f>
        <v>4</v>
      </c>
      <c r="N24" s="13">
        <f t="shared" ref="N24" si="15">SUM(N25:N27)</f>
        <v>27</v>
      </c>
      <c r="O24" s="13">
        <f t="shared" ref="O24" si="16">SUM(O25:O27)</f>
        <v>11</v>
      </c>
      <c r="P24" s="13">
        <f t="shared" ref="P24" si="17">SUM(P25:P27)</f>
        <v>23</v>
      </c>
      <c r="Q24" s="13">
        <f t="shared" ref="Q24" si="18">SUM(Q25:Q27)</f>
        <v>12</v>
      </c>
      <c r="R24" s="13">
        <f t="shared" ref="R24" si="19">SUM(R25:R27)</f>
        <v>21</v>
      </c>
      <c r="S24" s="13">
        <f t="shared" ref="S24" si="20">SUM(S25:S27)</f>
        <v>10</v>
      </c>
    </row>
    <row r="25" spans="1:19" x14ac:dyDescent="0.25">
      <c r="A25" s="8" t="s">
        <v>48</v>
      </c>
      <c r="B25" s="14">
        <v>9</v>
      </c>
      <c r="C25" s="14">
        <v>1</v>
      </c>
      <c r="D25" s="14">
        <v>9</v>
      </c>
      <c r="E25" s="14">
        <v>3</v>
      </c>
      <c r="F25" s="14">
        <v>8</v>
      </c>
      <c r="G25" s="14">
        <v>3</v>
      </c>
      <c r="H25" s="14">
        <v>18</v>
      </c>
      <c r="I25" s="14">
        <v>1</v>
      </c>
      <c r="J25" s="14">
        <v>17</v>
      </c>
      <c r="K25" s="14">
        <v>0</v>
      </c>
      <c r="L25" s="14">
        <v>8</v>
      </c>
      <c r="M25" s="14"/>
      <c r="N25" s="14">
        <v>8</v>
      </c>
      <c r="O25" s="14">
        <v>5</v>
      </c>
      <c r="P25" s="14">
        <v>11</v>
      </c>
      <c r="Q25" s="14">
        <v>1</v>
      </c>
      <c r="R25" s="14">
        <v>3</v>
      </c>
      <c r="S25" s="14">
        <v>2</v>
      </c>
    </row>
    <row r="26" spans="1:19" x14ac:dyDescent="0.25">
      <c r="A26" s="8" t="s">
        <v>49</v>
      </c>
      <c r="B26" s="14">
        <v>20</v>
      </c>
      <c r="C26" s="14">
        <v>2</v>
      </c>
      <c r="D26" s="14">
        <v>9</v>
      </c>
      <c r="E26" s="14">
        <v>2</v>
      </c>
      <c r="F26" s="14">
        <v>8</v>
      </c>
      <c r="G26" s="14">
        <v>2</v>
      </c>
      <c r="H26" s="14">
        <v>9</v>
      </c>
      <c r="I26" s="14">
        <v>1</v>
      </c>
      <c r="J26" s="14">
        <v>9</v>
      </c>
      <c r="K26" s="14">
        <v>2</v>
      </c>
      <c r="L26" s="14">
        <v>5</v>
      </c>
      <c r="M26" s="14">
        <v>3</v>
      </c>
      <c r="N26" s="14">
        <v>13</v>
      </c>
      <c r="O26" s="14">
        <v>4</v>
      </c>
      <c r="P26" s="14">
        <v>10</v>
      </c>
      <c r="Q26" s="14">
        <v>6</v>
      </c>
      <c r="R26" s="14">
        <v>10</v>
      </c>
      <c r="S26" s="14">
        <v>8</v>
      </c>
    </row>
    <row r="27" spans="1:19" x14ac:dyDescent="0.25">
      <c r="A27" s="8" t="s">
        <v>50</v>
      </c>
      <c r="B27" s="14">
        <v>8</v>
      </c>
      <c r="C27" s="14">
        <v>6</v>
      </c>
      <c r="D27" s="14">
        <v>7</v>
      </c>
      <c r="E27" s="14">
        <v>5</v>
      </c>
      <c r="F27" s="14">
        <v>3</v>
      </c>
      <c r="G27" s="14">
        <v>3</v>
      </c>
      <c r="H27" s="14">
        <v>4</v>
      </c>
      <c r="I27" s="14">
        <v>0</v>
      </c>
      <c r="J27" s="14">
        <v>1</v>
      </c>
      <c r="K27" s="14">
        <v>1</v>
      </c>
      <c r="L27" s="14">
        <v>2</v>
      </c>
      <c r="M27" s="14">
        <v>1</v>
      </c>
      <c r="N27" s="14">
        <v>6</v>
      </c>
      <c r="O27" s="14">
        <v>2</v>
      </c>
      <c r="P27" s="14">
        <v>2</v>
      </c>
      <c r="Q27" s="14">
        <v>5</v>
      </c>
      <c r="R27" s="14">
        <v>8</v>
      </c>
      <c r="S27" s="14"/>
    </row>
    <row r="28" spans="1:19" x14ac:dyDescent="0.25">
      <c r="A28" s="18" t="s">
        <v>51</v>
      </c>
      <c r="B28" s="13">
        <f>SUM(B29:B31)</f>
        <v>20</v>
      </c>
      <c r="C28" s="13">
        <f t="shared" ref="C28" si="21">SUM(C29:C31)</f>
        <v>4</v>
      </c>
      <c r="D28" s="13">
        <f t="shared" ref="D28" si="22">SUM(D29:D31)</f>
        <v>25</v>
      </c>
      <c r="E28" s="13">
        <f t="shared" ref="E28" si="23">SUM(E29:E31)</f>
        <v>1</v>
      </c>
      <c r="F28" s="13">
        <f t="shared" ref="F28" si="24">SUM(F29:F31)</f>
        <v>20</v>
      </c>
      <c r="G28" s="13">
        <f t="shared" ref="G28" si="25">SUM(G29:G31)</f>
        <v>1</v>
      </c>
      <c r="H28" s="13">
        <f t="shared" ref="H28" si="26">SUM(H29:H31)</f>
        <v>17</v>
      </c>
      <c r="I28" s="13">
        <f t="shared" ref="I28" si="27">SUM(I29:I31)</f>
        <v>1</v>
      </c>
      <c r="J28" s="13">
        <f t="shared" ref="J28" si="28">SUM(J29:J31)</f>
        <v>14</v>
      </c>
      <c r="K28" s="13">
        <f t="shared" ref="K28" si="29">SUM(K29:K31)</f>
        <v>2</v>
      </c>
      <c r="L28" s="13">
        <f t="shared" ref="L28" si="30">SUM(L29:L31)</f>
        <v>11</v>
      </c>
      <c r="M28" s="13">
        <f t="shared" ref="M28" si="31">SUM(M29:M31)</f>
        <v>0</v>
      </c>
      <c r="N28" s="13">
        <f t="shared" ref="N28" si="32">SUM(N29:N31)</f>
        <v>4</v>
      </c>
      <c r="O28" s="13">
        <f t="shared" ref="O28" si="33">SUM(O29:O31)</f>
        <v>0</v>
      </c>
      <c r="P28" s="13">
        <f t="shared" ref="P28" si="34">SUM(P29:P31)</f>
        <v>10</v>
      </c>
      <c r="Q28" s="13">
        <f t="shared" ref="Q28" si="35">SUM(Q29:Q31)</f>
        <v>0</v>
      </c>
      <c r="R28" s="13">
        <f t="shared" ref="R28" si="36">SUM(R29:R31)</f>
        <v>10</v>
      </c>
      <c r="S28" s="13">
        <f t="shared" ref="S28" si="37">SUM(S29:S31)</f>
        <v>0</v>
      </c>
    </row>
    <row r="29" spans="1:19" x14ac:dyDescent="0.25">
      <c r="A29" s="8" t="s">
        <v>52</v>
      </c>
      <c r="B29" s="14">
        <v>12</v>
      </c>
      <c r="C29" s="14">
        <v>0</v>
      </c>
      <c r="D29" s="14">
        <v>13</v>
      </c>
      <c r="E29" s="14">
        <v>0</v>
      </c>
      <c r="F29" s="14">
        <v>9</v>
      </c>
      <c r="G29" s="14">
        <v>0</v>
      </c>
      <c r="H29" s="14">
        <v>8</v>
      </c>
      <c r="I29" s="14">
        <v>0</v>
      </c>
      <c r="J29" s="14">
        <v>6</v>
      </c>
      <c r="K29" s="14">
        <v>0</v>
      </c>
      <c r="L29" s="14">
        <v>4</v>
      </c>
      <c r="M29" s="14"/>
      <c r="N29" s="14">
        <v>1</v>
      </c>
      <c r="O29" s="14"/>
      <c r="P29" s="14">
        <v>8</v>
      </c>
      <c r="Q29" s="14"/>
      <c r="R29" s="14">
        <v>2</v>
      </c>
      <c r="S29" s="14"/>
    </row>
    <row r="30" spans="1:19" x14ac:dyDescent="0.25">
      <c r="A30" s="8" t="s">
        <v>53</v>
      </c>
      <c r="B30" s="14">
        <v>5</v>
      </c>
      <c r="C30" s="14">
        <v>0</v>
      </c>
      <c r="D30" s="14">
        <v>5</v>
      </c>
      <c r="E30" s="14">
        <v>0</v>
      </c>
      <c r="F30" s="14">
        <v>9</v>
      </c>
      <c r="G30" s="14">
        <v>0</v>
      </c>
      <c r="H30" s="14">
        <v>5</v>
      </c>
      <c r="I30" s="14">
        <v>0</v>
      </c>
      <c r="J30" s="14">
        <v>5</v>
      </c>
      <c r="K30" s="14">
        <v>0</v>
      </c>
      <c r="L30" s="14">
        <v>6</v>
      </c>
      <c r="M30" s="14"/>
      <c r="N30" s="14">
        <v>1</v>
      </c>
      <c r="O30" s="14"/>
      <c r="P30" s="14">
        <v>1</v>
      </c>
      <c r="Q30" s="14"/>
      <c r="R30" s="14">
        <v>6</v>
      </c>
      <c r="S30" s="14"/>
    </row>
    <row r="31" spans="1:19" x14ac:dyDescent="0.25">
      <c r="A31" s="8" t="s">
        <v>54</v>
      </c>
      <c r="B31" s="14">
        <v>3</v>
      </c>
      <c r="C31" s="14">
        <v>4</v>
      </c>
      <c r="D31" s="14">
        <v>7</v>
      </c>
      <c r="E31" s="14">
        <v>1</v>
      </c>
      <c r="F31" s="14">
        <v>2</v>
      </c>
      <c r="G31" s="14">
        <v>1</v>
      </c>
      <c r="H31" s="14">
        <v>4</v>
      </c>
      <c r="I31" s="14">
        <v>1</v>
      </c>
      <c r="J31" s="14">
        <v>3</v>
      </c>
      <c r="K31" s="14">
        <v>2</v>
      </c>
      <c r="L31" s="14">
        <v>1</v>
      </c>
      <c r="M31" s="14"/>
      <c r="N31" s="14">
        <v>2</v>
      </c>
      <c r="O31" s="14"/>
      <c r="P31" s="14">
        <v>1</v>
      </c>
      <c r="Q31" s="14"/>
      <c r="R31" s="14">
        <v>2</v>
      </c>
      <c r="S31" s="14"/>
    </row>
    <row r="32" spans="1:19" x14ac:dyDescent="0.25">
      <c r="A32" s="18" t="s">
        <v>161</v>
      </c>
      <c r="B32" s="13">
        <f>SUM(B33:B35)</f>
        <v>0</v>
      </c>
      <c r="C32" s="13">
        <f t="shared" ref="C32" si="38">SUM(C33:C35)</f>
        <v>0</v>
      </c>
      <c r="D32" s="13">
        <f t="shared" ref="D32" si="39">SUM(D33:D35)</f>
        <v>0</v>
      </c>
      <c r="E32" s="13">
        <f t="shared" ref="E32" si="40">SUM(E33:E35)</f>
        <v>0</v>
      </c>
      <c r="F32" s="13">
        <f t="shared" ref="F32" si="41">SUM(F33:F35)</f>
        <v>0</v>
      </c>
      <c r="G32" s="13">
        <f t="shared" ref="G32" si="42">SUM(G33:G35)</f>
        <v>0</v>
      </c>
      <c r="H32" s="13">
        <f t="shared" ref="H32" si="43">SUM(H33:H35)</f>
        <v>0</v>
      </c>
      <c r="I32" s="13">
        <f t="shared" ref="I32" si="44">SUM(I33:I35)</f>
        <v>0</v>
      </c>
      <c r="J32" s="13">
        <f t="shared" ref="J32" si="45">SUM(J33:J35)</f>
        <v>0</v>
      </c>
      <c r="K32" s="13">
        <f t="shared" ref="K32" si="46">SUM(K33:K35)</f>
        <v>0</v>
      </c>
      <c r="L32" s="13">
        <f t="shared" ref="L32" si="47">SUM(L33:L35)</f>
        <v>0</v>
      </c>
      <c r="M32" s="13">
        <f t="shared" ref="M32" si="48">SUM(M33:M35)</f>
        <v>0</v>
      </c>
      <c r="N32" s="13">
        <f t="shared" ref="N32" si="49">SUM(N33:N35)</f>
        <v>0</v>
      </c>
      <c r="O32" s="13">
        <f t="shared" ref="O32" si="50">SUM(O33:O35)</f>
        <v>0</v>
      </c>
      <c r="P32" s="13">
        <f t="shared" ref="P32" si="51">SUM(P33:P35)</f>
        <v>11</v>
      </c>
      <c r="Q32" s="13">
        <f t="shared" ref="Q32" si="52">SUM(Q33:Q35)</f>
        <v>0</v>
      </c>
      <c r="R32" s="13">
        <f t="shared" ref="R32" si="53">SUM(R33:R35)</f>
        <v>10</v>
      </c>
      <c r="S32" s="13">
        <f t="shared" ref="S32" si="54">SUM(S33:S35)</f>
        <v>0</v>
      </c>
    </row>
    <row r="33" spans="1:19" x14ac:dyDescent="0.25">
      <c r="A33" s="8" t="s">
        <v>162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>
        <v>11</v>
      </c>
      <c r="Q33" s="14"/>
      <c r="R33" s="14">
        <v>8</v>
      </c>
      <c r="S33" s="14"/>
    </row>
    <row r="34" spans="1:19" x14ac:dyDescent="0.25">
      <c r="A34" s="8" t="s">
        <v>163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>
        <v>1</v>
      </c>
      <c r="S34" s="14"/>
    </row>
    <row r="35" spans="1:19" x14ac:dyDescent="0.25">
      <c r="A35" s="8" t="s">
        <v>164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>
        <v>1</v>
      </c>
      <c r="S35" s="14"/>
    </row>
    <row r="36" spans="1:19" x14ac:dyDescent="0.25">
      <c r="A36" s="18" t="s">
        <v>55</v>
      </c>
      <c r="B36" s="13">
        <f>SUM(B37:B39)</f>
        <v>23</v>
      </c>
      <c r="C36" s="13">
        <f t="shared" ref="C36" si="55">SUM(C37:C39)</f>
        <v>0</v>
      </c>
      <c r="D36" s="13">
        <f t="shared" ref="D36" si="56">SUM(D37:D39)</f>
        <v>14</v>
      </c>
      <c r="E36" s="13">
        <f t="shared" ref="E36" si="57">SUM(E37:E39)</f>
        <v>0</v>
      </c>
      <c r="F36" s="13">
        <f t="shared" ref="F36" si="58">SUM(F37:F39)</f>
        <v>9</v>
      </c>
      <c r="G36" s="13">
        <f t="shared" ref="G36" si="59">SUM(G37:G39)</f>
        <v>0</v>
      </c>
      <c r="H36" s="13">
        <f t="shared" ref="H36" si="60">SUM(H37:H39)</f>
        <v>14</v>
      </c>
      <c r="I36" s="13">
        <f t="shared" ref="I36" si="61">SUM(I37:I39)</f>
        <v>0</v>
      </c>
      <c r="J36" s="13">
        <f t="shared" ref="J36" si="62">SUM(J37:J39)</f>
        <v>8</v>
      </c>
      <c r="K36" s="13">
        <f t="shared" ref="K36" si="63">SUM(K37:K39)</f>
        <v>1</v>
      </c>
      <c r="L36" s="13">
        <f t="shared" ref="L36" si="64">SUM(L37:L39)</f>
        <v>9</v>
      </c>
      <c r="M36" s="13">
        <f t="shared" ref="M36" si="65">SUM(M37:M39)</f>
        <v>0</v>
      </c>
      <c r="N36" s="13">
        <f t="shared" ref="N36" si="66">SUM(N37:N39)</f>
        <v>8</v>
      </c>
      <c r="O36" s="13">
        <f t="shared" ref="O36" si="67">SUM(O37:O39)</f>
        <v>0</v>
      </c>
      <c r="P36" s="13">
        <f t="shared" ref="P36" si="68">SUM(P37:P39)</f>
        <v>9</v>
      </c>
      <c r="Q36" s="13">
        <f t="shared" ref="Q36" si="69">SUM(Q37:Q39)</f>
        <v>0</v>
      </c>
      <c r="R36" s="13">
        <f t="shared" ref="R36" si="70">SUM(R37:R39)</f>
        <v>10</v>
      </c>
      <c r="S36" s="13">
        <f t="shared" ref="S36" si="71">SUM(S37:S39)</f>
        <v>0</v>
      </c>
    </row>
    <row r="37" spans="1:19" x14ac:dyDescent="0.25">
      <c r="A37" s="8" t="s">
        <v>56</v>
      </c>
      <c r="B37" s="14">
        <v>6</v>
      </c>
      <c r="C37" s="14">
        <v>0</v>
      </c>
      <c r="D37" s="14">
        <v>6</v>
      </c>
      <c r="E37" s="14">
        <v>0</v>
      </c>
      <c r="F37" s="14">
        <v>3</v>
      </c>
      <c r="G37" s="14">
        <v>0</v>
      </c>
      <c r="H37" s="14">
        <v>2</v>
      </c>
      <c r="I37" s="14">
        <v>0</v>
      </c>
      <c r="J37" s="14">
        <v>1</v>
      </c>
      <c r="K37" s="14">
        <v>0</v>
      </c>
      <c r="L37" s="14">
        <v>1</v>
      </c>
      <c r="M37" s="14"/>
      <c r="N37" s="14">
        <v>3</v>
      </c>
      <c r="O37" s="14"/>
      <c r="P37" s="14">
        <v>5</v>
      </c>
      <c r="Q37" s="14"/>
      <c r="R37" s="14">
        <v>2</v>
      </c>
      <c r="S37" s="14"/>
    </row>
    <row r="38" spans="1:19" x14ac:dyDescent="0.25">
      <c r="A38" s="8" t="s">
        <v>57</v>
      </c>
      <c r="B38" s="14">
        <v>17</v>
      </c>
      <c r="C38" s="14">
        <v>0</v>
      </c>
      <c r="D38" s="14">
        <v>8</v>
      </c>
      <c r="E38" s="14">
        <v>0</v>
      </c>
      <c r="F38" s="14">
        <v>6</v>
      </c>
      <c r="G38" s="14">
        <v>0</v>
      </c>
      <c r="H38" s="14">
        <v>11</v>
      </c>
      <c r="I38" s="14">
        <v>0</v>
      </c>
      <c r="J38" s="14">
        <v>7</v>
      </c>
      <c r="K38" s="14">
        <v>0</v>
      </c>
      <c r="L38" s="14">
        <v>4</v>
      </c>
      <c r="M38" s="14"/>
      <c r="N38" s="14">
        <v>5</v>
      </c>
      <c r="O38" s="14"/>
      <c r="P38" s="14">
        <v>4</v>
      </c>
      <c r="Q38" s="14"/>
      <c r="R38" s="14">
        <v>8</v>
      </c>
      <c r="S38" s="14"/>
    </row>
    <row r="39" spans="1:19" x14ac:dyDescent="0.25">
      <c r="A39" s="8" t="s">
        <v>58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1</v>
      </c>
      <c r="I39" s="14">
        <v>0</v>
      </c>
      <c r="J39" s="14">
        <v>0</v>
      </c>
      <c r="K39" s="14">
        <v>1</v>
      </c>
      <c r="L39" s="14">
        <v>4</v>
      </c>
      <c r="M39" s="14"/>
      <c r="N39" s="14">
        <v>0</v>
      </c>
      <c r="O39" s="14"/>
      <c r="P39" s="14"/>
      <c r="Q39" s="14"/>
      <c r="R39" s="14"/>
      <c r="S39" s="14"/>
    </row>
    <row r="40" spans="1:19" x14ac:dyDescent="0.25">
      <c r="A40" s="18" t="s">
        <v>59</v>
      </c>
      <c r="B40" s="13">
        <f>SUM(B41:B43)</f>
        <v>18</v>
      </c>
      <c r="C40" s="13">
        <f t="shared" ref="C40" si="72">SUM(C41:C43)</f>
        <v>1</v>
      </c>
      <c r="D40" s="13">
        <f t="shared" ref="D40" si="73">SUM(D41:D43)</f>
        <v>18</v>
      </c>
      <c r="E40" s="13">
        <f t="shared" ref="E40" si="74">SUM(E41:E43)</f>
        <v>0</v>
      </c>
      <c r="F40" s="13">
        <f t="shared" ref="F40" si="75">SUM(F41:F43)</f>
        <v>18</v>
      </c>
      <c r="G40" s="13">
        <f t="shared" ref="G40" si="76">SUM(G41:G43)</f>
        <v>0</v>
      </c>
      <c r="H40" s="13">
        <f t="shared" ref="H40" si="77">SUM(H41:H43)</f>
        <v>13</v>
      </c>
      <c r="I40" s="13">
        <f t="shared" ref="I40" si="78">SUM(I41:I43)</f>
        <v>1</v>
      </c>
      <c r="J40" s="13">
        <f t="shared" ref="J40" si="79">SUM(J41:J43)</f>
        <v>27</v>
      </c>
      <c r="K40" s="13">
        <f t="shared" ref="K40" si="80">SUM(K41:K43)</f>
        <v>0</v>
      </c>
      <c r="L40" s="13">
        <f t="shared" ref="L40" si="81">SUM(L41:L43)</f>
        <v>10</v>
      </c>
      <c r="M40" s="13">
        <f t="shared" ref="M40" si="82">SUM(M41:M43)</f>
        <v>0</v>
      </c>
      <c r="N40" s="13">
        <f t="shared" ref="N40" si="83">SUM(N41:N43)</f>
        <v>12</v>
      </c>
      <c r="O40" s="13">
        <f t="shared" ref="O40" si="84">SUM(O41:O43)</f>
        <v>0</v>
      </c>
      <c r="P40" s="13">
        <f t="shared" ref="P40" si="85">SUM(P41:P43)</f>
        <v>9</v>
      </c>
      <c r="Q40" s="13">
        <f t="shared" ref="Q40" si="86">SUM(Q41:Q43)</f>
        <v>0</v>
      </c>
      <c r="R40" s="13">
        <f t="shared" ref="R40" si="87">SUM(R41:R43)</f>
        <v>13</v>
      </c>
      <c r="S40" s="13">
        <f t="shared" ref="S40" si="88">SUM(S41:S43)</f>
        <v>0</v>
      </c>
    </row>
    <row r="41" spans="1:19" x14ac:dyDescent="0.25">
      <c r="A41" s="8" t="s">
        <v>60</v>
      </c>
      <c r="B41" s="14">
        <v>11</v>
      </c>
      <c r="C41" s="14">
        <v>0</v>
      </c>
      <c r="D41" s="14">
        <v>14</v>
      </c>
      <c r="E41" s="14">
        <v>0</v>
      </c>
      <c r="F41" s="14">
        <v>16</v>
      </c>
      <c r="G41" s="14">
        <v>0</v>
      </c>
      <c r="H41" s="14">
        <v>10</v>
      </c>
      <c r="I41" s="14">
        <v>0</v>
      </c>
      <c r="J41" s="14">
        <v>15</v>
      </c>
      <c r="K41" s="14">
        <v>0</v>
      </c>
      <c r="L41" s="14">
        <v>5</v>
      </c>
      <c r="M41" s="14"/>
      <c r="N41" s="14">
        <v>6</v>
      </c>
      <c r="O41" s="14"/>
      <c r="P41" s="14">
        <v>6</v>
      </c>
      <c r="Q41" s="14"/>
      <c r="R41" s="14">
        <v>11</v>
      </c>
      <c r="S41" s="14"/>
    </row>
    <row r="42" spans="1:19" x14ac:dyDescent="0.25">
      <c r="A42" s="8" t="s">
        <v>61</v>
      </c>
      <c r="B42" s="14">
        <v>4</v>
      </c>
      <c r="C42" s="14">
        <v>0</v>
      </c>
      <c r="D42" s="14">
        <v>2</v>
      </c>
      <c r="E42" s="14">
        <v>0</v>
      </c>
      <c r="F42" s="14">
        <v>2</v>
      </c>
      <c r="G42" s="14">
        <v>0</v>
      </c>
      <c r="H42" s="14">
        <v>3</v>
      </c>
      <c r="I42" s="14">
        <v>0</v>
      </c>
      <c r="J42" s="14">
        <v>12</v>
      </c>
      <c r="K42" s="14">
        <v>0</v>
      </c>
      <c r="L42" s="14">
        <v>4</v>
      </c>
      <c r="M42" s="14"/>
      <c r="N42" s="14">
        <v>5</v>
      </c>
      <c r="O42" s="14"/>
      <c r="P42" s="14">
        <v>2</v>
      </c>
      <c r="Q42" s="14"/>
      <c r="R42" s="14">
        <v>2</v>
      </c>
      <c r="S42" s="14"/>
    </row>
    <row r="43" spans="1:19" x14ac:dyDescent="0.25">
      <c r="A43" s="8" t="s">
        <v>62</v>
      </c>
      <c r="B43" s="14">
        <v>3</v>
      </c>
      <c r="C43" s="14">
        <v>1</v>
      </c>
      <c r="D43" s="14">
        <v>2</v>
      </c>
      <c r="E43" s="14">
        <v>0</v>
      </c>
      <c r="F43" s="14">
        <v>0</v>
      </c>
      <c r="G43" s="14">
        <v>0</v>
      </c>
      <c r="H43" s="14">
        <v>0</v>
      </c>
      <c r="I43" s="14">
        <v>1</v>
      </c>
      <c r="J43" s="14">
        <v>0</v>
      </c>
      <c r="K43" s="14">
        <v>0</v>
      </c>
      <c r="L43" s="14">
        <v>1</v>
      </c>
      <c r="M43" s="14"/>
      <c r="N43" s="14">
        <v>1</v>
      </c>
      <c r="O43" s="14"/>
      <c r="P43" s="14">
        <v>1</v>
      </c>
      <c r="Q43" s="14"/>
      <c r="R43" s="14"/>
      <c r="S43" s="14"/>
    </row>
    <row r="44" spans="1:19" x14ac:dyDescent="0.25">
      <c r="A44" s="19" t="s">
        <v>168</v>
      </c>
      <c r="B44" s="13">
        <f>SUM(B45:B46)</f>
        <v>0</v>
      </c>
      <c r="C44" s="13">
        <f t="shared" ref="C44" si="89">SUM(C45:C46)</f>
        <v>0</v>
      </c>
      <c r="D44" s="13">
        <f t="shared" ref="D44" si="90">SUM(D45:D46)</f>
        <v>0</v>
      </c>
      <c r="E44" s="13">
        <f t="shared" ref="E44" si="91">SUM(E45:E46)</f>
        <v>0</v>
      </c>
      <c r="F44" s="13">
        <f t="shared" ref="F44" si="92">SUM(F45:F46)</f>
        <v>0</v>
      </c>
      <c r="G44" s="13">
        <f t="shared" ref="G44" si="93">SUM(G45:G46)</f>
        <v>0</v>
      </c>
      <c r="H44" s="13">
        <f t="shared" ref="H44" si="94">SUM(H45:H46)</f>
        <v>0</v>
      </c>
      <c r="I44" s="13">
        <f t="shared" ref="I44" si="95">SUM(I45:I46)</f>
        <v>0</v>
      </c>
      <c r="J44" s="13">
        <f t="shared" ref="J44" si="96">SUM(J45:J46)</f>
        <v>0</v>
      </c>
      <c r="K44" s="13">
        <f t="shared" ref="K44" si="97">SUM(K45:K46)</f>
        <v>0</v>
      </c>
      <c r="L44" s="13">
        <f t="shared" ref="L44" si="98">SUM(L45:L46)</f>
        <v>0</v>
      </c>
      <c r="M44" s="13">
        <f t="shared" ref="M44" si="99">SUM(M45:M46)</f>
        <v>0</v>
      </c>
      <c r="N44" s="13">
        <f t="shared" ref="N44" si="100">SUM(N45:N46)</f>
        <v>0</v>
      </c>
      <c r="O44" s="13">
        <f t="shared" ref="O44" si="101">SUM(O45:O46)</f>
        <v>0</v>
      </c>
      <c r="P44" s="13">
        <f t="shared" ref="P44" si="102">SUM(P45:P46)</f>
        <v>0</v>
      </c>
      <c r="Q44" s="13">
        <f t="shared" ref="Q44" si="103">SUM(Q45:Q46)</f>
        <v>0</v>
      </c>
      <c r="R44" s="13">
        <f t="shared" ref="R44" si="104">SUM(R45:R46)</f>
        <v>6</v>
      </c>
      <c r="S44" s="13">
        <f t="shared" ref="S44" si="105">SUM(S45:S46)</f>
        <v>0</v>
      </c>
    </row>
    <row r="45" spans="1:19" x14ac:dyDescent="0.25">
      <c r="A45" s="15" t="s">
        <v>169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>
        <v>6</v>
      </c>
      <c r="S45" s="14"/>
    </row>
    <row r="46" spans="1:19" x14ac:dyDescent="0.25">
      <c r="A46" s="15" t="s">
        <v>170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x14ac:dyDescent="0.25">
      <c r="A47" s="18" t="s">
        <v>63</v>
      </c>
      <c r="B47" s="13">
        <f>SUM(B48:B50)</f>
        <v>23</v>
      </c>
      <c r="C47" s="13">
        <f t="shared" ref="C47" si="106">SUM(C48:C50)</f>
        <v>2</v>
      </c>
      <c r="D47" s="13">
        <f t="shared" ref="D47" si="107">SUM(D48:D50)</f>
        <v>24</v>
      </c>
      <c r="E47" s="13">
        <f t="shared" ref="E47" si="108">SUM(E48:E50)</f>
        <v>0</v>
      </c>
      <c r="F47" s="13">
        <f t="shared" ref="F47" si="109">SUM(F48:F50)</f>
        <v>17</v>
      </c>
      <c r="G47" s="13">
        <f t="shared" ref="G47" si="110">SUM(G48:G50)</f>
        <v>0</v>
      </c>
      <c r="H47" s="13">
        <f t="shared" ref="H47" si="111">SUM(H48:H50)</f>
        <v>18</v>
      </c>
      <c r="I47" s="13">
        <f t="shared" ref="I47" si="112">SUM(I48:I50)</f>
        <v>1</v>
      </c>
      <c r="J47" s="13">
        <f t="shared" ref="J47" si="113">SUM(J48:J50)</f>
        <v>24</v>
      </c>
      <c r="K47" s="13">
        <f t="shared" ref="K47" si="114">SUM(K48:K50)</f>
        <v>0</v>
      </c>
      <c r="L47" s="13">
        <f t="shared" ref="L47" si="115">SUM(L48:L50)</f>
        <v>8</v>
      </c>
      <c r="M47" s="13">
        <f t="shared" ref="M47" si="116">SUM(M48:M50)</f>
        <v>1</v>
      </c>
      <c r="N47" s="13">
        <f t="shared" ref="N47" si="117">SUM(N48:N50)</f>
        <v>10</v>
      </c>
      <c r="O47" s="13">
        <f t="shared" ref="O47" si="118">SUM(O48:O50)</f>
        <v>0</v>
      </c>
      <c r="P47" s="13">
        <f t="shared" ref="P47" si="119">SUM(P48:P50)</f>
        <v>12</v>
      </c>
      <c r="Q47" s="13">
        <f t="shared" ref="Q47" si="120">SUM(Q48:Q50)</f>
        <v>0</v>
      </c>
      <c r="R47" s="13">
        <f t="shared" ref="R47" si="121">SUM(R48:R50)</f>
        <v>16</v>
      </c>
      <c r="S47" s="13">
        <f t="shared" ref="S47" si="122">SUM(S48:S50)</f>
        <v>0</v>
      </c>
    </row>
    <row r="48" spans="1:19" x14ac:dyDescent="0.25">
      <c r="A48" s="8" t="s">
        <v>64</v>
      </c>
      <c r="B48" s="14">
        <v>1</v>
      </c>
      <c r="C48" s="14">
        <v>0</v>
      </c>
      <c r="D48" s="14">
        <v>6</v>
      </c>
      <c r="E48" s="14">
        <v>0</v>
      </c>
      <c r="F48" s="14">
        <v>0</v>
      </c>
      <c r="G48" s="14">
        <v>0</v>
      </c>
      <c r="H48" s="14">
        <v>5</v>
      </c>
      <c r="I48" s="14">
        <v>0</v>
      </c>
      <c r="J48" s="14">
        <v>2</v>
      </c>
      <c r="K48" s="14">
        <v>0</v>
      </c>
      <c r="L48" s="14">
        <v>2</v>
      </c>
      <c r="M48" s="14"/>
      <c r="N48" s="14">
        <v>1</v>
      </c>
      <c r="O48" s="14"/>
      <c r="P48" s="14">
        <v>2</v>
      </c>
      <c r="Q48" s="14"/>
      <c r="R48" s="14"/>
      <c r="S48" s="14"/>
    </row>
    <row r="49" spans="1:19" x14ac:dyDescent="0.25">
      <c r="A49" s="8" t="s">
        <v>65</v>
      </c>
      <c r="B49" s="14">
        <v>22</v>
      </c>
      <c r="C49" s="14">
        <v>0</v>
      </c>
      <c r="D49" s="14">
        <v>17</v>
      </c>
      <c r="E49" s="14">
        <v>0</v>
      </c>
      <c r="F49" s="14">
        <v>16</v>
      </c>
      <c r="G49" s="14">
        <v>0</v>
      </c>
      <c r="H49" s="14">
        <v>6</v>
      </c>
      <c r="I49" s="14">
        <v>0</v>
      </c>
      <c r="J49" s="14">
        <v>16</v>
      </c>
      <c r="K49" s="14">
        <v>0</v>
      </c>
      <c r="L49" s="14">
        <v>5</v>
      </c>
      <c r="M49" s="14"/>
      <c r="N49" s="14">
        <v>9</v>
      </c>
      <c r="O49" s="14"/>
      <c r="P49" s="14">
        <v>9</v>
      </c>
      <c r="Q49" s="14"/>
      <c r="R49" s="14">
        <v>14</v>
      </c>
      <c r="S49" s="14"/>
    </row>
    <row r="50" spans="1:19" x14ac:dyDescent="0.25">
      <c r="A50" s="8" t="s">
        <v>66</v>
      </c>
      <c r="B50" s="14">
        <v>0</v>
      </c>
      <c r="C50" s="14">
        <v>2</v>
      </c>
      <c r="D50" s="14">
        <v>1</v>
      </c>
      <c r="E50" s="14">
        <v>0</v>
      </c>
      <c r="F50" s="14">
        <v>1</v>
      </c>
      <c r="G50" s="14">
        <v>0</v>
      </c>
      <c r="H50" s="14">
        <v>7</v>
      </c>
      <c r="I50" s="14">
        <v>1</v>
      </c>
      <c r="J50" s="14">
        <v>6</v>
      </c>
      <c r="K50" s="14">
        <v>0</v>
      </c>
      <c r="L50" s="14">
        <v>1</v>
      </c>
      <c r="M50" s="14">
        <v>1</v>
      </c>
      <c r="N50" s="14">
        <v>0</v>
      </c>
      <c r="O50" s="14"/>
      <c r="P50" s="14">
        <v>1</v>
      </c>
      <c r="Q50" s="14"/>
      <c r="R50" s="14">
        <v>2</v>
      </c>
      <c r="S50" s="14"/>
    </row>
    <row r="51" spans="1:19" s="23" customFormat="1" ht="12.75" x14ac:dyDescent="0.2">
      <c r="A51" s="21" t="s">
        <v>67</v>
      </c>
      <c r="B51" s="26">
        <f>B52+B57+B61+B64+B67+B74+B77</f>
        <v>268</v>
      </c>
      <c r="C51" s="26">
        <f t="shared" ref="C51:O51" si="123">C52+C57+C61+C64+C67+C74+C77</f>
        <v>54</v>
      </c>
      <c r="D51" s="26">
        <f t="shared" si="123"/>
        <v>197</v>
      </c>
      <c r="E51" s="26">
        <f t="shared" si="123"/>
        <v>47</v>
      </c>
      <c r="F51" s="26">
        <f t="shared" si="123"/>
        <v>240</v>
      </c>
      <c r="G51" s="26">
        <f t="shared" si="123"/>
        <v>33</v>
      </c>
      <c r="H51" s="26">
        <f t="shared" si="123"/>
        <v>226</v>
      </c>
      <c r="I51" s="26">
        <f t="shared" si="123"/>
        <v>41</v>
      </c>
      <c r="J51" s="26">
        <f t="shared" si="123"/>
        <v>199</v>
      </c>
      <c r="K51" s="26">
        <f t="shared" si="123"/>
        <v>47</v>
      </c>
      <c r="L51" s="26">
        <f t="shared" ref="L51:M51" si="124">L52+L57+L61+L64+L67+L74+L77</f>
        <v>208</v>
      </c>
      <c r="M51" s="26">
        <f t="shared" si="124"/>
        <v>27</v>
      </c>
      <c r="N51" s="26">
        <f t="shared" si="123"/>
        <v>168</v>
      </c>
      <c r="O51" s="26">
        <f t="shared" si="123"/>
        <v>26</v>
      </c>
      <c r="P51" s="26">
        <f t="shared" ref="P51:S51" si="125">P52+P57+P61+P64+P67+P74+P77</f>
        <v>143</v>
      </c>
      <c r="Q51" s="26">
        <f t="shared" si="125"/>
        <v>39</v>
      </c>
      <c r="R51" s="26">
        <f t="shared" si="125"/>
        <v>176</v>
      </c>
      <c r="S51" s="26">
        <f t="shared" si="125"/>
        <v>17</v>
      </c>
    </row>
    <row r="52" spans="1:19" x14ac:dyDescent="0.25">
      <c r="A52" s="18" t="s">
        <v>68</v>
      </c>
      <c r="B52" s="13">
        <f>SUM(B53:B56)</f>
        <v>62</v>
      </c>
      <c r="C52" s="13">
        <f t="shared" ref="C52:S52" si="126">SUM(C53:C56)</f>
        <v>14</v>
      </c>
      <c r="D52" s="13">
        <f t="shared" si="126"/>
        <v>27</v>
      </c>
      <c r="E52" s="13">
        <f t="shared" si="126"/>
        <v>12</v>
      </c>
      <c r="F52" s="13">
        <f t="shared" si="126"/>
        <v>40</v>
      </c>
      <c r="G52" s="13">
        <f t="shared" si="126"/>
        <v>11</v>
      </c>
      <c r="H52" s="13">
        <f t="shared" si="126"/>
        <v>38</v>
      </c>
      <c r="I52" s="13">
        <f t="shared" si="126"/>
        <v>15</v>
      </c>
      <c r="J52" s="13">
        <f t="shared" si="126"/>
        <v>32</v>
      </c>
      <c r="K52" s="13">
        <f t="shared" si="126"/>
        <v>10</v>
      </c>
      <c r="L52" s="13">
        <f t="shared" si="126"/>
        <v>33</v>
      </c>
      <c r="M52" s="13">
        <f t="shared" si="126"/>
        <v>9</v>
      </c>
      <c r="N52" s="13">
        <f t="shared" si="126"/>
        <v>29</v>
      </c>
      <c r="O52" s="13">
        <f t="shared" si="126"/>
        <v>6</v>
      </c>
      <c r="P52" s="13">
        <f t="shared" si="126"/>
        <v>19</v>
      </c>
      <c r="Q52" s="13">
        <f t="shared" si="126"/>
        <v>22</v>
      </c>
      <c r="R52" s="13">
        <f t="shared" si="126"/>
        <v>30</v>
      </c>
      <c r="S52" s="13">
        <f t="shared" si="126"/>
        <v>6</v>
      </c>
    </row>
    <row r="53" spans="1:19" x14ac:dyDescent="0.25">
      <c r="A53" s="8" t="s">
        <v>69</v>
      </c>
      <c r="B53" s="14">
        <v>10</v>
      </c>
      <c r="C53" s="14">
        <v>5</v>
      </c>
      <c r="D53" s="14">
        <v>11</v>
      </c>
      <c r="E53" s="14">
        <v>6</v>
      </c>
      <c r="F53" s="14">
        <v>9</v>
      </c>
      <c r="G53" s="14">
        <v>3</v>
      </c>
      <c r="H53" s="14">
        <v>11</v>
      </c>
      <c r="I53" s="14">
        <v>8</v>
      </c>
      <c r="J53" s="14">
        <v>9</v>
      </c>
      <c r="K53" s="14">
        <v>2</v>
      </c>
      <c r="L53" s="14">
        <v>7</v>
      </c>
      <c r="M53" s="14">
        <v>3</v>
      </c>
      <c r="N53" s="14">
        <v>7</v>
      </c>
      <c r="O53" s="14">
        <v>3</v>
      </c>
      <c r="P53" s="14">
        <v>4</v>
      </c>
      <c r="Q53" s="14">
        <v>12</v>
      </c>
      <c r="R53" s="14">
        <v>14</v>
      </c>
      <c r="S53" s="14">
        <v>1</v>
      </c>
    </row>
    <row r="54" spans="1:19" x14ac:dyDescent="0.25">
      <c r="A54" s="8" t="s">
        <v>70</v>
      </c>
      <c r="B54" s="14">
        <v>11</v>
      </c>
      <c r="C54" s="14">
        <v>5</v>
      </c>
      <c r="D54" s="14">
        <v>10</v>
      </c>
      <c r="E54" s="14">
        <v>2</v>
      </c>
      <c r="F54" s="14">
        <v>18</v>
      </c>
      <c r="G54" s="14">
        <v>5</v>
      </c>
      <c r="H54" s="14">
        <v>10</v>
      </c>
      <c r="I54" s="14">
        <v>2</v>
      </c>
      <c r="J54" s="14">
        <v>5</v>
      </c>
      <c r="K54" s="14">
        <v>2</v>
      </c>
      <c r="L54" s="14">
        <v>5</v>
      </c>
      <c r="M54" s="14">
        <v>1</v>
      </c>
      <c r="N54" s="14">
        <v>5</v>
      </c>
      <c r="O54" s="14"/>
      <c r="P54" s="14">
        <v>3</v>
      </c>
      <c r="Q54" s="14">
        <v>1</v>
      </c>
      <c r="R54" s="14">
        <v>2</v>
      </c>
      <c r="S54" s="14">
        <v>3</v>
      </c>
    </row>
    <row r="55" spans="1:19" x14ac:dyDescent="0.25">
      <c r="A55" s="8" t="s">
        <v>71</v>
      </c>
      <c r="B55" s="14">
        <v>18</v>
      </c>
      <c r="C55" s="14">
        <v>4</v>
      </c>
      <c r="D55" s="14">
        <v>6</v>
      </c>
      <c r="E55" s="14">
        <v>4</v>
      </c>
      <c r="F55" s="14">
        <v>13</v>
      </c>
      <c r="G55" s="14">
        <v>3</v>
      </c>
      <c r="H55" s="14">
        <v>16</v>
      </c>
      <c r="I55" s="14">
        <v>5</v>
      </c>
      <c r="J55" s="14">
        <v>18</v>
      </c>
      <c r="K55" s="14">
        <v>6</v>
      </c>
      <c r="L55" s="14">
        <v>19</v>
      </c>
      <c r="M55" s="14">
        <v>5</v>
      </c>
      <c r="N55" s="14">
        <v>12</v>
      </c>
      <c r="O55" s="14">
        <v>2</v>
      </c>
      <c r="P55" s="14">
        <v>10</v>
      </c>
      <c r="Q55" s="14">
        <v>6</v>
      </c>
      <c r="R55" s="14">
        <v>13</v>
      </c>
      <c r="S55" s="14">
        <v>2</v>
      </c>
    </row>
    <row r="56" spans="1:19" x14ac:dyDescent="0.25">
      <c r="A56" s="8" t="s">
        <v>72</v>
      </c>
      <c r="B56" s="14">
        <v>23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2</v>
      </c>
      <c r="M56" s="14"/>
      <c r="N56" s="14">
        <v>5</v>
      </c>
      <c r="O56" s="14">
        <v>1</v>
      </c>
      <c r="P56" s="14">
        <v>2</v>
      </c>
      <c r="Q56" s="14">
        <v>3</v>
      </c>
      <c r="R56" s="14">
        <v>1</v>
      </c>
      <c r="S56" s="14"/>
    </row>
    <row r="57" spans="1:19" x14ac:dyDescent="0.25">
      <c r="A57" s="18" t="s">
        <v>73</v>
      </c>
      <c r="B57" s="13">
        <f>SUM(B58:B60)</f>
        <v>44</v>
      </c>
      <c r="C57" s="13">
        <f t="shared" ref="C57" si="127">SUM(C58:C60)</f>
        <v>1</v>
      </c>
      <c r="D57" s="13">
        <f t="shared" ref="D57" si="128">SUM(D58:D60)</f>
        <v>36</v>
      </c>
      <c r="E57" s="13">
        <f t="shared" ref="E57" si="129">SUM(E58:E60)</f>
        <v>3</v>
      </c>
      <c r="F57" s="13">
        <f t="shared" ref="F57" si="130">SUM(F58:F60)</f>
        <v>44</v>
      </c>
      <c r="G57" s="13">
        <f t="shared" ref="G57" si="131">SUM(G58:G60)</f>
        <v>1</v>
      </c>
      <c r="H57" s="13">
        <f t="shared" ref="H57" si="132">SUM(H58:H60)</f>
        <v>44</v>
      </c>
      <c r="I57" s="13">
        <f t="shared" ref="I57" si="133">SUM(I58:I60)</f>
        <v>1</v>
      </c>
      <c r="J57" s="13">
        <f t="shared" ref="J57" si="134">SUM(J58:J60)</f>
        <v>45</v>
      </c>
      <c r="K57" s="13">
        <f t="shared" ref="K57" si="135">SUM(K58:K60)</f>
        <v>15</v>
      </c>
      <c r="L57" s="13">
        <f t="shared" ref="L57" si="136">SUM(L58:L60)</f>
        <v>37</v>
      </c>
      <c r="M57" s="13">
        <f t="shared" ref="M57" si="137">SUM(M58:M60)</f>
        <v>0</v>
      </c>
      <c r="N57" s="13">
        <f t="shared" ref="N57" si="138">SUM(N58:N60)</f>
        <v>29</v>
      </c>
      <c r="O57" s="13">
        <f t="shared" ref="O57" si="139">SUM(O58:O60)</f>
        <v>0</v>
      </c>
      <c r="P57" s="13">
        <f t="shared" ref="P57" si="140">SUM(P58:P60)</f>
        <v>32</v>
      </c>
      <c r="Q57" s="13">
        <f t="shared" ref="Q57" si="141">SUM(Q58:Q60)</f>
        <v>0</v>
      </c>
      <c r="R57" s="13">
        <f t="shared" ref="R57" si="142">SUM(R58:R60)</f>
        <v>30</v>
      </c>
      <c r="S57" s="13">
        <f t="shared" ref="S57" si="143">SUM(S58:S60)</f>
        <v>0</v>
      </c>
    </row>
    <row r="58" spans="1:19" x14ac:dyDescent="0.25">
      <c r="A58" s="8" t="s">
        <v>74</v>
      </c>
      <c r="B58" s="14">
        <v>44</v>
      </c>
      <c r="C58" s="14">
        <v>0</v>
      </c>
      <c r="D58" s="14">
        <v>36</v>
      </c>
      <c r="E58" s="14">
        <v>0</v>
      </c>
      <c r="F58" s="14">
        <v>44</v>
      </c>
      <c r="G58" s="14">
        <v>0</v>
      </c>
      <c r="H58" s="14">
        <v>44</v>
      </c>
      <c r="I58" s="14">
        <v>0</v>
      </c>
      <c r="J58" s="14">
        <v>43</v>
      </c>
      <c r="K58" s="14">
        <v>15</v>
      </c>
      <c r="L58" s="14">
        <v>34</v>
      </c>
      <c r="M58" s="14"/>
      <c r="N58" s="14">
        <v>28</v>
      </c>
      <c r="O58" s="14"/>
      <c r="P58" s="14">
        <v>32</v>
      </c>
      <c r="Q58" s="14"/>
      <c r="R58" s="14">
        <v>12</v>
      </c>
      <c r="S58" s="14"/>
    </row>
    <row r="59" spans="1:19" s="5" customFormat="1" x14ac:dyDescent="0.25">
      <c r="A59" s="15" t="s">
        <v>154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>
        <v>16</v>
      </c>
      <c r="S59" s="12"/>
    </row>
    <row r="60" spans="1:19" x14ac:dyDescent="0.25">
      <c r="A60" s="8" t="s">
        <v>75</v>
      </c>
      <c r="B60" s="14">
        <v>0</v>
      </c>
      <c r="C60" s="14">
        <v>1</v>
      </c>
      <c r="D60" s="14">
        <v>0</v>
      </c>
      <c r="E60" s="14">
        <v>3</v>
      </c>
      <c r="F60" s="14">
        <v>0</v>
      </c>
      <c r="G60" s="14">
        <v>1</v>
      </c>
      <c r="H60" s="14">
        <v>0</v>
      </c>
      <c r="I60" s="14">
        <v>1</v>
      </c>
      <c r="J60" s="14">
        <v>2</v>
      </c>
      <c r="K60" s="14">
        <v>0</v>
      </c>
      <c r="L60" s="14">
        <v>3</v>
      </c>
      <c r="M60" s="14"/>
      <c r="N60" s="14">
        <v>1</v>
      </c>
      <c r="O60" s="14"/>
      <c r="P60" s="14"/>
      <c r="Q60" s="14"/>
      <c r="R60" s="14">
        <v>2</v>
      </c>
      <c r="S60" s="14"/>
    </row>
    <row r="61" spans="1:19" x14ac:dyDescent="0.25">
      <c r="A61" s="18" t="s">
        <v>76</v>
      </c>
      <c r="B61" s="13">
        <f>SUM(B62:B63)</f>
        <v>26</v>
      </c>
      <c r="C61" s="13">
        <f t="shared" ref="C61" si="144">SUM(C62:C63)</f>
        <v>7</v>
      </c>
      <c r="D61" s="13">
        <f t="shared" ref="D61" si="145">SUM(D62:D63)</f>
        <v>14</v>
      </c>
      <c r="E61" s="13">
        <f t="shared" ref="E61" si="146">SUM(E62:E63)</f>
        <v>5</v>
      </c>
      <c r="F61" s="13">
        <f t="shared" ref="F61" si="147">SUM(F62:F63)</f>
        <v>24</v>
      </c>
      <c r="G61" s="13">
        <f t="shared" ref="G61" si="148">SUM(G62:G63)</f>
        <v>5</v>
      </c>
      <c r="H61" s="13">
        <f t="shared" ref="H61" si="149">SUM(H62:H63)</f>
        <v>15</v>
      </c>
      <c r="I61" s="13">
        <f t="shared" ref="I61" si="150">SUM(I62:I63)</f>
        <v>9</v>
      </c>
      <c r="J61" s="13">
        <f t="shared" ref="J61" si="151">SUM(J62:J63)</f>
        <v>14</v>
      </c>
      <c r="K61" s="13">
        <f t="shared" ref="K61" si="152">SUM(K62:K63)</f>
        <v>6</v>
      </c>
      <c r="L61" s="13">
        <f t="shared" ref="L61" si="153">SUM(L62:L63)</f>
        <v>11</v>
      </c>
      <c r="M61" s="13">
        <f t="shared" ref="M61" si="154">SUM(M62:M63)</f>
        <v>3</v>
      </c>
      <c r="N61" s="13">
        <f t="shared" ref="N61" si="155">SUM(N62:N63)</f>
        <v>13</v>
      </c>
      <c r="O61" s="13">
        <f t="shared" ref="O61" si="156">SUM(O62:O63)</f>
        <v>2</v>
      </c>
      <c r="P61" s="13">
        <f t="shared" ref="P61" si="157">SUM(P62:P63)</f>
        <v>9</v>
      </c>
      <c r="Q61" s="13">
        <f t="shared" ref="Q61" si="158">SUM(Q62:Q63)</f>
        <v>7</v>
      </c>
      <c r="R61" s="13">
        <f t="shared" ref="R61" si="159">SUM(R62:R63)</f>
        <v>8</v>
      </c>
      <c r="S61" s="13">
        <f t="shared" ref="S61" si="160">SUM(S62:S63)</f>
        <v>1</v>
      </c>
    </row>
    <row r="62" spans="1:19" x14ac:dyDescent="0.25">
      <c r="A62" s="8" t="s">
        <v>77</v>
      </c>
      <c r="B62" s="14">
        <v>20</v>
      </c>
      <c r="C62" s="14">
        <v>7</v>
      </c>
      <c r="D62" s="14">
        <v>11</v>
      </c>
      <c r="E62" s="14">
        <v>5</v>
      </c>
      <c r="F62" s="14">
        <v>17</v>
      </c>
      <c r="G62" s="14">
        <v>4</v>
      </c>
      <c r="H62" s="14">
        <v>13</v>
      </c>
      <c r="I62" s="14">
        <v>8</v>
      </c>
      <c r="J62" s="14">
        <v>12</v>
      </c>
      <c r="K62" s="14">
        <v>6</v>
      </c>
      <c r="L62" s="14">
        <v>11</v>
      </c>
      <c r="M62" s="14">
        <v>2</v>
      </c>
      <c r="N62" s="14">
        <v>12</v>
      </c>
      <c r="O62" s="14">
        <v>1</v>
      </c>
      <c r="P62" s="14">
        <v>7</v>
      </c>
      <c r="Q62" s="14">
        <v>7</v>
      </c>
      <c r="R62" s="14">
        <v>7</v>
      </c>
      <c r="S62" s="14">
        <v>1</v>
      </c>
    </row>
    <row r="63" spans="1:19" x14ac:dyDescent="0.25">
      <c r="A63" s="8" t="s">
        <v>78</v>
      </c>
      <c r="B63" s="14">
        <v>6</v>
      </c>
      <c r="C63" s="14">
        <v>0</v>
      </c>
      <c r="D63" s="14">
        <v>3</v>
      </c>
      <c r="E63" s="14">
        <v>0</v>
      </c>
      <c r="F63" s="14">
        <v>7</v>
      </c>
      <c r="G63" s="14">
        <v>1</v>
      </c>
      <c r="H63" s="14">
        <v>2</v>
      </c>
      <c r="I63" s="14">
        <v>1</v>
      </c>
      <c r="J63" s="14">
        <v>2</v>
      </c>
      <c r="K63" s="14">
        <v>0</v>
      </c>
      <c r="L63" s="14">
        <v>0</v>
      </c>
      <c r="M63" s="14">
        <v>1</v>
      </c>
      <c r="N63" s="14">
        <v>1</v>
      </c>
      <c r="O63" s="14">
        <v>1</v>
      </c>
      <c r="P63" s="14">
        <v>2</v>
      </c>
      <c r="Q63" s="14"/>
      <c r="R63" s="14">
        <v>1</v>
      </c>
      <c r="S63" s="14"/>
    </row>
    <row r="64" spans="1:19" x14ac:dyDescent="0.25">
      <c r="A64" s="18" t="s">
        <v>79</v>
      </c>
      <c r="B64" s="13">
        <f>SUM(B65:B66)</f>
        <v>0</v>
      </c>
      <c r="C64" s="13">
        <f t="shared" ref="C64" si="161">SUM(C65:C66)</f>
        <v>0</v>
      </c>
      <c r="D64" s="13">
        <f t="shared" ref="D64" si="162">SUM(D65:D66)</f>
        <v>13</v>
      </c>
      <c r="E64" s="13">
        <f t="shared" ref="E64" si="163">SUM(E65:E66)</f>
        <v>0</v>
      </c>
      <c r="F64" s="13">
        <f t="shared" ref="F64" si="164">SUM(F65:F66)</f>
        <v>14</v>
      </c>
      <c r="G64" s="13">
        <f t="shared" ref="G64" si="165">SUM(G65:G66)</f>
        <v>3</v>
      </c>
      <c r="H64" s="13">
        <f t="shared" ref="H64" si="166">SUM(H65:H66)</f>
        <v>13</v>
      </c>
      <c r="I64" s="13">
        <f t="shared" ref="I64" si="167">SUM(I65:I66)</f>
        <v>0</v>
      </c>
      <c r="J64" s="13">
        <f t="shared" ref="J64" si="168">SUM(J65:J66)</f>
        <v>8</v>
      </c>
      <c r="K64" s="13">
        <f t="shared" ref="K64" si="169">SUM(K65:K66)</f>
        <v>1</v>
      </c>
      <c r="L64" s="13">
        <f t="shared" ref="L64" si="170">SUM(L65:L66)</f>
        <v>10</v>
      </c>
      <c r="M64" s="13">
        <f t="shared" ref="M64" si="171">SUM(M65:M66)</f>
        <v>0</v>
      </c>
      <c r="N64" s="13">
        <f t="shared" ref="N64" si="172">SUM(N65:N66)</f>
        <v>7</v>
      </c>
      <c r="O64" s="13">
        <f t="shared" ref="O64" si="173">SUM(O65:O66)</f>
        <v>0</v>
      </c>
      <c r="P64" s="13">
        <f t="shared" ref="P64" si="174">SUM(P65:P66)</f>
        <v>9</v>
      </c>
      <c r="Q64" s="13">
        <f t="shared" ref="Q64" si="175">SUM(Q65:Q66)</f>
        <v>0</v>
      </c>
      <c r="R64" s="13">
        <f t="shared" ref="R64" si="176">SUM(R65:R66)</f>
        <v>17</v>
      </c>
      <c r="S64" s="13">
        <f t="shared" ref="S64" si="177">SUM(S65:S66)</f>
        <v>0</v>
      </c>
    </row>
    <row r="65" spans="1:19" x14ac:dyDescent="0.25">
      <c r="A65" s="8" t="s">
        <v>80</v>
      </c>
      <c r="B65" s="14"/>
      <c r="C65" s="14"/>
      <c r="D65" s="14">
        <v>13</v>
      </c>
      <c r="E65" s="14">
        <v>0</v>
      </c>
      <c r="F65" s="14">
        <v>13</v>
      </c>
      <c r="G65" s="14">
        <v>0</v>
      </c>
      <c r="H65" s="14">
        <v>13</v>
      </c>
      <c r="I65" s="14">
        <v>0</v>
      </c>
      <c r="J65" s="14">
        <v>8</v>
      </c>
      <c r="K65" s="14">
        <v>0</v>
      </c>
      <c r="L65" s="14">
        <v>9</v>
      </c>
      <c r="M65" s="14"/>
      <c r="N65" s="14">
        <v>6</v>
      </c>
      <c r="O65" s="14"/>
      <c r="P65" s="14">
        <v>7</v>
      </c>
      <c r="Q65" s="14"/>
      <c r="R65" s="14">
        <v>15</v>
      </c>
      <c r="S65" s="14"/>
    </row>
    <row r="66" spans="1:19" x14ac:dyDescent="0.25">
      <c r="A66" s="8" t="s">
        <v>81</v>
      </c>
      <c r="B66" s="14"/>
      <c r="C66" s="14"/>
      <c r="D66" s="14">
        <v>0</v>
      </c>
      <c r="E66" s="14">
        <v>0</v>
      </c>
      <c r="F66" s="14">
        <v>1</v>
      </c>
      <c r="G66" s="14">
        <v>3</v>
      </c>
      <c r="H66" s="14">
        <v>0</v>
      </c>
      <c r="I66" s="14">
        <v>0</v>
      </c>
      <c r="J66" s="14">
        <v>0</v>
      </c>
      <c r="K66" s="14">
        <v>1</v>
      </c>
      <c r="L66" s="14">
        <v>1</v>
      </c>
      <c r="M66" s="14"/>
      <c r="N66" s="14">
        <v>1</v>
      </c>
      <c r="O66" s="14"/>
      <c r="P66" s="14">
        <v>2</v>
      </c>
      <c r="Q66" s="14"/>
      <c r="R66" s="14">
        <v>2</v>
      </c>
      <c r="S66" s="14"/>
    </row>
    <row r="67" spans="1:19" x14ac:dyDescent="0.25">
      <c r="A67" s="18" t="s">
        <v>82</v>
      </c>
      <c r="B67" s="13">
        <f>SUM(B68:B73)</f>
        <v>63</v>
      </c>
      <c r="C67" s="13">
        <f t="shared" ref="C67:S67" si="178">SUM(C68:C73)</f>
        <v>6</v>
      </c>
      <c r="D67" s="13">
        <f t="shared" si="178"/>
        <v>56</v>
      </c>
      <c r="E67" s="13">
        <f t="shared" si="178"/>
        <v>2</v>
      </c>
      <c r="F67" s="13">
        <f t="shared" si="178"/>
        <v>48</v>
      </c>
      <c r="G67" s="13">
        <f t="shared" si="178"/>
        <v>0</v>
      </c>
      <c r="H67" s="13">
        <f t="shared" si="178"/>
        <v>42</v>
      </c>
      <c r="I67" s="13">
        <f t="shared" si="178"/>
        <v>0</v>
      </c>
      <c r="J67" s="13">
        <f t="shared" si="178"/>
        <v>40</v>
      </c>
      <c r="K67" s="13">
        <f t="shared" si="178"/>
        <v>1</v>
      </c>
      <c r="L67" s="13">
        <f t="shared" si="178"/>
        <v>59</v>
      </c>
      <c r="M67" s="13">
        <f t="shared" si="178"/>
        <v>2</v>
      </c>
      <c r="N67" s="13">
        <f t="shared" si="178"/>
        <v>43</v>
      </c>
      <c r="O67" s="13">
        <f t="shared" si="178"/>
        <v>0</v>
      </c>
      <c r="P67" s="13">
        <f t="shared" si="178"/>
        <v>41</v>
      </c>
      <c r="Q67" s="13">
        <f t="shared" si="178"/>
        <v>0</v>
      </c>
      <c r="R67" s="13">
        <f t="shared" si="178"/>
        <v>41</v>
      </c>
      <c r="S67" s="13">
        <f t="shared" si="178"/>
        <v>0</v>
      </c>
    </row>
    <row r="68" spans="1:19" x14ac:dyDescent="0.25">
      <c r="A68" s="8" t="s">
        <v>83</v>
      </c>
      <c r="B68" s="14">
        <v>11</v>
      </c>
      <c r="C68" s="14">
        <v>0</v>
      </c>
      <c r="D68" s="14">
        <v>7</v>
      </c>
      <c r="E68" s="14">
        <v>0</v>
      </c>
      <c r="F68" s="14">
        <v>2</v>
      </c>
      <c r="G68" s="14">
        <v>0</v>
      </c>
      <c r="H68" s="14">
        <v>6</v>
      </c>
      <c r="I68" s="14">
        <v>0</v>
      </c>
      <c r="J68" s="14">
        <v>4</v>
      </c>
      <c r="K68" s="14">
        <v>0</v>
      </c>
      <c r="L68" s="14">
        <v>8</v>
      </c>
      <c r="M68" s="14"/>
      <c r="N68" s="14">
        <v>7</v>
      </c>
      <c r="O68" s="14"/>
      <c r="P68" s="14">
        <v>6</v>
      </c>
      <c r="Q68" s="14"/>
      <c r="R68" s="14">
        <v>5</v>
      </c>
      <c r="S68" s="14"/>
    </row>
    <row r="69" spans="1:19" x14ac:dyDescent="0.25">
      <c r="A69" s="8" t="s">
        <v>84</v>
      </c>
      <c r="B69" s="14">
        <v>12</v>
      </c>
      <c r="C69" s="14">
        <v>0</v>
      </c>
      <c r="D69" s="14">
        <v>15</v>
      </c>
      <c r="E69" s="14">
        <v>0</v>
      </c>
      <c r="F69" s="14">
        <v>18</v>
      </c>
      <c r="G69" s="14">
        <v>0</v>
      </c>
      <c r="H69" s="14">
        <v>13</v>
      </c>
      <c r="I69" s="14">
        <v>0</v>
      </c>
      <c r="J69" s="14">
        <v>11</v>
      </c>
      <c r="K69" s="14">
        <v>0</v>
      </c>
      <c r="L69" s="14">
        <v>12</v>
      </c>
      <c r="M69" s="14"/>
      <c r="N69" s="14">
        <v>0</v>
      </c>
      <c r="O69" s="14"/>
      <c r="P69" s="14"/>
      <c r="Q69" s="14"/>
      <c r="R69" s="14"/>
      <c r="S69" s="14"/>
    </row>
    <row r="70" spans="1:19" x14ac:dyDescent="0.25">
      <c r="A70" s="8" t="s">
        <v>85</v>
      </c>
      <c r="B70" s="14">
        <v>16</v>
      </c>
      <c r="C70" s="14">
        <v>0</v>
      </c>
      <c r="D70" s="14">
        <v>11</v>
      </c>
      <c r="E70" s="14">
        <v>0</v>
      </c>
      <c r="F70" s="14">
        <v>11</v>
      </c>
      <c r="G70" s="14">
        <v>0</v>
      </c>
      <c r="H70" s="14">
        <v>11</v>
      </c>
      <c r="I70" s="14">
        <v>0</v>
      </c>
      <c r="J70" s="14">
        <v>8</v>
      </c>
      <c r="K70" s="14">
        <v>0</v>
      </c>
      <c r="L70" s="14">
        <v>17</v>
      </c>
      <c r="M70" s="14"/>
      <c r="N70" s="14">
        <v>12</v>
      </c>
      <c r="O70" s="14"/>
      <c r="P70" s="14">
        <v>10</v>
      </c>
      <c r="Q70" s="14"/>
      <c r="R70" s="14">
        <v>15</v>
      </c>
      <c r="S70" s="14"/>
    </row>
    <row r="71" spans="1:19" x14ac:dyDescent="0.25">
      <c r="A71" s="8" t="s">
        <v>86</v>
      </c>
      <c r="B71" s="14">
        <v>10</v>
      </c>
      <c r="C71" s="14">
        <v>0</v>
      </c>
      <c r="D71" s="14">
        <v>8</v>
      </c>
      <c r="E71" s="14">
        <v>0</v>
      </c>
      <c r="F71" s="14">
        <v>9</v>
      </c>
      <c r="G71" s="14">
        <v>0</v>
      </c>
      <c r="H71" s="14">
        <v>7</v>
      </c>
      <c r="I71" s="14">
        <v>0</v>
      </c>
      <c r="J71" s="14">
        <v>13</v>
      </c>
      <c r="K71" s="14">
        <v>0</v>
      </c>
      <c r="L71" s="14">
        <v>13</v>
      </c>
      <c r="M71" s="14"/>
      <c r="N71" s="14">
        <v>7</v>
      </c>
      <c r="O71" s="14"/>
      <c r="P71" s="14">
        <v>9</v>
      </c>
      <c r="Q71" s="14"/>
      <c r="R71" s="14">
        <v>6</v>
      </c>
      <c r="S71" s="14"/>
    </row>
    <row r="72" spans="1:19" x14ac:dyDescent="0.25">
      <c r="A72" s="8" t="s">
        <v>87</v>
      </c>
      <c r="B72" s="14">
        <v>7</v>
      </c>
      <c r="C72" s="14">
        <v>0</v>
      </c>
      <c r="D72" s="14">
        <v>9</v>
      </c>
      <c r="E72" s="14">
        <v>0</v>
      </c>
      <c r="F72" s="14">
        <v>7</v>
      </c>
      <c r="G72" s="14">
        <v>0</v>
      </c>
      <c r="H72" s="14">
        <v>2</v>
      </c>
      <c r="I72" s="14">
        <v>0</v>
      </c>
      <c r="J72" s="14">
        <v>2</v>
      </c>
      <c r="K72" s="14">
        <v>0</v>
      </c>
      <c r="L72" s="14">
        <v>2</v>
      </c>
      <c r="M72" s="14"/>
      <c r="N72" s="14">
        <v>14</v>
      </c>
      <c r="O72" s="14"/>
      <c r="P72" s="14">
        <v>12</v>
      </c>
      <c r="Q72" s="14"/>
      <c r="R72" s="14">
        <v>13</v>
      </c>
      <c r="S72" s="14"/>
    </row>
    <row r="73" spans="1:19" x14ac:dyDescent="0.25">
      <c r="A73" s="8" t="s">
        <v>88</v>
      </c>
      <c r="B73" s="14">
        <v>7</v>
      </c>
      <c r="C73" s="14">
        <v>6</v>
      </c>
      <c r="D73" s="14">
        <v>6</v>
      </c>
      <c r="E73" s="14">
        <v>2</v>
      </c>
      <c r="F73" s="14">
        <v>1</v>
      </c>
      <c r="G73" s="14">
        <v>0</v>
      </c>
      <c r="H73" s="14">
        <v>3</v>
      </c>
      <c r="I73" s="14">
        <v>0</v>
      </c>
      <c r="J73" s="14">
        <v>2</v>
      </c>
      <c r="K73" s="14">
        <v>1</v>
      </c>
      <c r="L73" s="14">
        <v>7</v>
      </c>
      <c r="M73" s="14">
        <v>2</v>
      </c>
      <c r="N73" s="14">
        <v>3</v>
      </c>
      <c r="O73" s="14"/>
      <c r="P73" s="14">
        <v>4</v>
      </c>
      <c r="Q73" s="14"/>
      <c r="R73" s="14">
        <v>2</v>
      </c>
      <c r="S73" s="14"/>
    </row>
    <row r="74" spans="1:19" x14ac:dyDescent="0.25">
      <c r="A74" s="18" t="s">
        <v>89</v>
      </c>
      <c r="B74" s="13">
        <f>SUM(B75:B76)</f>
        <v>17</v>
      </c>
      <c r="C74" s="13">
        <f t="shared" ref="C74" si="179">SUM(C75:C76)</f>
        <v>3</v>
      </c>
      <c r="D74" s="13">
        <f t="shared" ref="D74" si="180">SUM(D75:D76)</f>
        <v>9</v>
      </c>
      <c r="E74" s="13">
        <f t="shared" ref="E74" si="181">SUM(E75:E76)</f>
        <v>3</v>
      </c>
      <c r="F74" s="13">
        <f t="shared" ref="F74" si="182">SUM(F75:F76)</f>
        <v>16</v>
      </c>
      <c r="G74" s="13">
        <f t="shared" ref="G74" si="183">SUM(G75:G76)</f>
        <v>0</v>
      </c>
      <c r="H74" s="13">
        <f t="shared" ref="H74" si="184">SUM(H75:H76)</f>
        <v>16</v>
      </c>
      <c r="I74" s="13">
        <f t="shared" ref="I74" si="185">SUM(I75:I76)</f>
        <v>2</v>
      </c>
      <c r="J74" s="13">
        <f t="shared" ref="J74" si="186">SUM(J75:J76)</f>
        <v>14</v>
      </c>
      <c r="K74" s="13">
        <f t="shared" ref="K74" si="187">SUM(K75:K76)</f>
        <v>1</v>
      </c>
      <c r="L74" s="13">
        <f t="shared" ref="L74" si="188">SUM(L75:L76)</f>
        <v>8</v>
      </c>
      <c r="M74" s="13">
        <f t="shared" ref="M74" si="189">SUM(M75:M76)</f>
        <v>0</v>
      </c>
      <c r="N74" s="13">
        <f t="shared" ref="N74" si="190">SUM(N75:N76)</f>
        <v>5</v>
      </c>
      <c r="O74" s="13">
        <f t="shared" ref="O74" si="191">SUM(O75:O76)</f>
        <v>0</v>
      </c>
      <c r="P74" s="13">
        <f t="shared" ref="P74" si="192">SUM(P75:P76)</f>
        <v>5</v>
      </c>
      <c r="Q74" s="13">
        <f t="shared" ref="Q74" si="193">SUM(Q75:Q76)</f>
        <v>0</v>
      </c>
      <c r="R74" s="13">
        <f t="shared" ref="R74" si="194">SUM(R75:R76)</f>
        <v>13</v>
      </c>
      <c r="S74" s="13">
        <f t="shared" ref="S74" si="195">SUM(S75:S76)</f>
        <v>0</v>
      </c>
    </row>
    <row r="75" spans="1:19" x14ac:dyDescent="0.25">
      <c r="A75" s="8" t="s">
        <v>90</v>
      </c>
      <c r="B75" s="14">
        <v>15</v>
      </c>
      <c r="C75" s="14">
        <v>0</v>
      </c>
      <c r="D75" s="14">
        <v>7</v>
      </c>
      <c r="E75" s="14">
        <v>0</v>
      </c>
      <c r="F75" s="14">
        <v>13</v>
      </c>
      <c r="G75" s="14">
        <v>0</v>
      </c>
      <c r="H75" s="14">
        <v>15</v>
      </c>
      <c r="I75" s="14">
        <v>0</v>
      </c>
      <c r="J75" s="14">
        <v>13</v>
      </c>
      <c r="K75" s="14">
        <v>0</v>
      </c>
      <c r="L75" s="14">
        <v>8</v>
      </c>
      <c r="M75" s="14"/>
      <c r="N75" s="14">
        <v>5</v>
      </c>
      <c r="O75" s="14"/>
      <c r="P75" s="14">
        <v>4</v>
      </c>
      <c r="Q75" s="14"/>
      <c r="R75" s="14">
        <v>9</v>
      </c>
      <c r="S75" s="14"/>
    </row>
    <row r="76" spans="1:19" x14ac:dyDescent="0.25">
      <c r="A76" s="8" t="s">
        <v>91</v>
      </c>
      <c r="B76" s="14">
        <v>2</v>
      </c>
      <c r="C76" s="14">
        <v>3</v>
      </c>
      <c r="D76" s="14">
        <v>2</v>
      </c>
      <c r="E76" s="14">
        <v>3</v>
      </c>
      <c r="F76" s="14">
        <v>3</v>
      </c>
      <c r="G76" s="14">
        <v>0</v>
      </c>
      <c r="H76" s="14">
        <v>1</v>
      </c>
      <c r="I76" s="14">
        <v>2</v>
      </c>
      <c r="J76" s="14">
        <v>1</v>
      </c>
      <c r="K76" s="14">
        <v>1</v>
      </c>
      <c r="L76" s="14">
        <v>0</v>
      </c>
      <c r="M76" s="14"/>
      <c r="N76" s="14">
        <v>0</v>
      </c>
      <c r="O76" s="14"/>
      <c r="P76" s="14">
        <v>1</v>
      </c>
      <c r="Q76" s="14"/>
      <c r="R76" s="14">
        <v>4</v>
      </c>
      <c r="S76" s="14"/>
    </row>
    <row r="77" spans="1:19" x14ac:dyDescent="0.25">
      <c r="A77" s="18" t="s">
        <v>92</v>
      </c>
      <c r="B77" s="13">
        <f>SUM(B78:B80)</f>
        <v>56</v>
      </c>
      <c r="C77" s="13">
        <f t="shared" ref="C77" si="196">SUM(C78:C80)</f>
        <v>23</v>
      </c>
      <c r="D77" s="13">
        <f t="shared" ref="D77" si="197">SUM(D78:D80)</f>
        <v>42</v>
      </c>
      <c r="E77" s="13">
        <f t="shared" ref="E77" si="198">SUM(E78:E80)</f>
        <v>22</v>
      </c>
      <c r="F77" s="13">
        <f t="shared" ref="F77" si="199">SUM(F78:F80)</f>
        <v>54</v>
      </c>
      <c r="G77" s="13">
        <f t="shared" ref="G77" si="200">SUM(G78:G80)</f>
        <v>13</v>
      </c>
      <c r="H77" s="13">
        <f t="shared" ref="H77" si="201">SUM(H78:H80)</f>
        <v>58</v>
      </c>
      <c r="I77" s="13">
        <f t="shared" ref="I77" si="202">SUM(I78:I80)</f>
        <v>14</v>
      </c>
      <c r="J77" s="13">
        <f t="shared" ref="J77" si="203">SUM(J78:J80)</f>
        <v>46</v>
      </c>
      <c r="K77" s="13">
        <f t="shared" ref="K77" si="204">SUM(K78:K80)</f>
        <v>13</v>
      </c>
      <c r="L77" s="13">
        <f t="shared" ref="L77" si="205">SUM(L78:L80)</f>
        <v>50</v>
      </c>
      <c r="M77" s="13">
        <f t="shared" ref="M77" si="206">SUM(M78:M80)</f>
        <v>13</v>
      </c>
      <c r="N77" s="13">
        <f t="shared" ref="N77" si="207">SUM(N78:N80)</f>
        <v>42</v>
      </c>
      <c r="O77" s="13">
        <f t="shared" ref="O77" si="208">SUM(O78:O80)</f>
        <v>18</v>
      </c>
      <c r="P77" s="13">
        <f t="shared" ref="P77" si="209">SUM(P78:P80)</f>
        <v>28</v>
      </c>
      <c r="Q77" s="13">
        <f t="shared" ref="Q77" si="210">SUM(Q78:Q80)</f>
        <v>10</v>
      </c>
      <c r="R77" s="13">
        <f t="shared" ref="R77" si="211">SUM(R78:R80)</f>
        <v>37</v>
      </c>
      <c r="S77" s="13">
        <f t="shared" ref="S77" si="212">SUM(S78:S80)</f>
        <v>10</v>
      </c>
    </row>
    <row r="78" spans="1:19" x14ac:dyDescent="0.25">
      <c r="A78" s="8" t="s">
        <v>93</v>
      </c>
      <c r="B78" s="14">
        <v>50</v>
      </c>
      <c r="C78" s="14">
        <v>23</v>
      </c>
      <c r="D78" s="14">
        <v>30</v>
      </c>
      <c r="E78" s="14">
        <v>21</v>
      </c>
      <c r="F78" s="14">
        <v>45</v>
      </c>
      <c r="G78" s="14">
        <v>13</v>
      </c>
      <c r="H78" s="14">
        <v>41</v>
      </c>
      <c r="I78" s="14">
        <v>12</v>
      </c>
      <c r="J78" s="14">
        <v>36</v>
      </c>
      <c r="K78" s="14">
        <v>9</v>
      </c>
      <c r="L78" s="14">
        <v>40</v>
      </c>
      <c r="M78" s="14">
        <v>13</v>
      </c>
      <c r="N78" s="14">
        <v>31</v>
      </c>
      <c r="O78" s="14">
        <v>18</v>
      </c>
      <c r="P78" s="14">
        <v>22</v>
      </c>
      <c r="Q78" s="14">
        <v>10</v>
      </c>
      <c r="R78" s="14">
        <v>32</v>
      </c>
      <c r="S78" s="14">
        <v>10</v>
      </c>
    </row>
    <row r="79" spans="1:19" x14ac:dyDescent="0.25">
      <c r="A79" s="8" t="s">
        <v>94</v>
      </c>
      <c r="B79" s="14">
        <v>5</v>
      </c>
      <c r="C79" s="14">
        <v>0</v>
      </c>
      <c r="D79" s="14">
        <v>8</v>
      </c>
      <c r="E79" s="14">
        <v>0</v>
      </c>
      <c r="F79" s="14">
        <v>8</v>
      </c>
      <c r="G79" s="14">
        <v>0</v>
      </c>
      <c r="H79" s="14">
        <v>12</v>
      </c>
      <c r="I79" s="14">
        <v>0</v>
      </c>
      <c r="J79" s="14">
        <v>9</v>
      </c>
      <c r="K79" s="14">
        <v>0</v>
      </c>
      <c r="L79" s="14">
        <v>8</v>
      </c>
      <c r="M79" s="14"/>
      <c r="N79" s="14">
        <v>8</v>
      </c>
      <c r="O79" s="14"/>
      <c r="P79" s="14">
        <v>4</v>
      </c>
      <c r="Q79" s="14"/>
      <c r="R79" s="14">
        <v>5</v>
      </c>
      <c r="S79" s="14"/>
    </row>
    <row r="80" spans="1:19" x14ac:dyDescent="0.25">
      <c r="A80" s="8" t="s">
        <v>95</v>
      </c>
      <c r="B80" s="14">
        <v>1</v>
      </c>
      <c r="C80" s="14">
        <v>0</v>
      </c>
      <c r="D80" s="14">
        <v>4</v>
      </c>
      <c r="E80" s="14">
        <v>1</v>
      </c>
      <c r="F80" s="14">
        <v>1</v>
      </c>
      <c r="G80" s="14">
        <v>0</v>
      </c>
      <c r="H80" s="14">
        <v>5</v>
      </c>
      <c r="I80" s="14">
        <v>2</v>
      </c>
      <c r="J80" s="14">
        <v>1</v>
      </c>
      <c r="K80" s="14">
        <v>4</v>
      </c>
      <c r="L80" s="14">
        <v>2</v>
      </c>
      <c r="M80" s="14"/>
      <c r="N80" s="14">
        <v>3</v>
      </c>
      <c r="O80" s="14"/>
      <c r="P80" s="14">
        <v>2</v>
      </c>
      <c r="Q80" s="14"/>
      <c r="R80" s="14"/>
      <c r="S80" s="14"/>
    </row>
    <row r="81" spans="1:19" s="23" customFormat="1" ht="12.75" x14ac:dyDescent="0.2">
      <c r="A81" s="21" t="s">
        <v>96</v>
      </c>
      <c r="B81" s="26">
        <f>SUM(B82:B87)</f>
        <v>54</v>
      </c>
      <c r="C81" s="26">
        <f t="shared" ref="C81:S81" si="213">SUM(C82:C87)</f>
        <v>29</v>
      </c>
      <c r="D81" s="26">
        <f t="shared" si="213"/>
        <v>35</v>
      </c>
      <c r="E81" s="26">
        <f t="shared" si="213"/>
        <v>25</v>
      </c>
      <c r="F81" s="26">
        <f t="shared" si="213"/>
        <v>28</v>
      </c>
      <c r="G81" s="26">
        <f t="shared" si="213"/>
        <v>28</v>
      </c>
      <c r="H81" s="26">
        <f t="shared" si="213"/>
        <v>36</v>
      </c>
      <c r="I81" s="26">
        <f t="shared" si="213"/>
        <v>22</v>
      </c>
      <c r="J81" s="26">
        <f t="shared" si="213"/>
        <v>31</v>
      </c>
      <c r="K81" s="26">
        <f t="shared" si="213"/>
        <v>27</v>
      </c>
      <c r="L81" s="26">
        <f t="shared" si="213"/>
        <v>50</v>
      </c>
      <c r="M81" s="26">
        <f t="shared" si="213"/>
        <v>37</v>
      </c>
      <c r="N81" s="26">
        <f t="shared" si="213"/>
        <v>45</v>
      </c>
      <c r="O81" s="26">
        <f t="shared" si="213"/>
        <v>19</v>
      </c>
      <c r="P81" s="26">
        <f t="shared" si="213"/>
        <v>42</v>
      </c>
      <c r="Q81" s="26">
        <f t="shared" si="213"/>
        <v>17</v>
      </c>
      <c r="R81" s="26">
        <f t="shared" si="213"/>
        <v>46</v>
      </c>
      <c r="S81" s="26">
        <f t="shared" si="213"/>
        <v>28</v>
      </c>
    </row>
    <row r="82" spans="1:19" x14ac:dyDescent="0.25">
      <c r="A82" s="8" t="s">
        <v>97</v>
      </c>
      <c r="B82" s="14">
        <v>34</v>
      </c>
      <c r="C82" s="14">
        <v>18</v>
      </c>
      <c r="D82" s="14">
        <v>23</v>
      </c>
      <c r="E82" s="14">
        <v>11</v>
      </c>
      <c r="F82" s="14">
        <v>12</v>
      </c>
      <c r="G82" s="14">
        <v>12</v>
      </c>
      <c r="H82" s="14">
        <v>20</v>
      </c>
      <c r="I82" s="14">
        <v>9</v>
      </c>
      <c r="J82" s="14">
        <v>17</v>
      </c>
      <c r="K82" s="14">
        <v>9</v>
      </c>
      <c r="L82" s="14">
        <v>9</v>
      </c>
      <c r="M82" s="14">
        <v>2</v>
      </c>
      <c r="N82" s="14">
        <v>4</v>
      </c>
      <c r="O82" s="14">
        <v>1</v>
      </c>
      <c r="P82" s="14"/>
      <c r="Q82" s="14">
        <v>2</v>
      </c>
      <c r="R82" s="14">
        <v>4</v>
      </c>
      <c r="S82" s="14"/>
    </row>
    <row r="83" spans="1:19" x14ac:dyDescent="0.25">
      <c r="A83" s="8" t="s">
        <v>98</v>
      </c>
      <c r="B83" s="14"/>
      <c r="C83" s="14"/>
      <c r="D83" s="14"/>
      <c r="E83" s="14"/>
      <c r="F83" s="14"/>
      <c r="G83" s="14"/>
      <c r="H83" s="14"/>
      <c r="I83" s="14"/>
      <c r="J83" s="14"/>
      <c r="K83" s="14">
        <v>15</v>
      </c>
      <c r="L83" s="14">
        <v>31</v>
      </c>
      <c r="M83" s="14">
        <v>26</v>
      </c>
      <c r="N83" s="14">
        <v>34</v>
      </c>
      <c r="O83" s="14">
        <v>15</v>
      </c>
      <c r="P83" s="14">
        <v>29</v>
      </c>
      <c r="Q83" s="14">
        <v>11</v>
      </c>
      <c r="R83" s="14">
        <v>23</v>
      </c>
      <c r="S83" s="14">
        <v>25</v>
      </c>
    </row>
    <row r="84" spans="1:19" x14ac:dyDescent="0.25">
      <c r="A84" s="8" t="s">
        <v>99</v>
      </c>
      <c r="B84" s="14">
        <v>12</v>
      </c>
      <c r="C84" s="14">
        <v>0</v>
      </c>
      <c r="D84" s="14">
        <v>0</v>
      </c>
      <c r="E84" s="14">
        <v>3</v>
      </c>
      <c r="F84" s="14">
        <v>2</v>
      </c>
      <c r="G84" s="14">
        <v>2</v>
      </c>
      <c r="H84" s="14">
        <v>3</v>
      </c>
      <c r="I84" s="14">
        <v>5</v>
      </c>
      <c r="J84" s="14">
        <v>5</v>
      </c>
      <c r="K84" s="14">
        <v>1</v>
      </c>
      <c r="L84" s="14">
        <v>0</v>
      </c>
      <c r="M84" s="14"/>
      <c r="N84" s="14">
        <v>0</v>
      </c>
      <c r="O84" s="14"/>
      <c r="P84" s="14"/>
      <c r="Q84" s="14"/>
      <c r="R84" s="14"/>
      <c r="S84" s="14"/>
    </row>
    <row r="85" spans="1:19" x14ac:dyDescent="0.25">
      <c r="A85" s="8" t="s">
        <v>100</v>
      </c>
      <c r="B85" s="14">
        <v>7</v>
      </c>
      <c r="C85" s="14">
        <v>9</v>
      </c>
      <c r="D85" s="14">
        <v>2</v>
      </c>
      <c r="E85" s="14">
        <v>6</v>
      </c>
      <c r="F85" s="14">
        <v>6</v>
      </c>
      <c r="G85" s="14">
        <v>6</v>
      </c>
      <c r="H85" s="14">
        <v>6</v>
      </c>
      <c r="I85" s="14">
        <v>3</v>
      </c>
      <c r="J85" s="14">
        <v>4</v>
      </c>
      <c r="K85" s="14">
        <v>1</v>
      </c>
      <c r="L85" s="14">
        <v>3</v>
      </c>
      <c r="M85" s="14">
        <v>3</v>
      </c>
      <c r="N85" s="14">
        <v>3</v>
      </c>
      <c r="O85" s="14">
        <v>1</v>
      </c>
      <c r="P85" s="14">
        <v>2</v>
      </c>
      <c r="Q85" s="14"/>
      <c r="R85" s="14">
        <v>7</v>
      </c>
      <c r="S85" s="14">
        <v>2</v>
      </c>
    </row>
    <row r="86" spans="1:19" x14ac:dyDescent="0.25">
      <c r="A86" s="8" t="s">
        <v>101</v>
      </c>
      <c r="B86" s="14">
        <v>0</v>
      </c>
      <c r="C86" s="14">
        <v>1</v>
      </c>
      <c r="D86" s="14">
        <v>10</v>
      </c>
      <c r="E86" s="14">
        <v>1</v>
      </c>
      <c r="F86" s="14">
        <v>5</v>
      </c>
      <c r="G86" s="14">
        <v>6</v>
      </c>
      <c r="H86" s="14">
        <v>5</v>
      </c>
      <c r="I86" s="14">
        <v>3</v>
      </c>
      <c r="J86" s="14">
        <v>5</v>
      </c>
      <c r="K86" s="14">
        <v>1</v>
      </c>
      <c r="L86" s="14">
        <v>3</v>
      </c>
      <c r="M86" s="14">
        <v>4</v>
      </c>
      <c r="N86" s="14">
        <v>2</v>
      </c>
      <c r="O86" s="14">
        <v>1</v>
      </c>
      <c r="P86" s="14">
        <v>3</v>
      </c>
      <c r="Q86" s="14">
        <v>1</v>
      </c>
      <c r="R86" s="14">
        <v>2</v>
      </c>
      <c r="S86" s="14">
        <v>1</v>
      </c>
    </row>
    <row r="87" spans="1:19" x14ac:dyDescent="0.25">
      <c r="A87" s="8" t="s">
        <v>102</v>
      </c>
      <c r="B87" s="14">
        <v>1</v>
      </c>
      <c r="C87" s="14">
        <v>1</v>
      </c>
      <c r="D87" s="14">
        <v>0</v>
      </c>
      <c r="E87" s="14">
        <v>4</v>
      </c>
      <c r="F87" s="14">
        <v>3</v>
      </c>
      <c r="G87" s="14">
        <v>2</v>
      </c>
      <c r="H87" s="14">
        <v>2</v>
      </c>
      <c r="I87" s="14">
        <v>2</v>
      </c>
      <c r="J87" s="14">
        <v>0</v>
      </c>
      <c r="K87" s="14">
        <v>0</v>
      </c>
      <c r="L87" s="14">
        <v>4</v>
      </c>
      <c r="M87" s="14">
        <v>2</v>
      </c>
      <c r="N87" s="14">
        <v>2</v>
      </c>
      <c r="O87" s="14">
        <v>1</v>
      </c>
      <c r="P87" s="14">
        <v>8</v>
      </c>
      <c r="Q87" s="14">
        <v>3</v>
      </c>
      <c r="R87" s="14">
        <v>10</v>
      </c>
      <c r="S87" s="14"/>
    </row>
    <row r="88" spans="1:19" s="23" customFormat="1" ht="12.75" x14ac:dyDescent="0.2">
      <c r="A88" s="21" t="s">
        <v>103</v>
      </c>
      <c r="B88" s="26">
        <f>SUM(B89:B91)</f>
        <v>18</v>
      </c>
      <c r="C88" s="26">
        <f t="shared" ref="C88" si="214">SUM(C89:C91)</f>
        <v>1</v>
      </c>
      <c r="D88" s="26">
        <f t="shared" ref="D88" si="215">SUM(D89:D91)</f>
        <v>15</v>
      </c>
      <c r="E88" s="26">
        <f t="shared" ref="E88" si="216">SUM(E89:E91)</f>
        <v>0</v>
      </c>
      <c r="F88" s="26">
        <f t="shared" ref="F88" si="217">SUM(F89:F91)</f>
        <v>23</v>
      </c>
      <c r="G88" s="26">
        <f t="shared" ref="G88" si="218">SUM(G89:G91)</f>
        <v>0</v>
      </c>
      <c r="H88" s="26">
        <f t="shared" ref="H88" si="219">SUM(H89:H91)</f>
        <v>23</v>
      </c>
      <c r="I88" s="26">
        <f t="shared" ref="I88" si="220">SUM(I89:I91)</f>
        <v>3</v>
      </c>
      <c r="J88" s="26">
        <f t="shared" ref="J88" si="221">SUM(J89:J91)</f>
        <v>20</v>
      </c>
      <c r="K88" s="26">
        <f t="shared" ref="K88" si="222">SUM(K89:K91)</f>
        <v>3</v>
      </c>
      <c r="L88" s="26">
        <f t="shared" ref="L88" si="223">SUM(L89:L91)</f>
        <v>23</v>
      </c>
      <c r="M88" s="26">
        <f t="shared" ref="M88" si="224">SUM(M89:M91)</f>
        <v>13</v>
      </c>
      <c r="N88" s="26">
        <f t="shared" ref="N88" si="225">SUM(N89:N91)</f>
        <v>22</v>
      </c>
      <c r="O88" s="26">
        <f t="shared" ref="O88" si="226">SUM(O89:O91)</f>
        <v>5</v>
      </c>
      <c r="P88" s="26">
        <f t="shared" ref="P88" si="227">SUM(P89:P91)</f>
        <v>16</v>
      </c>
      <c r="Q88" s="26">
        <f t="shared" ref="Q88" si="228">SUM(Q89:Q91)</f>
        <v>4</v>
      </c>
      <c r="R88" s="26">
        <f t="shared" ref="R88" si="229">SUM(R89:R91)</f>
        <v>4</v>
      </c>
      <c r="S88" s="26">
        <f t="shared" ref="S88" si="230">SUM(S89:S91)</f>
        <v>0</v>
      </c>
    </row>
    <row r="89" spans="1:19" x14ac:dyDescent="0.25">
      <c r="A89" s="8" t="s">
        <v>104</v>
      </c>
      <c r="B89" s="14">
        <v>7</v>
      </c>
      <c r="C89" s="14">
        <v>0</v>
      </c>
      <c r="D89" s="14">
        <v>8</v>
      </c>
      <c r="E89" s="14">
        <v>0</v>
      </c>
      <c r="F89" s="14">
        <v>10</v>
      </c>
      <c r="G89" s="14">
        <v>0</v>
      </c>
      <c r="H89" s="14">
        <v>12</v>
      </c>
      <c r="I89" s="14">
        <v>0</v>
      </c>
      <c r="J89" s="14">
        <v>11</v>
      </c>
      <c r="K89" s="14">
        <v>2</v>
      </c>
      <c r="L89" s="14">
        <v>13</v>
      </c>
      <c r="M89" s="14">
        <v>7</v>
      </c>
      <c r="N89" s="14">
        <v>17</v>
      </c>
      <c r="O89" s="14">
        <v>4</v>
      </c>
      <c r="P89" s="14">
        <v>11</v>
      </c>
      <c r="Q89" s="14">
        <v>2</v>
      </c>
      <c r="R89" s="14">
        <v>2</v>
      </c>
      <c r="S89" s="14"/>
    </row>
    <row r="90" spans="1:19" x14ac:dyDescent="0.25">
      <c r="A90" s="8" t="s">
        <v>105</v>
      </c>
      <c r="B90" s="14">
        <v>10</v>
      </c>
      <c r="C90" s="14">
        <v>0</v>
      </c>
      <c r="D90" s="14">
        <v>7</v>
      </c>
      <c r="E90" s="14">
        <v>0</v>
      </c>
      <c r="F90" s="14">
        <v>12</v>
      </c>
      <c r="G90" s="14">
        <v>0</v>
      </c>
      <c r="H90" s="14">
        <v>8</v>
      </c>
      <c r="I90" s="14">
        <v>0</v>
      </c>
      <c r="J90" s="14">
        <v>9</v>
      </c>
      <c r="K90" s="14">
        <v>1</v>
      </c>
      <c r="L90" s="14">
        <v>7</v>
      </c>
      <c r="M90" s="14">
        <v>5</v>
      </c>
      <c r="N90" s="14">
        <v>5</v>
      </c>
      <c r="O90" s="14">
        <v>1</v>
      </c>
      <c r="P90" s="14">
        <v>4</v>
      </c>
      <c r="Q90" s="14">
        <v>1</v>
      </c>
      <c r="R90" s="14"/>
      <c r="S90" s="14"/>
    </row>
    <row r="91" spans="1:19" x14ac:dyDescent="0.25">
      <c r="A91" s="8" t="s">
        <v>106</v>
      </c>
      <c r="B91" s="14">
        <v>1</v>
      </c>
      <c r="C91" s="14">
        <v>1</v>
      </c>
      <c r="D91" s="14">
        <v>0</v>
      </c>
      <c r="E91" s="14">
        <v>0</v>
      </c>
      <c r="F91" s="14">
        <v>1</v>
      </c>
      <c r="G91" s="14">
        <v>0</v>
      </c>
      <c r="H91" s="14">
        <v>3</v>
      </c>
      <c r="I91" s="14">
        <v>3</v>
      </c>
      <c r="J91" s="14">
        <v>0</v>
      </c>
      <c r="K91" s="14">
        <v>0</v>
      </c>
      <c r="L91" s="14">
        <v>3</v>
      </c>
      <c r="M91" s="14">
        <v>1</v>
      </c>
      <c r="N91" s="14">
        <v>0</v>
      </c>
      <c r="O91" s="14"/>
      <c r="P91" s="14">
        <v>1</v>
      </c>
      <c r="Q91" s="14">
        <v>1</v>
      </c>
      <c r="R91" s="14">
        <v>2</v>
      </c>
      <c r="S91" s="14"/>
    </row>
    <row r="92" spans="1:19" s="23" customFormat="1" ht="12.75" x14ac:dyDescent="0.2">
      <c r="A92" s="21" t="s">
        <v>107</v>
      </c>
      <c r="B92" s="26">
        <f>SUM(B93:B105)</f>
        <v>154</v>
      </c>
      <c r="C92" s="26">
        <f t="shared" ref="C92:S92" si="231">SUM(C93:C105)</f>
        <v>129</v>
      </c>
      <c r="D92" s="26">
        <f t="shared" si="231"/>
        <v>139</v>
      </c>
      <c r="E92" s="26">
        <f t="shared" si="231"/>
        <v>89</v>
      </c>
      <c r="F92" s="26">
        <f t="shared" si="231"/>
        <v>123</v>
      </c>
      <c r="G92" s="26">
        <f t="shared" si="231"/>
        <v>49</v>
      </c>
      <c r="H92" s="26">
        <f t="shared" si="231"/>
        <v>115</v>
      </c>
      <c r="I92" s="26">
        <f t="shared" si="231"/>
        <v>41</v>
      </c>
      <c r="J92" s="26">
        <f t="shared" si="231"/>
        <v>157</v>
      </c>
      <c r="K92" s="26">
        <f t="shared" si="231"/>
        <v>43</v>
      </c>
      <c r="L92" s="26">
        <f t="shared" si="231"/>
        <v>189</v>
      </c>
      <c r="M92" s="26">
        <f t="shared" si="231"/>
        <v>78</v>
      </c>
      <c r="N92" s="26">
        <f t="shared" si="231"/>
        <v>148</v>
      </c>
      <c r="O92" s="26">
        <f t="shared" si="231"/>
        <v>54</v>
      </c>
      <c r="P92" s="26">
        <f t="shared" si="231"/>
        <v>82</v>
      </c>
      <c r="Q92" s="26">
        <f t="shared" si="231"/>
        <v>43</v>
      </c>
      <c r="R92" s="26">
        <f t="shared" si="231"/>
        <v>121</v>
      </c>
      <c r="S92" s="26">
        <f t="shared" si="231"/>
        <v>40</v>
      </c>
    </row>
    <row r="93" spans="1:19" x14ac:dyDescent="0.25">
      <c r="A93" s="8" t="s">
        <v>108</v>
      </c>
      <c r="B93" s="2">
        <v>8</v>
      </c>
      <c r="C93" s="14">
        <v>6</v>
      </c>
      <c r="D93" s="2">
        <v>3</v>
      </c>
      <c r="E93" s="14">
        <v>1</v>
      </c>
      <c r="F93" s="14">
        <v>6</v>
      </c>
      <c r="G93" s="14">
        <v>4</v>
      </c>
      <c r="H93" s="14">
        <v>11</v>
      </c>
      <c r="I93" s="14">
        <v>2</v>
      </c>
      <c r="J93" s="14">
        <v>11</v>
      </c>
      <c r="K93" s="14">
        <v>5</v>
      </c>
      <c r="L93" s="14">
        <v>10</v>
      </c>
      <c r="M93" s="14">
        <v>7</v>
      </c>
      <c r="N93" s="14">
        <v>10</v>
      </c>
      <c r="O93" s="14">
        <v>6</v>
      </c>
      <c r="P93" s="14">
        <v>1</v>
      </c>
      <c r="Q93" s="14">
        <v>1</v>
      </c>
      <c r="R93" s="14">
        <v>7</v>
      </c>
      <c r="S93" s="14">
        <v>2</v>
      </c>
    </row>
    <row r="94" spans="1:19" x14ac:dyDescent="0.25">
      <c r="A94" s="8" t="s">
        <v>109</v>
      </c>
      <c r="B94" s="2">
        <v>12</v>
      </c>
      <c r="C94" s="14">
        <v>4</v>
      </c>
      <c r="D94" s="2">
        <v>7</v>
      </c>
      <c r="E94" s="14">
        <v>8</v>
      </c>
      <c r="F94" s="14">
        <v>8</v>
      </c>
      <c r="G94" s="14">
        <v>2</v>
      </c>
      <c r="H94" s="14">
        <v>10</v>
      </c>
      <c r="I94" s="14">
        <v>5</v>
      </c>
      <c r="J94" s="14">
        <v>14</v>
      </c>
      <c r="K94" s="14">
        <v>2</v>
      </c>
      <c r="L94" s="14">
        <v>15</v>
      </c>
      <c r="M94" s="14">
        <v>9</v>
      </c>
      <c r="N94" s="14">
        <v>14</v>
      </c>
      <c r="O94" s="14"/>
      <c r="P94" s="14">
        <v>11</v>
      </c>
      <c r="Q94" s="14">
        <v>5</v>
      </c>
      <c r="R94" s="14">
        <v>11</v>
      </c>
      <c r="S94" s="14">
        <v>4</v>
      </c>
    </row>
    <row r="95" spans="1:19" x14ac:dyDescent="0.25">
      <c r="A95" s="8" t="s">
        <v>110</v>
      </c>
      <c r="B95" s="2">
        <v>12</v>
      </c>
      <c r="C95" s="14">
        <v>6</v>
      </c>
      <c r="D95" s="2">
        <v>2</v>
      </c>
      <c r="E95" s="14">
        <v>4</v>
      </c>
      <c r="F95" s="14">
        <v>5</v>
      </c>
      <c r="G95" s="14">
        <v>2</v>
      </c>
      <c r="H95" s="14">
        <v>1</v>
      </c>
      <c r="I95" s="14">
        <v>2</v>
      </c>
      <c r="J95" s="14">
        <v>4</v>
      </c>
      <c r="K95" s="14">
        <v>2</v>
      </c>
      <c r="L95" s="14">
        <v>8</v>
      </c>
      <c r="M95" s="14">
        <v>1</v>
      </c>
      <c r="N95" s="14">
        <v>4</v>
      </c>
      <c r="O95" s="14">
        <v>2</v>
      </c>
      <c r="P95" s="14">
        <v>1</v>
      </c>
      <c r="Q95" s="14">
        <v>2</v>
      </c>
      <c r="R95" s="14">
        <v>2</v>
      </c>
      <c r="S95" s="14">
        <v>2</v>
      </c>
    </row>
    <row r="96" spans="1:19" x14ac:dyDescent="0.25">
      <c r="A96" s="8" t="s">
        <v>111</v>
      </c>
      <c r="B96" s="2">
        <v>8</v>
      </c>
      <c r="C96" s="14">
        <v>9</v>
      </c>
      <c r="D96" s="2">
        <v>4</v>
      </c>
      <c r="E96" s="14">
        <v>4</v>
      </c>
      <c r="F96" s="14">
        <v>6</v>
      </c>
      <c r="G96" s="14">
        <v>1</v>
      </c>
      <c r="H96" s="14">
        <v>9</v>
      </c>
      <c r="I96" s="14">
        <v>1</v>
      </c>
      <c r="J96" s="14">
        <v>18</v>
      </c>
      <c r="K96" s="14">
        <v>2</v>
      </c>
      <c r="L96" s="14">
        <v>12</v>
      </c>
      <c r="M96" s="14">
        <v>7</v>
      </c>
      <c r="N96" s="14">
        <v>9</v>
      </c>
      <c r="O96" s="14">
        <v>2</v>
      </c>
      <c r="P96" s="14">
        <v>5</v>
      </c>
      <c r="Q96" s="14">
        <v>4</v>
      </c>
      <c r="R96" s="14">
        <v>9</v>
      </c>
      <c r="S96" s="14">
        <v>3</v>
      </c>
    </row>
    <row r="97" spans="1:19" x14ac:dyDescent="0.25">
      <c r="A97" s="8" t="s">
        <v>112</v>
      </c>
      <c r="B97" s="2">
        <v>9</v>
      </c>
      <c r="C97" s="14">
        <v>2</v>
      </c>
      <c r="D97" s="2">
        <v>4</v>
      </c>
      <c r="E97" s="14">
        <v>4</v>
      </c>
      <c r="F97" s="14">
        <v>13</v>
      </c>
      <c r="G97" s="14">
        <v>1</v>
      </c>
      <c r="H97" s="14">
        <v>7</v>
      </c>
      <c r="I97" s="14">
        <v>1</v>
      </c>
      <c r="J97" s="14">
        <v>8</v>
      </c>
      <c r="K97" s="14">
        <v>2</v>
      </c>
      <c r="L97" s="14">
        <v>11</v>
      </c>
      <c r="M97" s="14">
        <v>3</v>
      </c>
      <c r="N97" s="14">
        <v>6</v>
      </c>
      <c r="O97" s="14">
        <v>3</v>
      </c>
      <c r="P97" s="14">
        <v>3</v>
      </c>
      <c r="Q97" s="14">
        <v>1</v>
      </c>
      <c r="R97" s="14">
        <v>3</v>
      </c>
      <c r="S97" s="14">
        <v>8</v>
      </c>
    </row>
    <row r="98" spans="1:19" x14ac:dyDescent="0.25">
      <c r="A98" s="8" t="s">
        <v>113</v>
      </c>
      <c r="B98" s="2">
        <v>4</v>
      </c>
      <c r="C98" s="14">
        <v>4</v>
      </c>
      <c r="D98" s="2">
        <v>4</v>
      </c>
      <c r="E98" s="14">
        <v>2</v>
      </c>
      <c r="F98" s="14">
        <v>4</v>
      </c>
      <c r="G98" s="14">
        <v>0</v>
      </c>
      <c r="H98" s="14">
        <v>4</v>
      </c>
      <c r="I98" s="14">
        <v>1</v>
      </c>
      <c r="J98" s="14">
        <v>11</v>
      </c>
      <c r="K98" s="14">
        <v>3</v>
      </c>
      <c r="L98" s="14">
        <v>7</v>
      </c>
      <c r="M98" s="14">
        <v>1</v>
      </c>
      <c r="N98" s="14">
        <v>9</v>
      </c>
      <c r="O98" s="14">
        <v>1</v>
      </c>
      <c r="P98" s="14">
        <v>2</v>
      </c>
      <c r="Q98" s="14">
        <v>4</v>
      </c>
      <c r="R98" s="14">
        <v>6</v>
      </c>
      <c r="S98" s="14">
        <v>2</v>
      </c>
    </row>
    <row r="99" spans="1:19" x14ac:dyDescent="0.25">
      <c r="A99" s="15" t="s">
        <v>167</v>
      </c>
      <c r="B99" s="2">
        <v>1</v>
      </c>
      <c r="C99" s="14">
        <v>0</v>
      </c>
      <c r="D99" s="2">
        <v>4</v>
      </c>
      <c r="E99" s="14">
        <v>4</v>
      </c>
      <c r="F99" s="14">
        <v>4</v>
      </c>
      <c r="G99" s="14">
        <v>0</v>
      </c>
      <c r="H99" s="14">
        <v>2</v>
      </c>
      <c r="I99" s="14">
        <v>0</v>
      </c>
      <c r="J99" s="14">
        <v>12</v>
      </c>
      <c r="K99" s="14">
        <v>0</v>
      </c>
      <c r="L99" s="14">
        <v>27</v>
      </c>
      <c r="M99" s="14">
        <v>3</v>
      </c>
      <c r="N99" s="14">
        <v>7</v>
      </c>
      <c r="O99" s="14">
        <v>1</v>
      </c>
      <c r="P99" s="14">
        <v>5</v>
      </c>
      <c r="Q99" s="14">
        <v>3</v>
      </c>
      <c r="R99" s="14">
        <v>2</v>
      </c>
      <c r="S99" s="14">
        <v>2</v>
      </c>
    </row>
    <row r="100" spans="1:19" x14ac:dyDescent="0.25">
      <c r="A100" s="8" t="s">
        <v>114</v>
      </c>
      <c r="B100" s="2">
        <v>9</v>
      </c>
      <c r="C100" s="14">
        <v>11</v>
      </c>
      <c r="D100" s="2">
        <v>13</v>
      </c>
      <c r="E100" s="14">
        <v>6</v>
      </c>
      <c r="F100" s="14">
        <v>13</v>
      </c>
      <c r="G100" s="14">
        <v>3</v>
      </c>
      <c r="H100" s="14">
        <v>17</v>
      </c>
      <c r="I100" s="14">
        <v>3</v>
      </c>
      <c r="J100" s="14">
        <v>17</v>
      </c>
      <c r="K100" s="14">
        <v>4</v>
      </c>
      <c r="L100" s="14">
        <v>11</v>
      </c>
      <c r="M100" s="14">
        <v>5</v>
      </c>
      <c r="N100" s="14">
        <v>19</v>
      </c>
      <c r="O100" s="14">
        <v>5</v>
      </c>
      <c r="P100" s="14">
        <v>10</v>
      </c>
      <c r="Q100" s="14">
        <v>3</v>
      </c>
      <c r="R100" s="14">
        <v>11</v>
      </c>
      <c r="S100" s="14">
        <v>3</v>
      </c>
    </row>
    <row r="101" spans="1:19" x14ac:dyDescent="0.25">
      <c r="A101" s="8" t="s">
        <v>115</v>
      </c>
      <c r="B101" s="2">
        <v>3</v>
      </c>
      <c r="C101" s="14">
        <v>3</v>
      </c>
      <c r="D101" s="2">
        <v>3</v>
      </c>
      <c r="E101" s="14">
        <v>2</v>
      </c>
      <c r="F101" s="14">
        <v>3</v>
      </c>
      <c r="G101" s="14">
        <v>5</v>
      </c>
      <c r="H101" s="14">
        <v>5</v>
      </c>
      <c r="I101" s="14">
        <v>5</v>
      </c>
      <c r="J101" s="14">
        <v>6</v>
      </c>
      <c r="K101" s="14">
        <v>3</v>
      </c>
      <c r="L101" s="14">
        <v>8</v>
      </c>
      <c r="M101" s="14">
        <v>5</v>
      </c>
      <c r="N101" s="14">
        <v>15</v>
      </c>
      <c r="O101" s="14">
        <v>6</v>
      </c>
      <c r="P101" s="14">
        <v>9</v>
      </c>
      <c r="Q101" s="14">
        <v>2</v>
      </c>
      <c r="R101" s="14">
        <v>8</v>
      </c>
      <c r="S101" s="14">
        <v>2</v>
      </c>
    </row>
    <row r="102" spans="1:19" x14ac:dyDescent="0.25">
      <c r="A102" s="8" t="s">
        <v>116</v>
      </c>
      <c r="B102" s="2">
        <v>4</v>
      </c>
      <c r="C102" s="14">
        <v>5</v>
      </c>
      <c r="D102" s="2">
        <v>8</v>
      </c>
      <c r="E102" s="14">
        <v>3</v>
      </c>
      <c r="F102" s="14">
        <v>3</v>
      </c>
      <c r="G102" s="14">
        <v>3</v>
      </c>
      <c r="H102" s="14">
        <v>5</v>
      </c>
      <c r="I102" s="14">
        <v>4</v>
      </c>
      <c r="J102" s="14">
        <v>2</v>
      </c>
      <c r="K102" s="14">
        <v>3</v>
      </c>
      <c r="L102" s="14">
        <v>13</v>
      </c>
      <c r="M102" s="14">
        <v>3</v>
      </c>
      <c r="N102" s="14">
        <v>3</v>
      </c>
      <c r="O102" s="14">
        <v>1</v>
      </c>
      <c r="P102" s="14"/>
      <c r="Q102" s="14">
        <v>1</v>
      </c>
      <c r="R102" s="14">
        <v>3</v>
      </c>
      <c r="S102" s="14">
        <v>2</v>
      </c>
    </row>
    <row r="103" spans="1:19" x14ac:dyDescent="0.25">
      <c r="A103" s="8" t="s">
        <v>117</v>
      </c>
      <c r="B103" s="2">
        <v>9</v>
      </c>
      <c r="C103" s="14">
        <v>12</v>
      </c>
      <c r="D103" s="2">
        <v>18</v>
      </c>
      <c r="E103" s="14">
        <v>10</v>
      </c>
      <c r="F103" s="14">
        <v>11</v>
      </c>
      <c r="G103" s="14">
        <v>1</v>
      </c>
      <c r="H103" s="14">
        <v>8</v>
      </c>
      <c r="I103" s="14">
        <v>6</v>
      </c>
      <c r="J103" s="14">
        <v>17</v>
      </c>
      <c r="K103" s="14">
        <v>4</v>
      </c>
      <c r="L103" s="14">
        <v>19</v>
      </c>
      <c r="M103" s="14">
        <v>4</v>
      </c>
      <c r="N103" s="14">
        <v>12</v>
      </c>
      <c r="O103" s="14">
        <v>10</v>
      </c>
      <c r="P103" s="14">
        <v>10</v>
      </c>
      <c r="Q103" s="14">
        <v>3</v>
      </c>
      <c r="R103" s="14">
        <v>13</v>
      </c>
      <c r="S103" s="14">
        <v>4</v>
      </c>
    </row>
    <row r="104" spans="1:19" x14ac:dyDescent="0.25">
      <c r="A104" s="8" t="s">
        <v>118</v>
      </c>
      <c r="B104" s="2">
        <v>22</v>
      </c>
      <c r="C104" s="14">
        <v>22</v>
      </c>
      <c r="D104" s="2">
        <v>26</v>
      </c>
      <c r="E104" s="14">
        <v>21</v>
      </c>
      <c r="F104" s="14">
        <v>24</v>
      </c>
      <c r="G104" s="14">
        <v>14</v>
      </c>
      <c r="H104" s="14">
        <v>24</v>
      </c>
      <c r="I104" s="14">
        <v>4</v>
      </c>
      <c r="J104" s="14">
        <v>18</v>
      </c>
      <c r="K104" s="14">
        <v>7</v>
      </c>
      <c r="L104" s="14">
        <v>22</v>
      </c>
      <c r="M104" s="14">
        <v>15</v>
      </c>
      <c r="N104" s="14">
        <v>26</v>
      </c>
      <c r="O104" s="14">
        <v>8</v>
      </c>
      <c r="P104" s="14">
        <v>12</v>
      </c>
      <c r="Q104" s="14">
        <v>4</v>
      </c>
      <c r="R104" s="14">
        <v>20</v>
      </c>
      <c r="S104" s="14">
        <v>6</v>
      </c>
    </row>
    <row r="105" spans="1:19" x14ac:dyDescent="0.25">
      <c r="A105" s="8" t="s">
        <v>119</v>
      </c>
      <c r="B105" s="14">
        <v>53</v>
      </c>
      <c r="C105" s="14">
        <v>45</v>
      </c>
      <c r="D105" s="14">
        <v>43</v>
      </c>
      <c r="E105" s="14">
        <v>20</v>
      </c>
      <c r="F105" s="14">
        <v>23</v>
      </c>
      <c r="G105" s="14">
        <v>13</v>
      </c>
      <c r="H105" s="14">
        <v>12</v>
      </c>
      <c r="I105" s="14">
        <v>7</v>
      </c>
      <c r="J105" s="14">
        <v>19</v>
      </c>
      <c r="K105" s="14">
        <v>6</v>
      </c>
      <c r="L105" s="14">
        <v>26</v>
      </c>
      <c r="M105" s="14">
        <v>15</v>
      </c>
      <c r="N105" s="14">
        <v>14</v>
      </c>
      <c r="O105" s="14">
        <v>9</v>
      </c>
      <c r="P105" s="14">
        <v>13</v>
      </c>
      <c r="Q105" s="14">
        <v>10</v>
      </c>
      <c r="R105" s="14">
        <v>26</v>
      </c>
      <c r="S105" s="14"/>
    </row>
    <row r="106" spans="1:19" s="23" customFormat="1" ht="12.75" x14ac:dyDescent="0.2">
      <c r="A106" s="21" t="s">
        <v>120</v>
      </c>
      <c r="B106" s="26">
        <f>B107+B111+B114+B117+B121+B125+B129+B132</f>
        <v>182</v>
      </c>
      <c r="C106" s="26">
        <f t="shared" ref="C106:S106" si="232">C107+C111+C114+C117+C121+C125+C129+C132</f>
        <v>65</v>
      </c>
      <c r="D106" s="26">
        <f t="shared" si="232"/>
        <v>177</v>
      </c>
      <c r="E106" s="26">
        <f t="shared" si="232"/>
        <v>66</v>
      </c>
      <c r="F106" s="26">
        <f t="shared" si="232"/>
        <v>173</v>
      </c>
      <c r="G106" s="26">
        <f t="shared" si="232"/>
        <v>56</v>
      </c>
      <c r="H106" s="26">
        <f t="shared" si="232"/>
        <v>161</v>
      </c>
      <c r="I106" s="26">
        <f t="shared" si="232"/>
        <v>55</v>
      </c>
      <c r="J106" s="26">
        <f t="shared" si="232"/>
        <v>152</v>
      </c>
      <c r="K106" s="26">
        <f t="shared" si="232"/>
        <v>47</v>
      </c>
      <c r="L106" s="26">
        <f t="shared" si="232"/>
        <v>143</v>
      </c>
      <c r="M106" s="26">
        <f t="shared" si="232"/>
        <v>52</v>
      </c>
      <c r="N106" s="26">
        <f t="shared" si="232"/>
        <v>101</v>
      </c>
      <c r="O106" s="26">
        <f t="shared" si="232"/>
        <v>37</v>
      </c>
      <c r="P106" s="26">
        <f t="shared" si="232"/>
        <v>107</v>
      </c>
      <c r="Q106" s="26">
        <f t="shared" si="232"/>
        <v>33</v>
      </c>
      <c r="R106" s="26">
        <f t="shared" si="232"/>
        <v>94</v>
      </c>
      <c r="S106" s="26">
        <f t="shared" si="232"/>
        <v>37</v>
      </c>
    </row>
    <row r="107" spans="1:19" x14ac:dyDescent="0.25">
      <c r="A107" s="18" t="s">
        <v>121</v>
      </c>
      <c r="B107" s="13">
        <f>SUM(B108:B110)</f>
        <v>18</v>
      </c>
      <c r="C107" s="13">
        <f t="shared" ref="C107" si="233">SUM(C108:C110)</f>
        <v>17</v>
      </c>
      <c r="D107" s="13">
        <f t="shared" ref="D107" si="234">SUM(D108:D110)</f>
        <v>27</v>
      </c>
      <c r="E107" s="13">
        <f t="shared" ref="E107" si="235">SUM(E108:E110)</f>
        <v>13</v>
      </c>
      <c r="F107" s="13">
        <f t="shared" ref="F107" si="236">SUM(F108:F110)</f>
        <v>30</v>
      </c>
      <c r="G107" s="13">
        <f t="shared" ref="G107" si="237">SUM(G108:G110)</f>
        <v>10</v>
      </c>
      <c r="H107" s="13">
        <f t="shared" ref="H107" si="238">SUM(H108:H110)</f>
        <v>20</v>
      </c>
      <c r="I107" s="13">
        <f t="shared" ref="I107" si="239">SUM(I108:I110)</f>
        <v>6</v>
      </c>
      <c r="J107" s="13">
        <f t="shared" ref="J107" si="240">SUM(J108:J110)</f>
        <v>18</v>
      </c>
      <c r="K107" s="13">
        <f t="shared" ref="K107" si="241">SUM(K108:K110)</f>
        <v>3</v>
      </c>
      <c r="L107" s="13">
        <f t="shared" ref="L107" si="242">SUM(L108:L110)</f>
        <v>16</v>
      </c>
      <c r="M107" s="13">
        <f t="shared" ref="M107" si="243">SUM(M108:M110)</f>
        <v>2</v>
      </c>
      <c r="N107" s="13">
        <f t="shared" ref="N107" si="244">SUM(N108:N110)</f>
        <v>10</v>
      </c>
      <c r="O107" s="13">
        <f t="shared" ref="O107" si="245">SUM(O108:O110)</f>
        <v>6</v>
      </c>
      <c r="P107" s="13">
        <f t="shared" ref="P107" si="246">SUM(P108:P110)</f>
        <v>10</v>
      </c>
      <c r="Q107" s="13">
        <f t="shared" ref="Q107" si="247">SUM(Q108:Q110)</f>
        <v>3</v>
      </c>
      <c r="R107" s="13">
        <f t="shared" ref="R107" si="248">SUM(R108:R110)</f>
        <v>5</v>
      </c>
      <c r="S107" s="13">
        <f t="shared" ref="S107" si="249">SUM(S108:S110)</f>
        <v>3</v>
      </c>
    </row>
    <row r="108" spans="1:19" x14ac:dyDescent="0.25">
      <c r="A108" s="8" t="s">
        <v>122</v>
      </c>
      <c r="B108" s="14">
        <v>7</v>
      </c>
      <c r="C108" s="14">
        <v>6</v>
      </c>
      <c r="D108" s="14">
        <v>9</v>
      </c>
      <c r="E108" s="14">
        <v>5</v>
      </c>
      <c r="F108" s="14">
        <v>15</v>
      </c>
      <c r="G108" s="14">
        <v>2</v>
      </c>
      <c r="H108" s="14">
        <v>4</v>
      </c>
      <c r="I108" s="14">
        <v>1</v>
      </c>
      <c r="J108" s="14">
        <v>8</v>
      </c>
      <c r="K108" s="14">
        <v>1</v>
      </c>
      <c r="L108" s="14">
        <v>7</v>
      </c>
      <c r="M108" s="14">
        <v>1</v>
      </c>
      <c r="N108" s="14">
        <v>5</v>
      </c>
      <c r="O108" s="14">
        <v>2</v>
      </c>
      <c r="P108" s="14">
        <v>5</v>
      </c>
      <c r="Q108" s="14"/>
      <c r="R108" s="14">
        <v>2</v>
      </c>
      <c r="S108" s="14">
        <v>2</v>
      </c>
    </row>
    <row r="109" spans="1:19" x14ac:dyDescent="0.25">
      <c r="A109" s="8" t="s">
        <v>123</v>
      </c>
      <c r="B109" s="14">
        <v>9</v>
      </c>
      <c r="C109" s="14">
        <v>9</v>
      </c>
      <c r="D109" s="14">
        <v>16</v>
      </c>
      <c r="E109" s="14">
        <v>8</v>
      </c>
      <c r="F109" s="14">
        <v>12</v>
      </c>
      <c r="G109" s="14">
        <v>7</v>
      </c>
      <c r="H109" s="14">
        <v>15</v>
      </c>
      <c r="I109" s="14">
        <v>5</v>
      </c>
      <c r="J109" s="14">
        <v>10</v>
      </c>
      <c r="K109" s="14">
        <v>1</v>
      </c>
      <c r="L109" s="14">
        <v>8</v>
      </c>
      <c r="M109" s="14"/>
      <c r="N109" s="14">
        <v>4</v>
      </c>
      <c r="O109" s="14">
        <v>2</v>
      </c>
      <c r="P109" s="14">
        <v>4</v>
      </c>
      <c r="Q109" s="14">
        <v>3</v>
      </c>
      <c r="R109" s="14">
        <v>2</v>
      </c>
      <c r="S109" s="14">
        <v>1</v>
      </c>
    </row>
    <row r="110" spans="1:19" x14ac:dyDescent="0.25">
      <c r="A110" s="8" t="s">
        <v>124</v>
      </c>
      <c r="B110" s="14">
        <v>2</v>
      </c>
      <c r="C110" s="14">
        <v>2</v>
      </c>
      <c r="D110" s="14">
        <v>2</v>
      </c>
      <c r="E110" s="14">
        <v>0</v>
      </c>
      <c r="F110" s="14">
        <v>3</v>
      </c>
      <c r="G110" s="14">
        <v>1</v>
      </c>
      <c r="H110" s="14">
        <v>1</v>
      </c>
      <c r="I110" s="14">
        <v>0</v>
      </c>
      <c r="J110" s="14">
        <v>0</v>
      </c>
      <c r="K110" s="14">
        <v>1</v>
      </c>
      <c r="L110" s="14">
        <v>1</v>
      </c>
      <c r="M110" s="14">
        <v>1</v>
      </c>
      <c r="N110" s="14">
        <v>1</v>
      </c>
      <c r="O110" s="14">
        <v>2</v>
      </c>
      <c r="P110" s="14">
        <v>1</v>
      </c>
      <c r="Q110" s="14"/>
      <c r="R110" s="14">
        <v>1</v>
      </c>
      <c r="S110" s="14"/>
    </row>
    <row r="111" spans="1:19" x14ac:dyDescent="0.25">
      <c r="A111" s="18" t="s">
        <v>125</v>
      </c>
      <c r="B111" s="13">
        <f t="shared" ref="B111:M111" si="250">SUM(B112:B113)</f>
        <v>22</v>
      </c>
      <c r="C111" s="13">
        <f t="shared" si="250"/>
        <v>17</v>
      </c>
      <c r="D111" s="13">
        <f t="shared" si="250"/>
        <v>20</v>
      </c>
      <c r="E111" s="13">
        <f t="shared" si="250"/>
        <v>20</v>
      </c>
      <c r="F111" s="13">
        <f t="shared" si="250"/>
        <v>31</v>
      </c>
      <c r="G111" s="13">
        <f t="shared" si="250"/>
        <v>15</v>
      </c>
      <c r="H111" s="13">
        <f t="shared" si="250"/>
        <v>25</v>
      </c>
      <c r="I111" s="13">
        <f t="shared" si="250"/>
        <v>13</v>
      </c>
      <c r="J111" s="13">
        <f t="shared" si="250"/>
        <v>28</v>
      </c>
      <c r="K111" s="13">
        <f t="shared" si="250"/>
        <v>11</v>
      </c>
      <c r="L111" s="13">
        <f t="shared" si="250"/>
        <v>34</v>
      </c>
      <c r="M111" s="13">
        <f t="shared" si="250"/>
        <v>11</v>
      </c>
      <c r="N111" s="13">
        <f t="shared" ref="N111:P111" si="251">SUM(N112:N113)</f>
        <v>17</v>
      </c>
      <c r="O111" s="13">
        <f t="shared" ref="O111:Q111" si="252">SUM(O112:O113)</f>
        <v>15</v>
      </c>
      <c r="P111" s="13">
        <f t="shared" si="251"/>
        <v>22</v>
      </c>
      <c r="Q111" s="13">
        <f t="shared" si="252"/>
        <v>9</v>
      </c>
      <c r="R111" s="13">
        <f t="shared" ref="R111" si="253">SUM(R112:R113)</f>
        <v>35</v>
      </c>
      <c r="S111" s="13">
        <f t="shared" ref="S111" si="254">SUM(S112:S113)</f>
        <v>23</v>
      </c>
    </row>
    <row r="112" spans="1:19" x14ac:dyDescent="0.25">
      <c r="A112" s="8" t="s">
        <v>126</v>
      </c>
      <c r="B112" s="14">
        <v>19</v>
      </c>
      <c r="C112" s="14">
        <v>17</v>
      </c>
      <c r="D112" s="14">
        <v>18</v>
      </c>
      <c r="E112" s="14">
        <v>19</v>
      </c>
      <c r="F112" s="14">
        <v>27</v>
      </c>
      <c r="G112" s="14">
        <v>15</v>
      </c>
      <c r="H112" s="14">
        <v>23</v>
      </c>
      <c r="I112" s="14">
        <v>13</v>
      </c>
      <c r="J112" s="14">
        <v>28</v>
      </c>
      <c r="K112" s="14">
        <v>10</v>
      </c>
      <c r="L112" s="14">
        <v>28</v>
      </c>
      <c r="M112" s="14">
        <v>8</v>
      </c>
      <c r="N112" s="14">
        <v>9</v>
      </c>
      <c r="O112" s="14">
        <v>11</v>
      </c>
      <c r="P112" s="14">
        <v>17</v>
      </c>
      <c r="Q112" s="14">
        <v>5</v>
      </c>
      <c r="R112" s="14">
        <v>27</v>
      </c>
      <c r="S112" s="14">
        <v>23</v>
      </c>
    </row>
    <row r="113" spans="1:19" x14ac:dyDescent="0.25">
      <c r="A113" s="8" t="s">
        <v>127</v>
      </c>
      <c r="B113" s="14">
        <v>3</v>
      </c>
      <c r="C113" s="14">
        <v>0</v>
      </c>
      <c r="D113" s="14">
        <v>2</v>
      </c>
      <c r="E113" s="14">
        <v>1</v>
      </c>
      <c r="F113" s="14">
        <v>4</v>
      </c>
      <c r="G113" s="14">
        <v>0</v>
      </c>
      <c r="H113" s="14">
        <v>2</v>
      </c>
      <c r="I113" s="14">
        <v>0</v>
      </c>
      <c r="J113" s="14">
        <v>0</v>
      </c>
      <c r="K113" s="14">
        <v>1</v>
      </c>
      <c r="L113" s="14">
        <v>6</v>
      </c>
      <c r="M113" s="14">
        <v>3</v>
      </c>
      <c r="N113" s="14">
        <v>8</v>
      </c>
      <c r="O113" s="14">
        <v>4</v>
      </c>
      <c r="P113" s="14">
        <v>5</v>
      </c>
      <c r="Q113" s="14">
        <v>4</v>
      </c>
      <c r="R113" s="14">
        <v>8</v>
      </c>
      <c r="S113" s="14"/>
    </row>
    <row r="114" spans="1:19" x14ac:dyDescent="0.25">
      <c r="A114" s="18" t="s">
        <v>128</v>
      </c>
      <c r="B114" s="13">
        <f>SUM(B115:B116)</f>
        <v>16</v>
      </c>
      <c r="C114" s="13">
        <f t="shared" ref="C114:S114" si="255">SUM(C115:C116)</f>
        <v>9</v>
      </c>
      <c r="D114" s="13">
        <f t="shared" si="255"/>
        <v>16</v>
      </c>
      <c r="E114" s="13">
        <f t="shared" si="255"/>
        <v>2</v>
      </c>
      <c r="F114" s="13">
        <f t="shared" si="255"/>
        <v>11</v>
      </c>
      <c r="G114" s="13">
        <f t="shared" si="255"/>
        <v>6</v>
      </c>
      <c r="H114" s="13">
        <f t="shared" si="255"/>
        <v>8</v>
      </c>
      <c r="I114" s="13">
        <f t="shared" si="255"/>
        <v>8</v>
      </c>
      <c r="J114" s="13">
        <f t="shared" si="255"/>
        <v>7</v>
      </c>
      <c r="K114" s="13">
        <f t="shared" si="255"/>
        <v>2</v>
      </c>
      <c r="L114" s="13">
        <f t="shared" si="255"/>
        <v>5</v>
      </c>
      <c r="M114" s="13">
        <f t="shared" si="255"/>
        <v>5</v>
      </c>
      <c r="N114" s="13">
        <f t="shared" si="255"/>
        <v>5</v>
      </c>
      <c r="O114" s="13">
        <f t="shared" si="255"/>
        <v>2</v>
      </c>
      <c r="P114" s="13">
        <f t="shared" si="255"/>
        <v>8</v>
      </c>
      <c r="Q114" s="13">
        <f t="shared" si="255"/>
        <v>3</v>
      </c>
      <c r="R114" s="13">
        <f t="shared" si="255"/>
        <v>5</v>
      </c>
      <c r="S114" s="13">
        <f t="shared" si="255"/>
        <v>0</v>
      </c>
    </row>
    <row r="115" spans="1:19" x14ac:dyDescent="0.25">
      <c r="A115" s="8" t="s">
        <v>129</v>
      </c>
      <c r="B115" s="14">
        <v>11</v>
      </c>
      <c r="C115" s="14">
        <v>7</v>
      </c>
      <c r="D115" s="14">
        <v>15</v>
      </c>
      <c r="E115" s="14">
        <v>2</v>
      </c>
      <c r="F115" s="14">
        <v>10</v>
      </c>
      <c r="G115" s="14">
        <v>6</v>
      </c>
      <c r="H115" s="14">
        <v>7</v>
      </c>
      <c r="I115" s="14">
        <v>7</v>
      </c>
      <c r="J115" s="14">
        <v>6</v>
      </c>
      <c r="K115" s="14">
        <v>2</v>
      </c>
      <c r="L115" s="14">
        <v>4</v>
      </c>
      <c r="M115" s="14">
        <v>4</v>
      </c>
      <c r="N115" s="14">
        <v>3</v>
      </c>
      <c r="O115" s="14">
        <v>2</v>
      </c>
      <c r="P115" s="14">
        <v>7</v>
      </c>
      <c r="Q115" s="14">
        <v>3</v>
      </c>
      <c r="R115" s="14">
        <v>4</v>
      </c>
      <c r="S115" s="14"/>
    </row>
    <row r="116" spans="1:19" x14ac:dyDescent="0.25">
      <c r="A116" s="8" t="s">
        <v>130</v>
      </c>
      <c r="B116" s="14">
        <v>5</v>
      </c>
      <c r="C116" s="14">
        <v>2</v>
      </c>
      <c r="D116" s="14">
        <v>1</v>
      </c>
      <c r="E116" s="14">
        <v>0</v>
      </c>
      <c r="F116" s="14">
        <v>1</v>
      </c>
      <c r="G116" s="14">
        <v>0</v>
      </c>
      <c r="H116" s="14">
        <v>1</v>
      </c>
      <c r="I116" s="14">
        <v>1</v>
      </c>
      <c r="J116" s="14">
        <v>1</v>
      </c>
      <c r="K116" s="14">
        <v>0</v>
      </c>
      <c r="L116" s="14">
        <v>1</v>
      </c>
      <c r="M116" s="14">
        <v>1</v>
      </c>
      <c r="N116" s="14">
        <v>2</v>
      </c>
      <c r="O116" s="14"/>
      <c r="P116" s="14">
        <v>1</v>
      </c>
      <c r="Q116" s="14"/>
      <c r="R116" s="14">
        <v>1</v>
      </c>
      <c r="S116" s="14"/>
    </row>
    <row r="117" spans="1:19" x14ac:dyDescent="0.25">
      <c r="A117" s="18" t="s">
        <v>131</v>
      </c>
      <c r="B117" s="13">
        <f>SUM(B118:B120)</f>
        <v>31</v>
      </c>
      <c r="C117" s="13">
        <f t="shared" ref="C117" si="256">SUM(C118:C120)</f>
        <v>8</v>
      </c>
      <c r="D117" s="13">
        <f t="shared" ref="D117" si="257">SUM(D118:D120)</f>
        <v>24</v>
      </c>
      <c r="E117" s="13">
        <f t="shared" ref="E117" si="258">SUM(E118:E120)</f>
        <v>13</v>
      </c>
      <c r="F117" s="13">
        <f t="shared" ref="F117" si="259">SUM(F118:F120)</f>
        <v>25</v>
      </c>
      <c r="G117" s="13">
        <f t="shared" ref="G117" si="260">SUM(G118:G120)</f>
        <v>4</v>
      </c>
      <c r="H117" s="13">
        <f t="shared" ref="H117" si="261">SUM(H118:H120)</f>
        <v>19</v>
      </c>
      <c r="I117" s="13">
        <f t="shared" ref="I117" si="262">SUM(I118:I120)</f>
        <v>8</v>
      </c>
      <c r="J117" s="13">
        <f t="shared" ref="J117" si="263">SUM(J118:J120)</f>
        <v>23</v>
      </c>
      <c r="K117" s="13">
        <f t="shared" ref="K117" si="264">SUM(K118:K120)</f>
        <v>14</v>
      </c>
      <c r="L117" s="13">
        <f t="shared" ref="L117" si="265">SUM(L118:L120)</f>
        <v>11</v>
      </c>
      <c r="M117" s="13">
        <f t="shared" ref="M117" si="266">SUM(M118:M120)</f>
        <v>11</v>
      </c>
      <c r="N117" s="13">
        <f t="shared" ref="N117" si="267">SUM(N118:N120)</f>
        <v>11</v>
      </c>
      <c r="O117" s="13">
        <f t="shared" ref="O117" si="268">SUM(O118:O120)</f>
        <v>2</v>
      </c>
      <c r="P117" s="13">
        <f t="shared" ref="P117" si="269">SUM(P118:P120)</f>
        <v>20</v>
      </c>
      <c r="Q117" s="13">
        <f t="shared" ref="Q117" si="270">SUM(Q118:Q120)</f>
        <v>8</v>
      </c>
      <c r="R117" s="13">
        <f t="shared" ref="R117" si="271">SUM(R118:R120)</f>
        <v>10</v>
      </c>
      <c r="S117" s="13">
        <f t="shared" ref="S117" si="272">SUM(S118:S120)</f>
        <v>0</v>
      </c>
    </row>
    <row r="118" spans="1:19" x14ac:dyDescent="0.25">
      <c r="A118" s="8" t="s">
        <v>132</v>
      </c>
      <c r="B118" s="14">
        <v>15</v>
      </c>
      <c r="C118" s="14">
        <v>2</v>
      </c>
      <c r="D118" s="14">
        <v>13</v>
      </c>
      <c r="E118" s="14">
        <v>10</v>
      </c>
      <c r="F118" s="14">
        <v>16</v>
      </c>
      <c r="G118" s="14">
        <v>1</v>
      </c>
      <c r="H118" s="14">
        <v>11</v>
      </c>
      <c r="I118" s="14">
        <v>5</v>
      </c>
      <c r="J118" s="14">
        <v>12</v>
      </c>
      <c r="K118" s="14">
        <v>10</v>
      </c>
      <c r="L118" s="14">
        <v>7</v>
      </c>
      <c r="M118" s="14">
        <v>6</v>
      </c>
      <c r="N118" s="14">
        <v>6</v>
      </c>
      <c r="O118" s="14"/>
      <c r="P118" s="14">
        <v>8</v>
      </c>
      <c r="Q118" s="14">
        <v>4</v>
      </c>
      <c r="R118" s="14">
        <v>2</v>
      </c>
      <c r="S118" s="14"/>
    </row>
    <row r="119" spans="1:19" x14ac:dyDescent="0.25">
      <c r="A119" s="8" t="s">
        <v>133</v>
      </c>
      <c r="B119" s="14">
        <v>10</v>
      </c>
      <c r="C119" s="14">
        <v>4</v>
      </c>
      <c r="D119" s="14">
        <v>4</v>
      </c>
      <c r="E119" s="14">
        <v>3</v>
      </c>
      <c r="F119" s="14">
        <v>6</v>
      </c>
      <c r="G119" s="14">
        <v>3</v>
      </c>
      <c r="H119" s="14">
        <v>7</v>
      </c>
      <c r="I119" s="14">
        <v>3</v>
      </c>
      <c r="J119" s="14">
        <v>9</v>
      </c>
      <c r="K119" s="14">
        <v>4</v>
      </c>
      <c r="L119" s="14">
        <v>2</v>
      </c>
      <c r="M119" s="14">
        <v>4</v>
      </c>
      <c r="N119" s="14">
        <v>2</v>
      </c>
      <c r="O119" s="14">
        <v>2</v>
      </c>
      <c r="P119" s="14">
        <v>7</v>
      </c>
      <c r="Q119" s="14">
        <v>1</v>
      </c>
      <c r="R119" s="14">
        <v>4</v>
      </c>
      <c r="S119" s="14"/>
    </row>
    <row r="120" spans="1:19" x14ac:dyDescent="0.25">
      <c r="A120" s="8" t="s">
        <v>134</v>
      </c>
      <c r="B120" s="14">
        <v>6</v>
      </c>
      <c r="C120" s="14">
        <v>2</v>
      </c>
      <c r="D120" s="14">
        <v>7</v>
      </c>
      <c r="E120" s="14">
        <v>0</v>
      </c>
      <c r="F120" s="14">
        <v>3</v>
      </c>
      <c r="G120" s="14">
        <v>0</v>
      </c>
      <c r="H120" s="14">
        <v>1</v>
      </c>
      <c r="I120" s="14">
        <v>0</v>
      </c>
      <c r="J120" s="14">
        <v>2</v>
      </c>
      <c r="K120" s="14">
        <v>0</v>
      </c>
      <c r="L120" s="14">
        <v>2</v>
      </c>
      <c r="M120" s="14">
        <v>1</v>
      </c>
      <c r="N120" s="14">
        <v>3</v>
      </c>
      <c r="O120" s="14"/>
      <c r="P120" s="14">
        <v>5</v>
      </c>
      <c r="Q120" s="14">
        <v>3</v>
      </c>
      <c r="R120" s="14">
        <v>4</v>
      </c>
      <c r="S120" s="14"/>
    </row>
    <row r="121" spans="1:19" x14ac:dyDescent="0.25">
      <c r="A121" s="18" t="s">
        <v>135</v>
      </c>
      <c r="B121" s="13">
        <f>SUM(B122:B124)</f>
        <v>39</v>
      </c>
      <c r="C121" s="13">
        <f t="shared" ref="C121" si="273">SUM(C122:C124)</f>
        <v>10</v>
      </c>
      <c r="D121" s="13">
        <f t="shared" ref="D121" si="274">SUM(D122:D124)</f>
        <v>24</v>
      </c>
      <c r="E121" s="13">
        <f t="shared" ref="E121" si="275">SUM(E122:E124)</f>
        <v>8</v>
      </c>
      <c r="F121" s="13">
        <f t="shared" ref="F121" si="276">SUM(F122:F124)</f>
        <v>21</v>
      </c>
      <c r="G121" s="13">
        <f t="shared" ref="G121" si="277">SUM(G122:G124)</f>
        <v>8</v>
      </c>
      <c r="H121" s="13">
        <f t="shared" ref="H121" si="278">SUM(H122:H124)</f>
        <v>25</v>
      </c>
      <c r="I121" s="13">
        <f t="shared" ref="I121" si="279">SUM(I122:I124)</f>
        <v>9</v>
      </c>
      <c r="J121" s="13">
        <f t="shared" ref="J121" si="280">SUM(J122:J124)</f>
        <v>26</v>
      </c>
      <c r="K121" s="13">
        <f t="shared" ref="K121" si="281">SUM(K122:K124)</f>
        <v>12</v>
      </c>
      <c r="L121" s="13">
        <f t="shared" ref="L121" si="282">SUM(L122:L124)</f>
        <v>34</v>
      </c>
      <c r="M121" s="13">
        <f t="shared" ref="M121" si="283">SUM(M122:M124)</f>
        <v>11</v>
      </c>
      <c r="N121" s="13">
        <f t="shared" ref="N121" si="284">SUM(N122:N124)</f>
        <v>21</v>
      </c>
      <c r="O121" s="13">
        <f t="shared" ref="O121" si="285">SUM(O122:O124)</f>
        <v>9</v>
      </c>
      <c r="P121" s="13">
        <f t="shared" ref="P121" si="286">SUM(P122:P124)</f>
        <v>12</v>
      </c>
      <c r="Q121" s="13">
        <f t="shared" ref="Q121" si="287">SUM(Q122:Q124)</f>
        <v>7</v>
      </c>
      <c r="R121" s="13">
        <f t="shared" ref="R121" si="288">SUM(R122:R124)</f>
        <v>13</v>
      </c>
      <c r="S121" s="13">
        <f t="shared" ref="S121" si="289">SUM(S122:S124)</f>
        <v>6</v>
      </c>
    </row>
    <row r="122" spans="1:19" x14ac:dyDescent="0.25">
      <c r="A122" s="8" t="s">
        <v>136</v>
      </c>
      <c r="B122" s="14">
        <v>19</v>
      </c>
      <c r="C122" s="14">
        <v>8</v>
      </c>
      <c r="D122" s="14">
        <v>15</v>
      </c>
      <c r="E122" s="14">
        <v>6</v>
      </c>
      <c r="F122" s="14">
        <v>10</v>
      </c>
      <c r="G122" s="14">
        <v>7</v>
      </c>
      <c r="H122" s="14">
        <v>17</v>
      </c>
      <c r="I122" s="14">
        <v>7</v>
      </c>
      <c r="J122" s="14">
        <v>17</v>
      </c>
      <c r="K122" s="14">
        <v>9</v>
      </c>
      <c r="L122" s="14">
        <v>22</v>
      </c>
      <c r="M122" s="14">
        <v>5</v>
      </c>
      <c r="N122" s="14">
        <v>13</v>
      </c>
      <c r="O122" s="14">
        <v>2</v>
      </c>
      <c r="P122" s="14">
        <v>7</v>
      </c>
      <c r="Q122" s="14">
        <v>2</v>
      </c>
      <c r="R122" s="14">
        <v>4</v>
      </c>
      <c r="S122" s="14">
        <v>4</v>
      </c>
    </row>
    <row r="123" spans="1:19" x14ac:dyDescent="0.25">
      <c r="A123" s="8" t="s">
        <v>137</v>
      </c>
      <c r="B123" s="14">
        <v>18</v>
      </c>
      <c r="C123" s="14">
        <v>0</v>
      </c>
      <c r="D123" s="14">
        <v>9</v>
      </c>
      <c r="E123" s="14">
        <v>0</v>
      </c>
      <c r="F123" s="14">
        <v>9</v>
      </c>
      <c r="G123" s="14">
        <v>0</v>
      </c>
      <c r="H123" s="14">
        <v>8</v>
      </c>
      <c r="I123" s="14">
        <v>0</v>
      </c>
      <c r="J123" s="14">
        <v>9</v>
      </c>
      <c r="K123" s="14">
        <v>3</v>
      </c>
      <c r="L123" s="14">
        <v>8</v>
      </c>
      <c r="M123" s="14">
        <v>3</v>
      </c>
      <c r="N123" s="14">
        <v>4</v>
      </c>
      <c r="O123" s="14">
        <v>5</v>
      </c>
      <c r="P123" s="14">
        <v>4</v>
      </c>
      <c r="Q123" s="14">
        <v>2</v>
      </c>
      <c r="R123" s="14">
        <v>3</v>
      </c>
      <c r="S123" s="14">
        <v>2</v>
      </c>
    </row>
    <row r="124" spans="1:19" x14ac:dyDescent="0.25">
      <c r="A124" s="8" t="s">
        <v>138</v>
      </c>
      <c r="B124" s="14">
        <v>2</v>
      </c>
      <c r="C124" s="14">
        <v>2</v>
      </c>
      <c r="D124" s="14">
        <v>0</v>
      </c>
      <c r="E124" s="14">
        <v>2</v>
      </c>
      <c r="F124" s="14">
        <v>2</v>
      </c>
      <c r="G124" s="14">
        <v>1</v>
      </c>
      <c r="H124" s="14">
        <v>0</v>
      </c>
      <c r="I124" s="14">
        <v>2</v>
      </c>
      <c r="J124" s="14">
        <v>0</v>
      </c>
      <c r="K124" s="14">
        <v>0</v>
      </c>
      <c r="L124" s="14">
        <v>4</v>
      </c>
      <c r="M124" s="14">
        <v>3</v>
      </c>
      <c r="N124" s="14">
        <v>4</v>
      </c>
      <c r="O124" s="14">
        <v>2</v>
      </c>
      <c r="P124" s="14">
        <v>1</v>
      </c>
      <c r="Q124" s="14">
        <v>3</v>
      </c>
      <c r="R124" s="14">
        <v>6</v>
      </c>
      <c r="S124" s="14"/>
    </row>
    <row r="125" spans="1:19" x14ac:dyDescent="0.25">
      <c r="A125" s="18" t="s">
        <v>139</v>
      </c>
      <c r="B125" s="13">
        <f>SUM(B126:B128)</f>
        <v>13</v>
      </c>
      <c r="C125" s="13">
        <f t="shared" ref="C125" si="290">SUM(C126:C128)</f>
        <v>4</v>
      </c>
      <c r="D125" s="13">
        <f t="shared" ref="D125" si="291">SUM(D126:D128)</f>
        <v>20</v>
      </c>
      <c r="E125" s="13">
        <f t="shared" ref="E125" si="292">SUM(E126:E128)</f>
        <v>7</v>
      </c>
      <c r="F125" s="13">
        <f t="shared" ref="F125" si="293">SUM(F126:F128)</f>
        <v>13</v>
      </c>
      <c r="G125" s="13">
        <f t="shared" ref="G125" si="294">SUM(G126:G128)</f>
        <v>6</v>
      </c>
      <c r="H125" s="13">
        <f t="shared" ref="H125" si="295">SUM(H126:H128)</f>
        <v>21</v>
      </c>
      <c r="I125" s="13">
        <f t="shared" ref="I125" si="296">SUM(I126:I128)</f>
        <v>4</v>
      </c>
      <c r="J125" s="13">
        <f t="shared" ref="J125" si="297">SUM(J126:J128)</f>
        <v>15</v>
      </c>
      <c r="K125" s="13">
        <f t="shared" ref="K125" si="298">SUM(K126:K128)</f>
        <v>4</v>
      </c>
      <c r="L125" s="13">
        <f t="shared" ref="L125" si="299">SUM(L126:L128)</f>
        <v>7</v>
      </c>
      <c r="M125" s="13">
        <f t="shared" ref="M125" si="300">SUM(M126:M128)</f>
        <v>9</v>
      </c>
      <c r="N125" s="13">
        <f t="shared" ref="N125" si="301">SUM(N126:N128)</f>
        <v>14</v>
      </c>
      <c r="O125" s="13">
        <f t="shared" ref="O125" si="302">SUM(O126:O128)</f>
        <v>1</v>
      </c>
      <c r="P125" s="13">
        <f t="shared" ref="P125" si="303">SUM(P126:P128)</f>
        <v>5</v>
      </c>
      <c r="Q125" s="13">
        <f t="shared" ref="Q125" si="304">SUM(Q126:Q128)</f>
        <v>0</v>
      </c>
      <c r="R125" s="13">
        <f t="shared" ref="R125" si="305">SUM(R126:R128)</f>
        <v>7</v>
      </c>
      <c r="S125" s="13">
        <f t="shared" ref="S125" si="306">SUM(S126:S128)</f>
        <v>5</v>
      </c>
    </row>
    <row r="126" spans="1:19" x14ac:dyDescent="0.25">
      <c r="A126" s="8" t="s">
        <v>140</v>
      </c>
      <c r="B126" s="14">
        <v>12</v>
      </c>
      <c r="C126" s="14">
        <v>0</v>
      </c>
      <c r="D126" s="14">
        <v>16</v>
      </c>
      <c r="E126" s="14">
        <v>0</v>
      </c>
      <c r="F126" s="14">
        <v>9</v>
      </c>
      <c r="G126" s="14">
        <v>5</v>
      </c>
      <c r="H126" s="14">
        <v>18</v>
      </c>
      <c r="I126" s="14">
        <v>2</v>
      </c>
      <c r="J126" s="14">
        <v>13</v>
      </c>
      <c r="K126" s="14">
        <v>4</v>
      </c>
      <c r="L126" s="14">
        <v>6</v>
      </c>
      <c r="M126" s="14">
        <v>7</v>
      </c>
      <c r="N126" s="14">
        <v>11</v>
      </c>
      <c r="O126" s="14">
        <v>1</v>
      </c>
      <c r="P126" s="14">
        <v>2</v>
      </c>
      <c r="Q126" s="14"/>
      <c r="R126" s="14">
        <v>6</v>
      </c>
      <c r="S126" s="14">
        <v>5</v>
      </c>
    </row>
    <row r="127" spans="1:19" x14ac:dyDescent="0.25">
      <c r="A127" s="8" t="s">
        <v>141</v>
      </c>
      <c r="B127" s="14">
        <v>0</v>
      </c>
      <c r="C127" s="14">
        <v>0</v>
      </c>
      <c r="D127" s="14">
        <v>1</v>
      </c>
      <c r="E127" s="14">
        <v>3</v>
      </c>
      <c r="F127" s="14">
        <v>2</v>
      </c>
      <c r="G127" s="14">
        <v>1</v>
      </c>
      <c r="H127" s="14">
        <v>1</v>
      </c>
      <c r="I127" s="14">
        <v>0</v>
      </c>
      <c r="J127" s="14">
        <v>2</v>
      </c>
      <c r="K127" s="14">
        <v>0</v>
      </c>
      <c r="L127" s="14"/>
      <c r="M127" s="14"/>
      <c r="N127" s="14">
        <v>0</v>
      </c>
      <c r="O127" s="14"/>
      <c r="P127" s="14"/>
      <c r="Q127" s="14"/>
      <c r="R127" s="14"/>
      <c r="S127" s="14"/>
    </row>
    <row r="128" spans="1:19" x14ac:dyDescent="0.25">
      <c r="A128" s="8" t="s">
        <v>142</v>
      </c>
      <c r="B128" s="14">
        <v>1</v>
      </c>
      <c r="C128" s="14">
        <v>4</v>
      </c>
      <c r="D128" s="14">
        <v>3</v>
      </c>
      <c r="E128" s="14">
        <v>4</v>
      </c>
      <c r="F128" s="14">
        <v>2</v>
      </c>
      <c r="G128" s="14">
        <v>0</v>
      </c>
      <c r="H128" s="14">
        <v>2</v>
      </c>
      <c r="I128" s="14">
        <v>2</v>
      </c>
      <c r="J128" s="14">
        <v>0</v>
      </c>
      <c r="K128" s="14">
        <v>0</v>
      </c>
      <c r="L128" s="14">
        <v>1</v>
      </c>
      <c r="M128" s="14">
        <v>2</v>
      </c>
      <c r="N128" s="14">
        <v>3</v>
      </c>
      <c r="O128" s="14"/>
      <c r="P128" s="14">
        <v>3</v>
      </c>
      <c r="Q128" s="14"/>
      <c r="R128" s="14">
        <v>1</v>
      </c>
      <c r="S128" s="14"/>
    </row>
    <row r="129" spans="1:19" x14ac:dyDescent="0.25">
      <c r="A129" s="18" t="s">
        <v>143</v>
      </c>
      <c r="B129" s="13">
        <f>SUM(B130:B131)</f>
        <v>11</v>
      </c>
      <c r="C129" s="13">
        <f t="shared" ref="C129" si="307">SUM(C130:C131)</f>
        <v>0</v>
      </c>
      <c r="D129" s="13">
        <f t="shared" ref="D129" si="308">SUM(D130:D131)</f>
        <v>9</v>
      </c>
      <c r="E129" s="13">
        <f t="shared" ref="E129" si="309">SUM(E130:E131)</f>
        <v>2</v>
      </c>
      <c r="F129" s="13">
        <f t="shared" ref="F129" si="310">SUM(F130:F131)</f>
        <v>16</v>
      </c>
      <c r="G129" s="13">
        <f t="shared" ref="G129" si="311">SUM(G130:G131)</f>
        <v>6</v>
      </c>
      <c r="H129" s="13">
        <f t="shared" ref="H129" si="312">SUM(H130:H131)</f>
        <v>12</v>
      </c>
      <c r="I129" s="13">
        <f t="shared" ref="I129" si="313">SUM(I130:I131)</f>
        <v>7</v>
      </c>
      <c r="J129" s="13">
        <f t="shared" ref="J129" si="314">SUM(J130:J131)</f>
        <v>10</v>
      </c>
      <c r="K129" s="13">
        <f t="shared" ref="K129" si="315">SUM(K130:K131)</f>
        <v>1</v>
      </c>
      <c r="L129" s="13">
        <f t="shared" ref="L129" si="316">SUM(L130:L131)</f>
        <v>8</v>
      </c>
      <c r="M129" s="13">
        <f t="shared" ref="M129" si="317">SUM(M130:M131)</f>
        <v>2</v>
      </c>
      <c r="N129" s="13">
        <f t="shared" ref="N129" si="318">SUM(N130:N131)</f>
        <v>3</v>
      </c>
      <c r="O129" s="13">
        <f t="shared" ref="O129" si="319">SUM(O130:O131)</f>
        <v>1</v>
      </c>
      <c r="P129" s="13">
        <f t="shared" ref="P129" si="320">SUM(P130:P131)</f>
        <v>5</v>
      </c>
      <c r="Q129" s="13">
        <f t="shared" ref="Q129" si="321">SUM(Q130:Q131)</f>
        <v>3</v>
      </c>
      <c r="R129" s="13">
        <f t="shared" ref="R129" si="322">SUM(R130:R131)</f>
        <v>3</v>
      </c>
      <c r="S129" s="13">
        <f t="shared" ref="S129" si="323">SUM(S130:S131)</f>
        <v>0</v>
      </c>
    </row>
    <row r="130" spans="1:19" x14ac:dyDescent="0.25">
      <c r="A130" s="8" t="s">
        <v>144</v>
      </c>
      <c r="B130" s="14">
        <v>11</v>
      </c>
      <c r="C130" s="14">
        <v>0</v>
      </c>
      <c r="D130" s="14">
        <v>7</v>
      </c>
      <c r="E130" s="14">
        <v>2</v>
      </c>
      <c r="F130" s="14">
        <v>14</v>
      </c>
      <c r="G130" s="14">
        <v>6</v>
      </c>
      <c r="H130" s="14">
        <v>10</v>
      </c>
      <c r="I130" s="14">
        <v>5</v>
      </c>
      <c r="J130" s="14">
        <v>10</v>
      </c>
      <c r="K130" s="14">
        <v>0</v>
      </c>
      <c r="L130" s="14">
        <v>8</v>
      </c>
      <c r="M130" s="14">
        <v>1</v>
      </c>
      <c r="N130" s="14">
        <v>3</v>
      </c>
      <c r="O130" s="14">
        <v>1</v>
      </c>
      <c r="P130" s="14">
        <v>5</v>
      </c>
      <c r="Q130" s="14">
        <v>3</v>
      </c>
      <c r="R130" s="14">
        <v>3</v>
      </c>
      <c r="S130" s="14"/>
    </row>
    <row r="131" spans="1:19" x14ac:dyDescent="0.25">
      <c r="A131" s="8" t="s">
        <v>145</v>
      </c>
      <c r="B131" s="14">
        <v>0</v>
      </c>
      <c r="C131" s="14">
        <v>0</v>
      </c>
      <c r="D131" s="14">
        <v>2</v>
      </c>
      <c r="E131" s="14">
        <v>0</v>
      </c>
      <c r="F131" s="14">
        <v>2</v>
      </c>
      <c r="G131" s="14">
        <v>0</v>
      </c>
      <c r="H131" s="14">
        <v>2</v>
      </c>
      <c r="I131" s="14">
        <v>2</v>
      </c>
      <c r="J131" s="14">
        <v>0</v>
      </c>
      <c r="K131" s="14">
        <v>1</v>
      </c>
      <c r="L131" s="14">
        <v>0</v>
      </c>
      <c r="M131" s="14">
        <v>1</v>
      </c>
      <c r="N131" s="14">
        <v>0</v>
      </c>
      <c r="O131" s="14"/>
      <c r="P131" s="14"/>
      <c r="Q131" s="14"/>
      <c r="R131" s="14"/>
      <c r="S131" s="14"/>
    </row>
    <row r="132" spans="1:19" x14ac:dyDescent="0.25">
      <c r="A132" s="18" t="s">
        <v>146</v>
      </c>
      <c r="B132" s="13">
        <f>SUM(B133:B135)</f>
        <v>32</v>
      </c>
      <c r="C132" s="13">
        <f t="shared" ref="C132:S132" si="324">SUM(C133:C135)</f>
        <v>0</v>
      </c>
      <c r="D132" s="13">
        <f t="shared" si="324"/>
        <v>37</v>
      </c>
      <c r="E132" s="13">
        <f t="shared" si="324"/>
        <v>1</v>
      </c>
      <c r="F132" s="13">
        <f t="shared" si="324"/>
        <v>26</v>
      </c>
      <c r="G132" s="13">
        <f t="shared" si="324"/>
        <v>1</v>
      </c>
      <c r="H132" s="13">
        <f t="shared" si="324"/>
        <v>31</v>
      </c>
      <c r="I132" s="13">
        <f t="shared" si="324"/>
        <v>0</v>
      </c>
      <c r="J132" s="13">
        <f t="shared" si="324"/>
        <v>25</v>
      </c>
      <c r="K132" s="13">
        <f t="shared" si="324"/>
        <v>0</v>
      </c>
      <c r="L132" s="13">
        <f t="shared" si="324"/>
        <v>28</v>
      </c>
      <c r="M132" s="13">
        <f t="shared" si="324"/>
        <v>1</v>
      </c>
      <c r="N132" s="13">
        <f t="shared" si="324"/>
        <v>20</v>
      </c>
      <c r="O132" s="13">
        <f t="shared" si="324"/>
        <v>1</v>
      </c>
      <c r="P132" s="13">
        <f t="shared" si="324"/>
        <v>25</v>
      </c>
      <c r="Q132" s="13">
        <f t="shared" si="324"/>
        <v>0</v>
      </c>
      <c r="R132" s="13">
        <f t="shared" si="324"/>
        <v>16</v>
      </c>
      <c r="S132" s="13">
        <f t="shared" si="324"/>
        <v>0</v>
      </c>
    </row>
    <row r="133" spans="1:19" x14ac:dyDescent="0.25">
      <c r="A133" s="8" t="s">
        <v>147</v>
      </c>
      <c r="B133" s="14">
        <v>32</v>
      </c>
      <c r="C133" s="14">
        <v>0</v>
      </c>
      <c r="D133" s="14">
        <v>37</v>
      </c>
      <c r="E133" s="14">
        <v>0</v>
      </c>
      <c r="F133" s="14">
        <v>25</v>
      </c>
      <c r="G133" s="14">
        <v>0</v>
      </c>
      <c r="H133" s="14">
        <v>30</v>
      </c>
      <c r="I133" s="14">
        <v>0</v>
      </c>
      <c r="J133" s="14">
        <v>25</v>
      </c>
      <c r="K133" s="14">
        <v>0</v>
      </c>
      <c r="L133" s="14">
        <v>27</v>
      </c>
      <c r="M133" s="14"/>
      <c r="N133" s="14">
        <v>19</v>
      </c>
      <c r="O133" s="14"/>
      <c r="P133" s="14">
        <v>23</v>
      </c>
      <c r="Q133" s="14"/>
      <c r="R133" s="14">
        <v>16</v>
      </c>
      <c r="S133" s="14"/>
    </row>
    <row r="134" spans="1:19" x14ac:dyDescent="0.25">
      <c r="A134" s="8" t="s">
        <v>148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/>
      <c r="N134" s="14">
        <v>0</v>
      </c>
      <c r="O134" s="14"/>
      <c r="P134" s="14"/>
      <c r="Q134" s="14"/>
      <c r="R134" s="14"/>
      <c r="S134" s="14"/>
    </row>
    <row r="135" spans="1:19" x14ac:dyDescent="0.25">
      <c r="A135" s="8" t="s">
        <v>149</v>
      </c>
      <c r="B135" s="14">
        <v>0</v>
      </c>
      <c r="C135" s="14">
        <v>0</v>
      </c>
      <c r="D135" s="14">
        <v>0</v>
      </c>
      <c r="E135" s="14">
        <v>1</v>
      </c>
      <c r="F135" s="14">
        <v>1</v>
      </c>
      <c r="G135" s="14">
        <v>1</v>
      </c>
      <c r="H135" s="14">
        <v>1</v>
      </c>
      <c r="I135" s="14">
        <v>0</v>
      </c>
      <c r="J135" s="14">
        <v>0</v>
      </c>
      <c r="K135" s="14">
        <v>0</v>
      </c>
      <c r="L135" s="14">
        <v>1</v>
      </c>
      <c r="M135" s="14">
        <v>1</v>
      </c>
      <c r="N135" s="14">
        <v>1</v>
      </c>
      <c r="O135" s="14">
        <v>1</v>
      </c>
      <c r="P135" s="14">
        <v>2</v>
      </c>
      <c r="Q135" s="14"/>
      <c r="R135" s="14"/>
      <c r="S135" s="14"/>
    </row>
    <row r="136" spans="1:19" s="23" customFormat="1" ht="12.75" x14ac:dyDescent="0.2">
      <c r="A136" s="21" t="s">
        <v>150</v>
      </c>
      <c r="B136" s="26">
        <f>SUM(B137:B139)</f>
        <v>37</v>
      </c>
      <c r="C136" s="26">
        <f t="shared" ref="C136:S136" si="325">SUM(C137:C139)</f>
        <v>1</v>
      </c>
      <c r="D136" s="26">
        <f t="shared" si="325"/>
        <v>42</v>
      </c>
      <c r="E136" s="26">
        <f t="shared" si="325"/>
        <v>3</v>
      </c>
      <c r="F136" s="26">
        <f t="shared" si="325"/>
        <v>24</v>
      </c>
      <c r="G136" s="26">
        <f t="shared" si="325"/>
        <v>1</v>
      </c>
      <c r="H136" s="26">
        <f t="shared" si="325"/>
        <v>35</v>
      </c>
      <c r="I136" s="26">
        <f t="shared" si="325"/>
        <v>5</v>
      </c>
      <c r="J136" s="26">
        <f t="shared" si="325"/>
        <v>47</v>
      </c>
      <c r="K136" s="26">
        <f t="shared" si="325"/>
        <v>13</v>
      </c>
      <c r="L136" s="26">
        <f t="shared" si="325"/>
        <v>43</v>
      </c>
      <c r="M136" s="26">
        <f t="shared" si="325"/>
        <v>10</v>
      </c>
      <c r="N136" s="26">
        <f t="shared" si="325"/>
        <v>34</v>
      </c>
      <c r="O136" s="26">
        <f t="shared" si="325"/>
        <v>3</v>
      </c>
      <c r="P136" s="26">
        <f t="shared" si="325"/>
        <v>47</v>
      </c>
      <c r="Q136" s="26">
        <f t="shared" si="325"/>
        <v>4</v>
      </c>
      <c r="R136" s="26">
        <f t="shared" si="325"/>
        <v>45</v>
      </c>
      <c r="S136" s="26">
        <f t="shared" si="325"/>
        <v>0</v>
      </c>
    </row>
    <row r="137" spans="1:19" x14ac:dyDescent="0.25">
      <c r="A137" s="16" t="s">
        <v>151</v>
      </c>
      <c r="B137" s="14">
        <v>30</v>
      </c>
      <c r="C137" s="14">
        <v>0</v>
      </c>
      <c r="D137" s="14">
        <v>37</v>
      </c>
      <c r="E137" s="14">
        <v>3</v>
      </c>
      <c r="F137" s="14">
        <v>22</v>
      </c>
      <c r="G137" s="14">
        <v>0</v>
      </c>
      <c r="H137" s="14">
        <v>28</v>
      </c>
      <c r="I137" s="14">
        <v>0</v>
      </c>
      <c r="J137" s="14">
        <v>41</v>
      </c>
      <c r="K137" s="14">
        <v>13</v>
      </c>
      <c r="L137" s="14">
        <v>36</v>
      </c>
      <c r="M137" s="14">
        <v>1</v>
      </c>
      <c r="N137" s="14">
        <v>32</v>
      </c>
      <c r="O137" s="14"/>
      <c r="P137" s="14">
        <v>36</v>
      </c>
      <c r="Q137" s="14"/>
      <c r="R137" s="14">
        <v>37</v>
      </c>
      <c r="S137" s="14"/>
    </row>
    <row r="138" spans="1:19" x14ac:dyDescent="0.25">
      <c r="A138" s="16" t="s">
        <v>166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>
        <v>9</v>
      </c>
      <c r="Q138" s="14"/>
      <c r="R138" s="14">
        <v>1</v>
      </c>
      <c r="S138" s="14"/>
    </row>
    <row r="139" spans="1:19" x14ac:dyDescent="0.25">
      <c r="A139" s="16" t="s">
        <v>152</v>
      </c>
      <c r="B139" s="14">
        <v>7</v>
      </c>
      <c r="C139" s="14">
        <v>1</v>
      </c>
      <c r="D139" s="14">
        <v>5</v>
      </c>
      <c r="E139" s="14">
        <v>0</v>
      </c>
      <c r="F139" s="14">
        <v>2</v>
      </c>
      <c r="G139" s="14">
        <v>1</v>
      </c>
      <c r="H139" s="14">
        <v>7</v>
      </c>
      <c r="I139" s="14">
        <v>5</v>
      </c>
      <c r="J139" s="14">
        <v>6</v>
      </c>
      <c r="K139" s="14">
        <v>0</v>
      </c>
      <c r="L139" s="14">
        <v>7</v>
      </c>
      <c r="M139" s="14">
        <v>9</v>
      </c>
      <c r="N139" s="14">
        <v>2</v>
      </c>
      <c r="O139" s="14">
        <v>3</v>
      </c>
      <c r="P139" s="14">
        <v>2</v>
      </c>
      <c r="Q139" s="14">
        <v>4</v>
      </c>
      <c r="R139" s="14">
        <v>7</v>
      </c>
      <c r="S139" s="14"/>
    </row>
    <row r="140" spans="1:19" s="23" customFormat="1" ht="12.75" x14ac:dyDescent="0.2">
      <c r="A140" s="21" t="s">
        <v>158</v>
      </c>
      <c r="B140" s="26">
        <f t="shared" ref="B140:O140" si="326">SUM(B141:B142)</f>
        <v>0</v>
      </c>
      <c r="C140" s="26">
        <f t="shared" si="326"/>
        <v>0</v>
      </c>
      <c r="D140" s="26">
        <f t="shared" si="326"/>
        <v>0</v>
      </c>
      <c r="E140" s="26">
        <f t="shared" si="326"/>
        <v>0</v>
      </c>
      <c r="F140" s="26">
        <f t="shared" si="326"/>
        <v>0</v>
      </c>
      <c r="G140" s="26">
        <f t="shared" si="326"/>
        <v>0</v>
      </c>
      <c r="H140" s="26">
        <f t="shared" si="326"/>
        <v>0</v>
      </c>
      <c r="I140" s="26">
        <f t="shared" si="326"/>
        <v>0</v>
      </c>
      <c r="J140" s="26">
        <f t="shared" si="326"/>
        <v>0</v>
      </c>
      <c r="K140" s="26">
        <f t="shared" si="326"/>
        <v>0</v>
      </c>
      <c r="L140" s="26">
        <f t="shared" si="326"/>
        <v>0</v>
      </c>
      <c r="M140" s="26">
        <f t="shared" si="326"/>
        <v>0</v>
      </c>
      <c r="N140" s="26">
        <f t="shared" si="326"/>
        <v>0</v>
      </c>
      <c r="O140" s="26">
        <f t="shared" si="326"/>
        <v>7</v>
      </c>
      <c r="P140" s="26">
        <f t="shared" ref="P140:S140" si="327">SUM(P141:P142)</f>
        <v>8</v>
      </c>
      <c r="Q140" s="26">
        <f t="shared" si="327"/>
        <v>11</v>
      </c>
      <c r="R140" s="26">
        <f t="shared" si="327"/>
        <v>7</v>
      </c>
      <c r="S140" s="26">
        <f t="shared" si="327"/>
        <v>8</v>
      </c>
    </row>
    <row r="141" spans="1:19" x14ac:dyDescent="0.25">
      <c r="A141" s="8" t="s">
        <v>159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14"/>
      <c r="M141" s="14"/>
      <c r="N141" s="14"/>
      <c r="O141" s="14">
        <v>7</v>
      </c>
      <c r="P141" s="14">
        <v>8</v>
      </c>
      <c r="Q141" s="14">
        <v>11</v>
      </c>
      <c r="R141" s="14">
        <v>6</v>
      </c>
      <c r="S141" s="14">
        <v>8</v>
      </c>
    </row>
    <row r="142" spans="1:19" x14ac:dyDescent="0.25">
      <c r="A142" s="8" t="s">
        <v>160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14"/>
      <c r="M142" s="14"/>
      <c r="N142" s="14"/>
      <c r="O142" s="14"/>
      <c r="P142" s="14"/>
      <c r="Q142" s="14"/>
      <c r="R142" s="14">
        <v>1</v>
      </c>
      <c r="S142" s="14"/>
    </row>
  </sheetData>
  <sortState ref="A84:O95">
    <sortCondition descending="1" ref="A84:A95"/>
  </sortState>
  <mergeCells count="24">
    <mergeCell ref="B9:C9"/>
    <mergeCell ref="F9:G9"/>
    <mergeCell ref="D9:E9"/>
    <mergeCell ref="H9:I9"/>
    <mergeCell ref="J9:K9"/>
    <mergeCell ref="A6:A7"/>
    <mergeCell ref="B6:C6"/>
    <mergeCell ref="D6:E6"/>
    <mergeCell ref="F6:G6"/>
    <mergeCell ref="H6:I6"/>
    <mergeCell ref="J6:K6"/>
    <mergeCell ref="N6:O6"/>
    <mergeCell ref="L6:M6"/>
    <mergeCell ref="P9:Q9"/>
    <mergeCell ref="R9:S9"/>
    <mergeCell ref="P6:Q6"/>
    <mergeCell ref="R6:S6"/>
    <mergeCell ref="L9:M9"/>
    <mergeCell ref="N9:O9"/>
    <mergeCell ref="A1:S1"/>
    <mergeCell ref="A2:S2"/>
    <mergeCell ref="Q3:R3"/>
    <mergeCell ref="A4:S4"/>
    <mergeCell ref="A5:S5"/>
  </mergeCells>
  <printOptions horizontalCentered="1"/>
  <pageMargins left="0.25" right="0.25" top="0.25" bottom="0.25" header="0" footer="0"/>
  <pageSetup paperSize="5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CD633F-FCDE-4C7D-AE35-93A25185390C}">
  <ds:schemaRefs>
    <ds:schemaRef ds:uri="http://purl.org/dc/dcmitype/"/>
    <ds:schemaRef ds:uri="http://purl.org/dc/elements/1.1/"/>
    <ds:schemaRef ds:uri="http://schemas.microsoft.com/office/2006/metadata/properties"/>
    <ds:schemaRef ds:uri="34cf7324-f286-4ca4-bbb7-f892776d82b8"/>
    <ds:schemaRef ds:uri="http://purl.org/dc/terms/"/>
    <ds:schemaRef ds:uri="99f3c8b3-53b7-444b-b95b-946f264049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4DF069A-242A-4FD7-B8EA-74258A373E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FA106D-646C-4EC0-BCC3-31BE274E5B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Totales</vt:lpstr>
      <vt:lpstr>Admitidos</vt:lpstr>
      <vt:lpstr>Admitidos!Print_Titles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Castro</dc:creator>
  <cp:keywords/>
  <dc:description/>
  <cp:lastModifiedBy>DiiA-SEFP</cp:lastModifiedBy>
  <cp:revision/>
  <cp:lastPrinted>2024-03-20T15:50:15Z</cp:lastPrinted>
  <dcterms:created xsi:type="dcterms:W3CDTF">2014-09-25T17:16:18Z</dcterms:created>
  <dcterms:modified xsi:type="dcterms:W3CDTF">2024-03-20T19:32:48Z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