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Subgraduado diia web\"/>
    </mc:Choice>
  </mc:AlternateContent>
  <bookViews>
    <workbookView xWindow="-120" yWindow="-120" windowWidth="20730" windowHeight="11280"/>
  </bookViews>
  <sheets>
    <sheet name="Contenido" sheetId="6" r:id="rId1"/>
    <sheet name="Resumen 2015-16_2023-24" sheetId="3" r:id="rId2"/>
    <sheet name="2015-2017" sheetId="1" r:id="rId3"/>
    <sheet name="2018-2020" sheetId="4" r:id="rId4"/>
    <sheet name="2021-2023" sheetId="9" r:id="rId5"/>
  </sheets>
  <definedNames>
    <definedName name="_xlnm.Print_Area" localSheetId="2">'2015-2017'!$A$1:$U$179</definedName>
    <definedName name="_xlnm.Print_Titles" localSheetId="2">'2015-2017'!$A:$C,'2015-2017'!$1:$10</definedName>
    <definedName name="_xlnm.Print_Titles" localSheetId="3">'2018-2020'!#REF!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9" l="1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D26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E12" i="9"/>
  <c r="F12" i="9"/>
  <c r="G12" i="9"/>
  <c r="D12" i="9"/>
  <c r="U175" i="1" l="1"/>
  <c r="U174" i="1"/>
  <c r="U173" i="1"/>
  <c r="U172" i="1"/>
  <c r="U171" i="1"/>
  <c r="U170" i="1"/>
  <c r="U166" i="1"/>
  <c r="U165" i="1"/>
  <c r="U164" i="1"/>
  <c r="U163" i="1"/>
  <c r="U162" i="1"/>
  <c r="U161" i="1"/>
  <c r="U159" i="1"/>
  <c r="U158" i="1"/>
  <c r="U157" i="1"/>
  <c r="U156" i="1"/>
  <c r="U155" i="1"/>
  <c r="U154" i="1"/>
  <c r="U153" i="1"/>
  <c r="U152" i="1"/>
  <c r="U151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2" i="1"/>
  <c r="U131" i="1"/>
  <c r="U130" i="1"/>
  <c r="U129" i="1"/>
  <c r="U128" i="1"/>
  <c r="U127" i="1"/>
  <c r="U125" i="1"/>
  <c r="U124" i="1"/>
  <c r="U123" i="1"/>
  <c r="U122" i="1"/>
  <c r="U121" i="1"/>
  <c r="U120" i="1"/>
  <c r="U119" i="1"/>
  <c r="U117" i="1"/>
  <c r="U116" i="1"/>
  <c r="U115" i="1"/>
  <c r="U113" i="1"/>
  <c r="U111" i="1"/>
  <c r="U110" i="1"/>
  <c r="U108" i="1"/>
  <c r="U104" i="1"/>
  <c r="U103" i="1"/>
  <c r="U102" i="1"/>
  <c r="U101" i="1"/>
  <c r="U100" i="1"/>
  <c r="U99" i="1"/>
  <c r="U98" i="1"/>
  <c r="U97" i="1"/>
  <c r="U96" i="1"/>
  <c r="U95" i="1"/>
  <c r="U94" i="1"/>
  <c r="U93" i="1"/>
  <c r="U91" i="1"/>
  <c r="U90" i="1"/>
  <c r="U89" i="1"/>
  <c r="U88" i="1"/>
  <c r="U86" i="1"/>
  <c r="U85" i="1"/>
  <c r="U84" i="1"/>
  <c r="U83" i="1"/>
  <c r="U82" i="1"/>
  <c r="U80" i="1"/>
  <c r="U79" i="1"/>
  <c r="U78" i="1"/>
  <c r="U77" i="1"/>
  <c r="U73" i="1"/>
  <c r="U72" i="1"/>
  <c r="U71" i="1"/>
  <c r="U70" i="1"/>
  <c r="U66" i="1"/>
  <c r="U65" i="1"/>
  <c r="U64" i="1"/>
  <c r="U63" i="1"/>
  <c r="U62" i="1"/>
  <c r="U61" i="1"/>
  <c r="U60" i="1"/>
  <c r="U59" i="1"/>
  <c r="U58" i="1"/>
  <c r="U57" i="1"/>
  <c r="U56" i="1"/>
  <c r="U52" i="1"/>
  <c r="U51" i="1"/>
  <c r="U50" i="1"/>
  <c r="U49" i="1"/>
  <c r="U48" i="1"/>
  <c r="U47" i="1"/>
  <c r="U46" i="1"/>
  <c r="U45" i="1"/>
  <c r="U44" i="1"/>
  <c r="U43" i="1"/>
  <c r="U42" i="1"/>
  <c r="U41" i="1"/>
  <c r="U37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R175" i="1"/>
  <c r="R174" i="1"/>
  <c r="R173" i="1"/>
  <c r="R172" i="1"/>
  <c r="R171" i="1"/>
  <c r="R170" i="1"/>
  <c r="R166" i="1"/>
  <c r="R165" i="1"/>
  <c r="R164" i="1"/>
  <c r="R163" i="1"/>
  <c r="R162" i="1"/>
  <c r="R161" i="1"/>
  <c r="R159" i="1"/>
  <c r="R158" i="1"/>
  <c r="R157" i="1"/>
  <c r="R156" i="1"/>
  <c r="R155" i="1"/>
  <c r="R154" i="1"/>
  <c r="R153" i="1"/>
  <c r="R152" i="1"/>
  <c r="R151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2" i="1"/>
  <c r="R131" i="1"/>
  <c r="R130" i="1"/>
  <c r="R129" i="1"/>
  <c r="R128" i="1"/>
  <c r="R127" i="1"/>
  <c r="R125" i="1"/>
  <c r="R124" i="1"/>
  <c r="R123" i="1"/>
  <c r="R122" i="1"/>
  <c r="R121" i="1"/>
  <c r="R120" i="1"/>
  <c r="R119" i="1"/>
  <c r="R117" i="1"/>
  <c r="R116" i="1"/>
  <c r="R115" i="1"/>
  <c r="R113" i="1"/>
  <c r="R111" i="1"/>
  <c r="R110" i="1"/>
  <c r="R108" i="1"/>
  <c r="R104" i="1"/>
  <c r="R103" i="1"/>
  <c r="R102" i="1"/>
  <c r="R101" i="1"/>
  <c r="R100" i="1"/>
  <c r="R99" i="1"/>
  <c r="R98" i="1"/>
  <c r="R97" i="1"/>
  <c r="R96" i="1"/>
  <c r="R95" i="1"/>
  <c r="R94" i="1"/>
  <c r="R93" i="1"/>
  <c r="R91" i="1"/>
  <c r="R90" i="1"/>
  <c r="R89" i="1"/>
  <c r="R88" i="1"/>
  <c r="R86" i="1"/>
  <c r="R85" i="1"/>
  <c r="R84" i="1"/>
  <c r="R83" i="1"/>
  <c r="R82" i="1"/>
  <c r="R80" i="1"/>
  <c r="R79" i="1"/>
  <c r="R78" i="1"/>
  <c r="R77" i="1"/>
  <c r="R73" i="1"/>
  <c r="R72" i="1"/>
  <c r="R71" i="1"/>
  <c r="R70" i="1"/>
  <c r="R66" i="1"/>
  <c r="R65" i="1"/>
  <c r="R64" i="1"/>
  <c r="R63" i="1"/>
  <c r="R62" i="1"/>
  <c r="R61" i="1"/>
  <c r="R60" i="1"/>
  <c r="R59" i="1"/>
  <c r="R58" i="1"/>
  <c r="R57" i="1"/>
  <c r="R56" i="1"/>
  <c r="R52" i="1"/>
  <c r="R51" i="1"/>
  <c r="R50" i="1"/>
  <c r="R49" i="1"/>
  <c r="R48" i="1"/>
  <c r="R47" i="1"/>
  <c r="R46" i="1"/>
  <c r="R45" i="1"/>
  <c r="R44" i="1"/>
  <c r="R43" i="1"/>
  <c r="R42" i="1"/>
  <c r="R41" i="1"/>
  <c r="R37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O175" i="1"/>
  <c r="O174" i="1"/>
  <c r="O173" i="1"/>
  <c r="O172" i="1"/>
  <c r="O171" i="1"/>
  <c r="O170" i="1"/>
  <c r="O166" i="1"/>
  <c r="O165" i="1"/>
  <c r="O164" i="1"/>
  <c r="O163" i="1"/>
  <c r="O162" i="1"/>
  <c r="O161" i="1"/>
  <c r="O159" i="1"/>
  <c r="O158" i="1"/>
  <c r="O157" i="1"/>
  <c r="O156" i="1"/>
  <c r="O155" i="1"/>
  <c r="O154" i="1"/>
  <c r="O153" i="1"/>
  <c r="O152" i="1"/>
  <c r="O151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2" i="1"/>
  <c r="O131" i="1"/>
  <c r="O130" i="1"/>
  <c r="O129" i="1"/>
  <c r="O128" i="1"/>
  <c r="O127" i="1"/>
  <c r="O125" i="1"/>
  <c r="O124" i="1"/>
  <c r="O123" i="1"/>
  <c r="O122" i="1"/>
  <c r="O121" i="1"/>
  <c r="O120" i="1"/>
  <c r="O119" i="1"/>
  <c r="O117" i="1"/>
  <c r="O116" i="1"/>
  <c r="O115" i="1"/>
  <c r="O113" i="1"/>
  <c r="O111" i="1"/>
  <c r="O110" i="1"/>
  <c r="O108" i="1"/>
  <c r="O104" i="1"/>
  <c r="O103" i="1"/>
  <c r="O102" i="1"/>
  <c r="O101" i="1"/>
  <c r="O100" i="1"/>
  <c r="O99" i="1"/>
  <c r="O98" i="1"/>
  <c r="O97" i="1"/>
  <c r="O96" i="1"/>
  <c r="O95" i="1"/>
  <c r="O94" i="1"/>
  <c r="O93" i="1"/>
  <c r="O91" i="1"/>
  <c r="O90" i="1"/>
  <c r="O89" i="1"/>
  <c r="O88" i="1"/>
  <c r="O86" i="1"/>
  <c r="O85" i="1"/>
  <c r="O84" i="1"/>
  <c r="O83" i="1"/>
  <c r="O82" i="1"/>
  <c r="O80" i="1"/>
  <c r="O79" i="1"/>
  <c r="O78" i="1"/>
  <c r="O77" i="1"/>
  <c r="O73" i="1"/>
  <c r="O72" i="1"/>
  <c r="O71" i="1"/>
  <c r="O70" i="1"/>
  <c r="O66" i="1"/>
  <c r="O65" i="1"/>
  <c r="O64" i="1"/>
  <c r="O63" i="1"/>
  <c r="O62" i="1"/>
  <c r="O61" i="1"/>
  <c r="O60" i="1"/>
  <c r="O59" i="1"/>
  <c r="O58" i="1"/>
  <c r="O57" i="1"/>
  <c r="O56" i="1"/>
  <c r="O52" i="1"/>
  <c r="O51" i="1"/>
  <c r="O50" i="1"/>
  <c r="O49" i="1"/>
  <c r="O48" i="1"/>
  <c r="O47" i="1"/>
  <c r="O46" i="1"/>
  <c r="O45" i="1"/>
  <c r="O44" i="1"/>
  <c r="O43" i="1"/>
  <c r="O42" i="1"/>
  <c r="O41" i="1"/>
  <c r="O37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L175" i="1"/>
  <c r="L174" i="1"/>
  <c r="L173" i="1"/>
  <c r="L172" i="1"/>
  <c r="L171" i="1"/>
  <c r="L170" i="1"/>
  <c r="L166" i="1"/>
  <c r="L165" i="1"/>
  <c r="L164" i="1"/>
  <c r="L163" i="1"/>
  <c r="L162" i="1"/>
  <c r="L161" i="1"/>
  <c r="L159" i="1"/>
  <c r="L158" i="1"/>
  <c r="L157" i="1"/>
  <c r="L156" i="1"/>
  <c r="L155" i="1"/>
  <c r="L154" i="1"/>
  <c r="L153" i="1"/>
  <c r="L152" i="1"/>
  <c r="L151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2" i="1"/>
  <c r="L131" i="1"/>
  <c r="L130" i="1"/>
  <c r="L129" i="1"/>
  <c r="L128" i="1"/>
  <c r="L127" i="1"/>
  <c r="L125" i="1"/>
  <c r="L124" i="1"/>
  <c r="L123" i="1"/>
  <c r="L122" i="1"/>
  <c r="L121" i="1"/>
  <c r="L120" i="1"/>
  <c r="L119" i="1"/>
  <c r="L117" i="1"/>
  <c r="L116" i="1"/>
  <c r="L115" i="1"/>
  <c r="L113" i="1"/>
  <c r="L111" i="1"/>
  <c r="L110" i="1"/>
  <c r="L108" i="1"/>
  <c r="L104" i="1"/>
  <c r="L103" i="1"/>
  <c r="L102" i="1"/>
  <c r="L101" i="1"/>
  <c r="L100" i="1"/>
  <c r="L99" i="1"/>
  <c r="L98" i="1"/>
  <c r="L97" i="1"/>
  <c r="L96" i="1"/>
  <c r="L95" i="1"/>
  <c r="L94" i="1"/>
  <c r="L93" i="1"/>
  <c r="L91" i="1"/>
  <c r="L90" i="1"/>
  <c r="L89" i="1"/>
  <c r="L88" i="1"/>
  <c r="L86" i="1"/>
  <c r="L85" i="1"/>
  <c r="L84" i="1"/>
  <c r="L83" i="1"/>
  <c r="L82" i="1"/>
  <c r="L80" i="1"/>
  <c r="L79" i="1"/>
  <c r="L78" i="1"/>
  <c r="L77" i="1"/>
  <c r="L73" i="1"/>
  <c r="L72" i="1"/>
  <c r="L71" i="1"/>
  <c r="L70" i="1"/>
  <c r="L66" i="1"/>
  <c r="L65" i="1"/>
  <c r="L64" i="1"/>
  <c r="L63" i="1"/>
  <c r="L62" i="1"/>
  <c r="L61" i="1"/>
  <c r="L60" i="1"/>
  <c r="L59" i="1"/>
  <c r="L58" i="1"/>
  <c r="L57" i="1"/>
  <c r="L56" i="1"/>
  <c r="L52" i="1"/>
  <c r="L51" i="1"/>
  <c r="L50" i="1"/>
  <c r="L49" i="1"/>
  <c r="L48" i="1"/>
  <c r="L47" i="1"/>
  <c r="L46" i="1"/>
  <c r="L45" i="1"/>
  <c r="L44" i="1"/>
  <c r="L43" i="1"/>
  <c r="L42" i="1"/>
  <c r="L41" i="1"/>
  <c r="L37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I175" i="1"/>
  <c r="I174" i="1"/>
  <c r="I173" i="1"/>
  <c r="I172" i="1"/>
  <c r="I171" i="1"/>
  <c r="I170" i="1"/>
  <c r="I166" i="1"/>
  <c r="I165" i="1"/>
  <c r="I164" i="1"/>
  <c r="I163" i="1"/>
  <c r="I162" i="1"/>
  <c r="I161" i="1"/>
  <c r="I159" i="1"/>
  <c r="I158" i="1"/>
  <c r="I157" i="1"/>
  <c r="I156" i="1"/>
  <c r="I155" i="1"/>
  <c r="I154" i="1"/>
  <c r="I153" i="1"/>
  <c r="I152" i="1"/>
  <c r="I151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2" i="1"/>
  <c r="I131" i="1"/>
  <c r="I130" i="1"/>
  <c r="I129" i="1"/>
  <c r="I128" i="1"/>
  <c r="I127" i="1"/>
  <c r="I125" i="1"/>
  <c r="I124" i="1"/>
  <c r="I123" i="1"/>
  <c r="I122" i="1"/>
  <c r="I121" i="1"/>
  <c r="I120" i="1"/>
  <c r="I119" i="1"/>
  <c r="I117" i="1"/>
  <c r="I116" i="1"/>
  <c r="I115" i="1"/>
  <c r="I113" i="1"/>
  <c r="I111" i="1"/>
  <c r="I110" i="1"/>
  <c r="I108" i="1"/>
  <c r="I104" i="1"/>
  <c r="I103" i="1"/>
  <c r="I102" i="1"/>
  <c r="I101" i="1"/>
  <c r="I100" i="1"/>
  <c r="I99" i="1"/>
  <c r="I98" i="1"/>
  <c r="I97" i="1"/>
  <c r="I96" i="1"/>
  <c r="I95" i="1"/>
  <c r="I94" i="1"/>
  <c r="I93" i="1"/>
  <c r="I91" i="1"/>
  <c r="I90" i="1"/>
  <c r="I89" i="1"/>
  <c r="I88" i="1"/>
  <c r="I86" i="1"/>
  <c r="I85" i="1"/>
  <c r="I84" i="1"/>
  <c r="I83" i="1"/>
  <c r="I82" i="1"/>
  <c r="I80" i="1"/>
  <c r="I79" i="1"/>
  <c r="I78" i="1"/>
  <c r="I77" i="1"/>
  <c r="I73" i="1"/>
  <c r="I72" i="1"/>
  <c r="I71" i="1"/>
  <c r="I70" i="1"/>
  <c r="I66" i="1"/>
  <c r="I65" i="1"/>
  <c r="I64" i="1"/>
  <c r="I63" i="1"/>
  <c r="I62" i="1"/>
  <c r="I61" i="1"/>
  <c r="I60" i="1"/>
  <c r="I59" i="1"/>
  <c r="I58" i="1"/>
  <c r="I57" i="1"/>
  <c r="I56" i="1"/>
  <c r="I52" i="1"/>
  <c r="I51" i="1"/>
  <c r="I50" i="1"/>
  <c r="I49" i="1"/>
  <c r="I48" i="1"/>
  <c r="I47" i="1"/>
  <c r="I46" i="1"/>
  <c r="I45" i="1"/>
  <c r="I44" i="1"/>
  <c r="I43" i="1"/>
  <c r="I42" i="1"/>
  <c r="I41" i="1"/>
  <c r="I37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F175" i="1"/>
  <c r="F174" i="1"/>
  <c r="F173" i="1"/>
  <c r="F172" i="1"/>
  <c r="F171" i="1"/>
  <c r="F170" i="1"/>
  <c r="F166" i="1"/>
  <c r="F165" i="1"/>
  <c r="F164" i="1"/>
  <c r="F163" i="1"/>
  <c r="F162" i="1"/>
  <c r="F161" i="1"/>
  <c r="F159" i="1"/>
  <c r="F158" i="1"/>
  <c r="F157" i="1"/>
  <c r="F156" i="1"/>
  <c r="F155" i="1"/>
  <c r="F154" i="1"/>
  <c r="F153" i="1"/>
  <c r="F152" i="1"/>
  <c r="F151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7" i="1"/>
  <c r="F116" i="1"/>
  <c r="F115" i="1"/>
  <c r="F113" i="1"/>
  <c r="F111" i="1"/>
  <c r="F110" i="1"/>
  <c r="F108" i="1"/>
  <c r="F104" i="1"/>
  <c r="F103" i="1"/>
  <c r="F102" i="1"/>
  <c r="F101" i="1"/>
  <c r="F100" i="1"/>
  <c r="F99" i="1"/>
  <c r="F98" i="1"/>
  <c r="F97" i="1"/>
  <c r="F96" i="1"/>
  <c r="F95" i="1"/>
  <c r="F94" i="1"/>
  <c r="F93" i="1"/>
  <c r="F91" i="1"/>
  <c r="F90" i="1"/>
  <c r="F89" i="1"/>
  <c r="F88" i="1"/>
  <c r="F86" i="1"/>
  <c r="F85" i="1"/>
  <c r="F84" i="1"/>
  <c r="F83" i="1"/>
  <c r="F82" i="1"/>
  <c r="F80" i="1"/>
  <c r="F79" i="1"/>
  <c r="F78" i="1"/>
  <c r="F77" i="1"/>
  <c r="F73" i="1"/>
  <c r="F72" i="1"/>
  <c r="F71" i="1"/>
  <c r="F70" i="1"/>
  <c r="F66" i="1"/>
  <c r="F65" i="1"/>
  <c r="F64" i="1"/>
  <c r="F63" i="1"/>
  <c r="F62" i="1"/>
  <c r="F61" i="1"/>
  <c r="F60" i="1"/>
  <c r="F59" i="1"/>
  <c r="F58" i="1"/>
  <c r="F57" i="1"/>
  <c r="F56" i="1"/>
  <c r="F52" i="1"/>
  <c r="F51" i="1"/>
  <c r="F50" i="1"/>
  <c r="F49" i="1"/>
  <c r="F48" i="1"/>
  <c r="F47" i="1"/>
  <c r="F46" i="1"/>
  <c r="F45" i="1"/>
  <c r="F44" i="1"/>
  <c r="F43" i="1"/>
  <c r="F42" i="1"/>
  <c r="F41" i="1"/>
  <c r="F37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T169" i="1" l="1"/>
  <c r="S169" i="1"/>
  <c r="Q169" i="1"/>
  <c r="P169" i="1"/>
  <c r="N169" i="1"/>
  <c r="M169" i="1"/>
  <c r="K169" i="1"/>
  <c r="J169" i="1"/>
  <c r="H169" i="1"/>
  <c r="G169" i="1"/>
  <c r="E169" i="1"/>
  <c r="D169" i="1"/>
  <c r="T160" i="1"/>
  <c r="S160" i="1"/>
  <c r="Q160" i="1"/>
  <c r="P160" i="1"/>
  <c r="N160" i="1"/>
  <c r="M160" i="1"/>
  <c r="K160" i="1"/>
  <c r="J160" i="1"/>
  <c r="H160" i="1"/>
  <c r="G160" i="1"/>
  <c r="E160" i="1"/>
  <c r="D160" i="1"/>
  <c r="T150" i="1"/>
  <c r="S150" i="1"/>
  <c r="Q150" i="1"/>
  <c r="P150" i="1"/>
  <c r="N150" i="1"/>
  <c r="M150" i="1"/>
  <c r="K150" i="1"/>
  <c r="J150" i="1"/>
  <c r="H150" i="1"/>
  <c r="G150" i="1"/>
  <c r="E150" i="1"/>
  <c r="D150" i="1"/>
  <c r="T135" i="1"/>
  <c r="S135" i="1"/>
  <c r="Q135" i="1"/>
  <c r="P135" i="1"/>
  <c r="N135" i="1"/>
  <c r="M135" i="1"/>
  <c r="K135" i="1"/>
  <c r="J135" i="1"/>
  <c r="H135" i="1"/>
  <c r="G135" i="1"/>
  <c r="E135" i="1"/>
  <c r="D135" i="1"/>
  <c r="T126" i="1"/>
  <c r="S126" i="1"/>
  <c r="Q126" i="1"/>
  <c r="P126" i="1"/>
  <c r="N126" i="1"/>
  <c r="M126" i="1"/>
  <c r="K126" i="1"/>
  <c r="J126" i="1"/>
  <c r="H126" i="1"/>
  <c r="G126" i="1"/>
  <c r="E126" i="1"/>
  <c r="D126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T112" i="1"/>
  <c r="S112" i="1"/>
  <c r="Q112" i="1"/>
  <c r="P112" i="1"/>
  <c r="N112" i="1"/>
  <c r="M112" i="1"/>
  <c r="K112" i="1"/>
  <c r="J112" i="1"/>
  <c r="H112" i="1"/>
  <c r="G112" i="1"/>
  <c r="E112" i="1"/>
  <c r="D112" i="1"/>
  <c r="T109" i="1"/>
  <c r="T13" i="1" s="1"/>
  <c r="S109" i="1"/>
  <c r="Q109" i="1"/>
  <c r="Q13" i="1" s="1"/>
  <c r="P109" i="1"/>
  <c r="N109" i="1"/>
  <c r="N13" i="1" s="1"/>
  <c r="M109" i="1"/>
  <c r="K109" i="1"/>
  <c r="K13" i="1" s="1"/>
  <c r="J109" i="1"/>
  <c r="H109" i="1"/>
  <c r="H13" i="1" s="1"/>
  <c r="G109" i="1"/>
  <c r="E109" i="1"/>
  <c r="E13" i="1" s="1"/>
  <c r="D109" i="1"/>
  <c r="T107" i="1"/>
  <c r="S107" i="1"/>
  <c r="Q107" i="1"/>
  <c r="P107" i="1"/>
  <c r="N107" i="1"/>
  <c r="M107" i="1"/>
  <c r="K107" i="1"/>
  <c r="J107" i="1"/>
  <c r="H107" i="1"/>
  <c r="G107" i="1"/>
  <c r="E107" i="1"/>
  <c r="D107" i="1"/>
  <c r="T92" i="1"/>
  <c r="S92" i="1"/>
  <c r="Q92" i="1"/>
  <c r="P92" i="1"/>
  <c r="N92" i="1"/>
  <c r="M92" i="1"/>
  <c r="K92" i="1"/>
  <c r="J92" i="1"/>
  <c r="H92" i="1"/>
  <c r="G92" i="1"/>
  <c r="E92" i="1"/>
  <c r="D92" i="1"/>
  <c r="T87" i="1"/>
  <c r="S87" i="1"/>
  <c r="Q87" i="1"/>
  <c r="P87" i="1"/>
  <c r="N87" i="1"/>
  <c r="M87" i="1"/>
  <c r="K87" i="1"/>
  <c r="J87" i="1"/>
  <c r="H87" i="1"/>
  <c r="G87" i="1"/>
  <c r="E87" i="1"/>
  <c r="D87" i="1"/>
  <c r="T81" i="1"/>
  <c r="S81" i="1"/>
  <c r="Q81" i="1"/>
  <c r="P81" i="1"/>
  <c r="N81" i="1"/>
  <c r="M81" i="1"/>
  <c r="K81" i="1"/>
  <c r="J81" i="1"/>
  <c r="H81" i="1"/>
  <c r="G81" i="1"/>
  <c r="E81" i="1"/>
  <c r="D81" i="1"/>
  <c r="T76" i="1"/>
  <c r="S76" i="1"/>
  <c r="Q76" i="1"/>
  <c r="P76" i="1"/>
  <c r="N76" i="1"/>
  <c r="M76" i="1"/>
  <c r="K76" i="1"/>
  <c r="J76" i="1"/>
  <c r="H76" i="1"/>
  <c r="G76" i="1"/>
  <c r="E76" i="1"/>
  <c r="D76" i="1"/>
  <c r="T69" i="1"/>
  <c r="S69" i="1"/>
  <c r="Q69" i="1"/>
  <c r="P69" i="1"/>
  <c r="N69" i="1"/>
  <c r="M69" i="1"/>
  <c r="K69" i="1"/>
  <c r="J69" i="1"/>
  <c r="H69" i="1"/>
  <c r="G69" i="1"/>
  <c r="E69" i="1"/>
  <c r="D69" i="1"/>
  <c r="T55" i="1"/>
  <c r="S55" i="1"/>
  <c r="Q55" i="1"/>
  <c r="P55" i="1"/>
  <c r="N55" i="1"/>
  <c r="M55" i="1"/>
  <c r="K55" i="1"/>
  <c r="J55" i="1"/>
  <c r="H55" i="1"/>
  <c r="G55" i="1"/>
  <c r="E55" i="1"/>
  <c r="D55" i="1"/>
  <c r="T40" i="1"/>
  <c r="S40" i="1"/>
  <c r="Q40" i="1"/>
  <c r="P40" i="1"/>
  <c r="N40" i="1"/>
  <c r="M40" i="1"/>
  <c r="K40" i="1"/>
  <c r="J40" i="1"/>
  <c r="H40" i="1"/>
  <c r="G40" i="1"/>
  <c r="E40" i="1"/>
  <c r="D40" i="1"/>
  <c r="T36" i="1"/>
  <c r="S36" i="1"/>
  <c r="Q36" i="1"/>
  <c r="P36" i="1"/>
  <c r="N36" i="1"/>
  <c r="M36" i="1"/>
  <c r="K36" i="1"/>
  <c r="J36" i="1"/>
  <c r="H36" i="1"/>
  <c r="G36" i="1"/>
  <c r="E36" i="1"/>
  <c r="D36" i="1"/>
  <c r="T18" i="1"/>
  <c r="S18" i="1"/>
  <c r="Q18" i="1"/>
  <c r="P18" i="1"/>
  <c r="N18" i="1"/>
  <c r="M18" i="1"/>
  <c r="K18" i="1"/>
  <c r="J18" i="1"/>
  <c r="H18" i="1"/>
  <c r="G18" i="1"/>
  <c r="E18" i="1"/>
  <c r="D18" i="1"/>
  <c r="T168" i="1"/>
  <c r="S168" i="1"/>
  <c r="Q168" i="1"/>
  <c r="P168" i="1"/>
  <c r="N168" i="1"/>
  <c r="M168" i="1"/>
  <c r="K168" i="1"/>
  <c r="J168" i="1"/>
  <c r="H168" i="1"/>
  <c r="G168" i="1"/>
  <c r="E168" i="1"/>
  <c r="D168" i="1"/>
  <c r="T68" i="1"/>
  <c r="S68" i="1"/>
  <c r="Q68" i="1"/>
  <c r="P68" i="1"/>
  <c r="N68" i="1"/>
  <c r="M68" i="1"/>
  <c r="K68" i="1"/>
  <c r="J68" i="1"/>
  <c r="H68" i="1"/>
  <c r="G68" i="1"/>
  <c r="E68" i="1"/>
  <c r="D68" i="1"/>
  <c r="T54" i="1"/>
  <c r="S54" i="1"/>
  <c r="Q54" i="1"/>
  <c r="P54" i="1"/>
  <c r="N54" i="1"/>
  <c r="M54" i="1"/>
  <c r="K54" i="1"/>
  <c r="J54" i="1"/>
  <c r="H54" i="1"/>
  <c r="G54" i="1"/>
  <c r="E54" i="1"/>
  <c r="D54" i="1"/>
  <c r="T39" i="1"/>
  <c r="S39" i="1"/>
  <c r="Q39" i="1"/>
  <c r="P39" i="1"/>
  <c r="N39" i="1"/>
  <c r="M39" i="1"/>
  <c r="K39" i="1"/>
  <c r="J39" i="1"/>
  <c r="H39" i="1"/>
  <c r="G39" i="1"/>
  <c r="E39" i="1"/>
  <c r="D39" i="1"/>
  <c r="T35" i="1"/>
  <c r="S35" i="1"/>
  <c r="Q35" i="1"/>
  <c r="P35" i="1"/>
  <c r="N35" i="1"/>
  <c r="M35" i="1"/>
  <c r="K35" i="1"/>
  <c r="J35" i="1"/>
  <c r="H35" i="1"/>
  <c r="G35" i="1"/>
  <c r="E35" i="1"/>
  <c r="D35" i="1"/>
  <c r="T17" i="1"/>
  <c r="S17" i="1"/>
  <c r="Q17" i="1"/>
  <c r="P17" i="1"/>
  <c r="N17" i="1"/>
  <c r="M17" i="1"/>
  <c r="K17" i="1"/>
  <c r="J17" i="1"/>
  <c r="H17" i="1"/>
  <c r="G17" i="1"/>
  <c r="E17" i="1"/>
  <c r="D17" i="1"/>
  <c r="U179" i="1"/>
  <c r="U178" i="1"/>
  <c r="U177" i="1"/>
  <c r="U176" i="1"/>
  <c r="R179" i="1"/>
  <c r="R178" i="1"/>
  <c r="R177" i="1"/>
  <c r="R176" i="1"/>
  <c r="O179" i="1"/>
  <c r="O178" i="1"/>
  <c r="O177" i="1"/>
  <c r="O176" i="1"/>
  <c r="L179" i="1"/>
  <c r="L178" i="1"/>
  <c r="L177" i="1"/>
  <c r="L176" i="1"/>
  <c r="I179" i="1"/>
  <c r="I178" i="1"/>
  <c r="I177" i="1"/>
  <c r="I176" i="1"/>
  <c r="F176" i="1"/>
  <c r="F177" i="1"/>
  <c r="F178" i="1"/>
  <c r="F179" i="1"/>
  <c r="F17" i="1" l="1"/>
  <c r="F35" i="1"/>
  <c r="F39" i="1"/>
  <c r="F54" i="1"/>
  <c r="F68" i="1"/>
  <c r="F168" i="1"/>
  <c r="F18" i="1"/>
  <c r="F36" i="1"/>
  <c r="F40" i="1"/>
  <c r="F55" i="1"/>
  <c r="F69" i="1"/>
  <c r="I69" i="1"/>
  <c r="I76" i="1"/>
  <c r="I81" i="1"/>
  <c r="I87" i="1"/>
  <c r="I92" i="1"/>
  <c r="I107" i="1"/>
  <c r="I112" i="1"/>
  <c r="I114" i="1"/>
  <c r="I126" i="1"/>
  <c r="I135" i="1"/>
  <c r="I150" i="1"/>
  <c r="I160" i="1"/>
  <c r="I169" i="1"/>
  <c r="F76" i="1"/>
  <c r="F87" i="1"/>
  <c r="F107" i="1"/>
  <c r="F112" i="1"/>
  <c r="F118" i="1"/>
  <c r="F135" i="1"/>
  <c r="F160" i="1"/>
  <c r="R17" i="1"/>
  <c r="R35" i="1"/>
  <c r="R39" i="1"/>
  <c r="R54" i="1"/>
  <c r="R68" i="1"/>
  <c r="R168" i="1"/>
  <c r="R36" i="1"/>
  <c r="R40" i="1"/>
  <c r="R55" i="1"/>
  <c r="R69" i="1"/>
  <c r="R76" i="1"/>
  <c r="R87" i="1"/>
  <c r="R107" i="1"/>
  <c r="R112" i="1"/>
  <c r="R118" i="1"/>
  <c r="R135" i="1"/>
  <c r="R160" i="1"/>
  <c r="L17" i="1"/>
  <c r="L35" i="1"/>
  <c r="L39" i="1"/>
  <c r="L54" i="1"/>
  <c r="L68" i="1"/>
  <c r="L168" i="1"/>
  <c r="L18" i="1"/>
  <c r="L36" i="1"/>
  <c r="L40" i="1"/>
  <c r="L55" i="1"/>
  <c r="L81" i="1"/>
  <c r="L92" i="1"/>
  <c r="L114" i="1"/>
  <c r="L126" i="1"/>
  <c r="L150" i="1"/>
  <c r="L169" i="1"/>
  <c r="I17" i="1"/>
  <c r="I35" i="1"/>
  <c r="I39" i="1"/>
  <c r="I54" i="1"/>
  <c r="I68" i="1"/>
  <c r="I168" i="1"/>
  <c r="I18" i="1"/>
  <c r="I36" i="1"/>
  <c r="I40" i="1"/>
  <c r="I55" i="1"/>
  <c r="O17" i="1"/>
  <c r="O35" i="1"/>
  <c r="O39" i="1"/>
  <c r="O54" i="1"/>
  <c r="O68" i="1"/>
  <c r="O168" i="1"/>
  <c r="O18" i="1"/>
  <c r="O36" i="1"/>
  <c r="O40" i="1"/>
  <c r="O55" i="1"/>
  <c r="O69" i="1"/>
  <c r="O76" i="1"/>
  <c r="O81" i="1"/>
  <c r="O87" i="1"/>
  <c r="O92" i="1"/>
  <c r="O107" i="1"/>
  <c r="O112" i="1"/>
  <c r="O114" i="1"/>
  <c r="O118" i="1"/>
  <c r="O126" i="1"/>
  <c r="O135" i="1"/>
  <c r="O150" i="1"/>
  <c r="O160" i="1"/>
  <c r="O169" i="1"/>
  <c r="U17" i="1"/>
  <c r="U35" i="1"/>
  <c r="U39" i="1"/>
  <c r="U54" i="1"/>
  <c r="U68" i="1"/>
  <c r="U168" i="1"/>
  <c r="U18" i="1"/>
  <c r="U36" i="1"/>
  <c r="U40" i="1"/>
  <c r="U55" i="1"/>
  <c r="U69" i="1"/>
  <c r="U76" i="1"/>
  <c r="U81" i="1"/>
  <c r="U87" i="1"/>
  <c r="U92" i="1"/>
  <c r="U107" i="1"/>
  <c r="U112" i="1"/>
  <c r="U114" i="1"/>
  <c r="U126" i="1"/>
  <c r="U135" i="1"/>
  <c r="U150" i="1"/>
  <c r="U160" i="1"/>
  <c r="U169" i="1"/>
  <c r="M13" i="1"/>
  <c r="O13" i="1" s="1"/>
  <c r="O109" i="1"/>
  <c r="S15" i="1"/>
  <c r="U118" i="1"/>
  <c r="J53" i="1"/>
  <c r="L69" i="1"/>
  <c r="L76" i="1"/>
  <c r="F81" i="1"/>
  <c r="R81" i="1"/>
  <c r="L87" i="1"/>
  <c r="F92" i="1"/>
  <c r="R92" i="1"/>
  <c r="L107" i="1"/>
  <c r="D13" i="1"/>
  <c r="F13" i="1" s="1"/>
  <c r="F109" i="1"/>
  <c r="P13" i="1"/>
  <c r="R13" i="1" s="1"/>
  <c r="R109" i="1"/>
  <c r="L112" i="1"/>
  <c r="F114" i="1"/>
  <c r="R114" i="1"/>
  <c r="L118" i="1"/>
  <c r="F126" i="1"/>
  <c r="R126" i="1"/>
  <c r="L135" i="1"/>
  <c r="F150" i="1"/>
  <c r="R150" i="1"/>
  <c r="L160" i="1"/>
  <c r="F169" i="1"/>
  <c r="R169" i="1"/>
  <c r="G13" i="1"/>
  <c r="I13" i="1" s="1"/>
  <c r="I109" i="1"/>
  <c r="S13" i="1"/>
  <c r="U13" i="1" s="1"/>
  <c r="U109" i="1"/>
  <c r="R18" i="1"/>
  <c r="J13" i="1"/>
  <c r="L13" i="1" s="1"/>
  <c r="L109" i="1"/>
  <c r="G15" i="1"/>
  <c r="I118" i="1"/>
  <c r="M14" i="1"/>
  <c r="E14" i="1"/>
  <c r="Q14" i="1"/>
  <c r="K15" i="1"/>
  <c r="J14" i="1"/>
  <c r="D15" i="1"/>
  <c r="K14" i="1"/>
  <c r="E15" i="1"/>
  <c r="Q15" i="1"/>
  <c r="G14" i="1"/>
  <c r="S14" i="1"/>
  <c r="M15" i="1"/>
  <c r="D14" i="1"/>
  <c r="P14" i="1"/>
  <c r="J15" i="1"/>
  <c r="H16" i="1"/>
  <c r="T16" i="1"/>
  <c r="H14" i="1"/>
  <c r="T14" i="1"/>
  <c r="N15" i="1"/>
  <c r="P15" i="1"/>
  <c r="N14" i="1"/>
  <c r="H15" i="1"/>
  <c r="T15" i="1"/>
  <c r="K167" i="1"/>
  <c r="K67" i="1"/>
  <c r="J167" i="1"/>
  <c r="K16" i="1"/>
  <c r="N38" i="1"/>
  <c r="K53" i="1"/>
  <c r="N134" i="1"/>
  <c r="M67" i="1"/>
  <c r="T67" i="1"/>
  <c r="N53" i="1"/>
  <c r="Q53" i="1"/>
  <c r="G53" i="1"/>
  <c r="H38" i="1"/>
  <c r="T38" i="1"/>
  <c r="M75" i="1"/>
  <c r="E38" i="1"/>
  <c r="Q38" i="1"/>
  <c r="D34" i="1"/>
  <c r="P34" i="1"/>
  <c r="N34" i="1"/>
  <c r="E34" i="1"/>
  <c r="M34" i="1"/>
  <c r="N16" i="1"/>
  <c r="S67" i="1"/>
  <c r="J67" i="1"/>
  <c r="M134" i="1"/>
  <c r="M167" i="1"/>
  <c r="E16" i="1"/>
  <c r="Q16" i="1"/>
  <c r="P75" i="1"/>
  <c r="D167" i="1"/>
  <c r="P167" i="1"/>
  <c r="Q75" i="1"/>
  <c r="E134" i="1"/>
  <c r="Q134" i="1"/>
  <c r="N133" i="1"/>
  <c r="E167" i="1"/>
  <c r="Q167" i="1"/>
  <c r="Q67" i="1"/>
  <c r="Q34" i="1"/>
  <c r="J134" i="1"/>
  <c r="E67" i="1"/>
  <c r="Q105" i="1"/>
  <c r="T134" i="1"/>
  <c r="K134" i="1"/>
  <c r="D67" i="1"/>
  <c r="Q106" i="1"/>
  <c r="S134" i="1"/>
  <c r="J34" i="1"/>
  <c r="E105" i="1"/>
  <c r="H105" i="1"/>
  <c r="H134" i="1"/>
  <c r="T167" i="1"/>
  <c r="H34" i="1"/>
  <c r="T34" i="1"/>
  <c r="E75" i="1"/>
  <c r="G67" i="1"/>
  <c r="G75" i="1"/>
  <c r="S167" i="1"/>
  <c r="N167" i="1"/>
  <c r="D134" i="1"/>
  <c r="P106" i="1"/>
  <c r="G105" i="1"/>
  <c r="H53" i="1"/>
  <c r="N67" i="1"/>
  <c r="N75" i="1"/>
  <c r="H75" i="1"/>
  <c r="H106" i="1"/>
  <c r="N105" i="1"/>
  <c r="S34" i="1"/>
  <c r="D75" i="1"/>
  <c r="P67" i="1"/>
  <c r="R67" i="1" s="1"/>
  <c r="M105" i="1"/>
  <c r="P105" i="1"/>
  <c r="G106" i="1"/>
  <c r="S106" i="1"/>
  <c r="J106" i="1"/>
  <c r="P134" i="1"/>
  <c r="G134" i="1"/>
  <c r="T53" i="1"/>
  <c r="K34" i="1"/>
  <c r="G167" i="1"/>
  <c r="G34" i="1"/>
  <c r="K38" i="1"/>
  <c r="H67" i="1"/>
  <c r="N106" i="1"/>
  <c r="J16" i="1"/>
  <c r="K106" i="1"/>
  <c r="H167" i="1"/>
  <c r="D105" i="1"/>
  <c r="D106" i="1"/>
  <c r="T105" i="1"/>
  <c r="T106" i="1"/>
  <c r="E106" i="1"/>
  <c r="M106" i="1"/>
  <c r="E53" i="1"/>
  <c r="J105" i="1"/>
  <c r="J75" i="1"/>
  <c r="K105" i="1"/>
  <c r="S105" i="1"/>
  <c r="K75" i="1"/>
  <c r="S75" i="1"/>
  <c r="T75" i="1"/>
  <c r="R134" i="1" l="1"/>
  <c r="L67" i="1"/>
  <c r="L15" i="1"/>
  <c r="U34" i="1"/>
  <c r="I75" i="1"/>
  <c r="L16" i="1"/>
  <c r="R105" i="1"/>
  <c r="R34" i="1"/>
  <c r="F75" i="1"/>
  <c r="U134" i="1"/>
  <c r="K74" i="1"/>
  <c r="U14" i="1"/>
  <c r="O106" i="1"/>
  <c r="F134" i="1"/>
  <c r="J38" i="1"/>
  <c r="L38" i="1" s="1"/>
  <c r="I106" i="1"/>
  <c r="F14" i="1"/>
  <c r="L105" i="1"/>
  <c r="L167" i="1"/>
  <c r="F105" i="1"/>
  <c r="I34" i="1"/>
  <c r="O105" i="1"/>
  <c r="O134" i="1"/>
  <c r="L134" i="1"/>
  <c r="F15" i="1"/>
  <c r="I134" i="1"/>
  <c r="L14" i="1"/>
  <c r="R15" i="1"/>
  <c r="R14" i="1"/>
  <c r="U106" i="1"/>
  <c r="U75" i="1"/>
  <c r="P38" i="1"/>
  <c r="R38" i="1" s="1"/>
  <c r="I167" i="1"/>
  <c r="D16" i="1"/>
  <c r="F16" i="1" s="1"/>
  <c r="F67" i="1"/>
  <c r="M16" i="1"/>
  <c r="O16" i="1" s="1"/>
  <c r="O75" i="1"/>
  <c r="S53" i="1"/>
  <c r="U53" i="1" s="1"/>
  <c r="O15" i="1"/>
  <c r="I15" i="1"/>
  <c r="U105" i="1"/>
  <c r="F106" i="1"/>
  <c r="O167" i="1"/>
  <c r="O34" i="1"/>
  <c r="F34" i="1"/>
  <c r="I14" i="1"/>
  <c r="S16" i="1"/>
  <c r="U16" i="1" s="1"/>
  <c r="M53" i="1"/>
  <c r="O53" i="1" s="1"/>
  <c r="I105" i="1"/>
  <c r="U167" i="1"/>
  <c r="D38" i="1"/>
  <c r="F38" i="1" s="1"/>
  <c r="O67" i="1"/>
  <c r="G16" i="1"/>
  <c r="I16" i="1" s="1"/>
  <c r="R106" i="1"/>
  <c r="L34" i="1"/>
  <c r="R167" i="1"/>
  <c r="S38" i="1"/>
  <c r="U38" i="1" s="1"/>
  <c r="I53" i="1"/>
  <c r="U15" i="1"/>
  <c r="M38" i="1"/>
  <c r="O38" i="1" s="1"/>
  <c r="L75" i="1"/>
  <c r="F167" i="1"/>
  <c r="P16" i="1"/>
  <c r="R16" i="1" s="1"/>
  <c r="G38" i="1"/>
  <c r="I38" i="1" s="1"/>
  <c r="P53" i="1"/>
  <c r="R53" i="1" s="1"/>
  <c r="O14" i="1"/>
  <c r="L106" i="1"/>
  <c r="I67" i="1"/>
  <c r="L53" i="1"/>
  <c r="R75" i="1"/>
  <c r="U67" i="1"/>
  <c r="D53" i="1"/>
  <c r="F53" i="1" s="1"/>
  <c r="J74" i="1"/>
  <c r="M74" i="1"/>
  <c r="E12" i="1"/>
  <c r="E11" i="1" s="1"/>
  <c r="T12" i="1"/>
  <c r="T11" i="1" s="1"/>
  <c r="N12" i="1"/>
  <c r="N11" i="1" s="1"/>
  <c r="Q12" i="1"/>
  <c r="Q11" i="1" s="1"/>
  <c r="D12" i="1"/>
  <c r="S12" i="1"/>
  <c r="H12" i="1"/>
  <c r="H11" i="1" s="1"/>
  <c r="M12" i="1"/>
  <c r="P12" i="1"/>
  <c r="G12" i="1"/>
  <c r="K12" i="1"/>
  <c r="K11" i="1" s="1"/>
  <c r="J12" i="1"/>
  <c r="N74" i="1"/>
  <c r="P133" i="1"/>
  <c r="H133" i="1"/>
  <c r="G133" i="1"/>
  <c r="S133" i="1"/>
  <c r="K133" i="1"/>
  <c r="J133" i="1"/>
  <c r="T133" i="1"/>
  <c r="Q133" i="1"/>
  <c r="M133" i="1"/>
  <c r="O133" i="1" s="1"/>
  <c r="D133" i="1"/>
  <c r="E133" i="1"/>
  <c r="G74" i="1"/>
  <c r="S74" i="1"/>
  <c r="P74" i="1"/>
  <c r="D74" i="1"/>
  <c r="T74" i="1"/>
  <c r="Q74" i="1"/>
  <c r="E74" i="1"/>
  <c r="H74" i="1"/>
  <c r="R74" i="1" l="1"/>
  <c r="L74" i="1"/>
  <c r="U74" i="1"/>
  <c r="L133" i="1"/>
  <c r="U133" i="1"/>
  <c r="I133" i="1"/>
  <c r="I74" i="1"/>
  <c r="O74" i="1"/>
  <c r="S11" i="1"/>
  <c r="U11" i="1" s="1"/>
  <c r="U12" i="1"/>
  <c r="D11" i="1"/>
  <c r="F11" i="1" s="1"/>
  <c r="F12" i="1"/>
  <c r="F133" i="1"/>
  <c r="G11" i="1"/>
  <c r="I11" i="1" s="1"/>
  <c r="I12" i="1"/>
  <c r="R133" i="1"/>
  <c r="P11" i="1"/>
  <c r="R11" i="1" s="1"/>
  <c r="R12" i="1"/>
  <c r="J11" i="1"/>
  <c r="L11" i="1" s="1"/>
  <c r="L12" i="1"/>
  <c r="M11" i="1"/>
  <c r="O11" i="1" s="1"/>
  <c r="O12" i="1"/>
  <c r="F74" i="1"/>
</calcChain>
</file>

<file path=xl/sharedStrings.xml><?xml version="1.0" encoding="utf-8"?>
<sst xmlns="http://schemas.openxmlformats.org/spreadsheetml/2006/main" count="1192" uniqueCount="487">
  <si>
    <t>Sum</t>
  </si>
  <si>
    <t>M</t>
  </si>
  <si>
    <t>F</t>
  </si>
  <si>
    <t xml:space="preserve"> ADMINISTRACION DE EMPRESAS</t>
  </si>
  <si>
    <t>Subgraduado</t>
  </si>
  <si>
    <t>Bachillerato</t>
  </si>
  <si>
    <t>PGAE</t>
  </si>
  <si>
    <t>Programa General - Adm Empresas</t>
  </si>
  <si>
    <t>GOFI</t>
  </si>
  <si>
    <t>Gerencia De Oficina</t>
  </si>
  <si>
    <t>GEOP</t>
  </si>
  <si>
    <t>Gerencia De Operaciones</t>
  </si>
  <si>
    <t>GEOS</t>
  </si>
  <si>
    <t>Gerencia De Operac Y Suminist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</si>
  <si>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</si>
  <si>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</si>
  <si>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</si>
  <si>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</si>
  <si>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</si>
  <si>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</si>
  <si>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</si>
  <si>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</si>
  <si>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GERH</t>
  </si>
  <si>
    <t>Gerencia De Los Recursos Humanos</t>
  </si>
  <si>
    <t>REHU</t>
  </si>
  <si>
    <t>Adm Rec Humanos De La Empresa</t>
  </si>
  <si>
    <t>SICI</t>
  </si>
  <si>
    <t>Sist Computariz De Informacion</t>
  </si>
  <si>
    <t>ESTA</t>
  </si>
  <si>
    <t>Estadisticas</t>
  </si>
  <si>
    <t>ESTP</t>
  </si>
  <si>
    <t>Estadisticas Aplicadas</t>
  </si>
  <si>
    <t>GEME</t>
  </si>
  <si>
    <t>Gerencia De Mercadeo</t>
  </si>
  <si>
    <t>MERC</t>
  </si>
  <si>
    <t>Mercadotecnia</t>
  </si>
  <si>
    <t>Arquitectura</t>
  </si>
  <si>
    <t xml:space="preserve"> ARQUITECTURA</t>
  </si>
  <si>
    <t>DAMB</t>
  </si>
  <si>
    <t>Diseno Ambiental - Arquitectura</t>
  </si>
  <si>
    <t xml:space="preserve"> CIENCIAS NATURALES</t>
  </si>
  <si>
    <t>COMS</t>
  </si>
  <si>
    <t>Ciencias De Computos</t>
  </si>
  <si>
    <t>BIIN</t>
  </si>
  <si>
    <t>Biologia Integrativa</t>
  </si>
  <si>
    <t>BIOC</t>
  </si>
  <si>
    <t>Biologia Celular Molecular</t>
  </si>
  <si>
    <t>BIOL</t>
  </si>
  <si>
    <t>Biologia</t>
  </si>
  <si>
    <t>MATC</t>
  </si>
  <si>
    <t>MATE</t>
  </si>
  <si>
    <t>Matematicas</t>
  </si>
  <si>
    <t>MATP</t>
  </si>
  <si>
    <t>Matematicas Puras</t>
  </si>
  <si>
    <t>CIAM</t>
  </si>
  <si>
    <t>Ciencias Ambientales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</si>
  <si>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</si>
  <si>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</si>
  <si>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</si>
  <si>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</si>
  <si>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</si>
  <si>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</si>
  <si>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</si>
  <si>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</si>
  <si>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</si>
  <si>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</si>
  <si>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 xml:space="preserve"> CIENCIAS SOCIALES</t>
  </si>
  <si>
    <t>PSIC</t>
  </si>
  <si>
    <t>Psicologia</t>
  </si>
  <si>
    <t>BISO</t>
  </si>
  <si>
    <t>Bienestar Social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</si>
  <si>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</si>
  <si>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</si>
  <si>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</si>
  <si>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</si>
  <si>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</si>
  <si>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</si>
  <si>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</si>
  <si>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</si>
  <si>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</si>
  <si>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</si>
  <si>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</si>
  <si>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</si>
  <si>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</si>
  <si>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</si>
  <si>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</si>
  <si>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</si>
  <si>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</si>
  <si>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</si>
  <si>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 xml:space="preserve"> COMUNICACION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</si>
  <si>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</si>
  <si>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</si>
  <si>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</si>
  <si>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</si>
  <si>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</si>
  <si>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</si>
  <si>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</si>
  <si>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</si>
  <si>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 xml:space="preserve"> EDUCACION</t>
  </si>
  <si>
    <t>4TO6</t>
  </si>
  <si>
    <t>4to - 6to Grado - Educ Elemental</t>
  </si>
  <si>
    <t>EDES</t>
  </si>
  <si>
    <t>Educacion Especial</t>
  </si>
  <si>
    <t>K3ER</t>
  </si>
  <si>
    <t>K - 3er Grado</t>
  </si>
  <si>
    <t>EIHP</t>
  </si>
  <si>
    <t>Ensenanza Ingl Hispanoparlant</t>
  </si>
  <si>
    <t>EING</t>
  </si>
  <si>
    <t>EPRN</t>
  </si>
  <si>
    <t>Educacion Preescolar</t>
  </si>
  <si>
    <t>EART</t>
  </si>
  <si>
    <t>Arte - Educacion</t>
  </si>
  <si>
    <t>COSE</t>
  </si>
  <si>
    <t>Educac Comerc Prog Secretarial</t>
  </si>
  <si>
    <t>ECOM</t>
  </si>
  <si>
    <t>Educ Comercial - Prog General</t>
  </si>
  <si>
    <t>EMAT</t>
  </si>
  <si>
    <t>Matematicas - Educacion</t>
  </si>
  <si>
    <t>EMUS</t>
  </si>
  <si>
    <t>Musica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</si>
  <si>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</si>
  <si>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</si>
  <si>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</si>
  <si>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</si>
  <si>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</si>
  <si>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</si>
  <si>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EBIO</t>
  </si>
  <si>
    <t>Biologia - Educacion</t>
  </si>
  <si>
    <t>EQUI</t>
  </si>
  <si>
    <t>Quimica - Educacion</t>
  </si>
  <si>
    <t>ETEA</t>
  </si>
  <si>
    <t>Teatro - Educacion</t>
  </si>
  <si>
    <t>EHIS</t>
  </si>
  <si>
    <t>Historia - Educacion</t>
  </si>
  <si>
    <t>EFIS</t>
  </si>
  <si>
    <t>Fisica - Educacion</t>
  </si>
  <si>
    <t>EESP</t>
  </si>
  <si>
    <t>Espanol - Educacion</t>
  </si>
  <si>
    <t>TESS</t>
  </si>
  <si>
    <t>Ensenanza Ingl Hisp Parlantes</t>
  </si>
  <si>
    <t>RECR</t>
  </si>
  <si>
    <t>Recreacion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</si>
  <si>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</si>
  <si>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</si>
  <si>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</si>
  <si>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</si>
  <si>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</si>
  <si>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</si>
  <si>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</si>
  <si>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DECEP0</t>
  </si>
  <si>
    <t>PECA</t>
  </si>
  <si>
    <t>Progr Experimental De Adultos</t>
  </si>
  <si>
    <t>DECEP2</t>
  </si>
  <si>
    <t>PEC2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</si>
  <si>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</si>
  <si>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</si>
  <si>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</si>
  <si>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</si>
  <si>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</si>
  <si>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</si>
  <si>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</si>
  <si>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</si>
  <si>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</si>
  <si>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</si>
  <si>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</si>
  <si>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</si>
  <si>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</si>
  <si>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</si>
  <si>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</si>
  <si>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DECEP9</t>
  </si>
  <si>
    <t>PEC9</t>
  </si>
  <si>
    <t>Progr Exper De Adultos - Com Pub</t>
  </si>
  <si>
    <t>OYEN</t>
  </si>
  <si>
    <t>Oyentes</t>
  </si>
  <si>
    <t>PEC6</t>
  </si>
  <si>
    <t>Progr Exper De Adultos - Cs Secr</t>
  </si>
  <si>
    <t>ENFE</t>
  </si>
  <si>
    <t>Enfermeria</t>
  </si>
  <si>
    <t xml:space="preserve"> ESTUDIOS GENERALES</t>
  </si>
  <si>
    <t>DES8</t>
  </si>
  <si>
    <t>Programa Destrezas/Eg - Educac</t>
  </si>
  <si>
    <t>DES7</t>
  </si>
  <si>
    <t>Programa Destrezas/Eg - Human</t>
  </si>
  <si>
    <t>DES2</t>
  </si>
  <si>
    <t>Programa Destrezas/Eg - Ba Eg</t>
  </si>
  <si>
    <t>EDGE</t>
  </si>
  <si>
    <t>Educ General - Est Generales</t>
  </si>
  <si>
    <t>DES3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</si>
  <si>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</si>
  <si>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</si>
  <si>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</si>
  <si>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</si>
  <si>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</si>
  <si>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</si>
  <si>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 xml:space="preserve"> HUMANIDADES</t>
  </si>
  <si>
    <t>LENG</t>
  </si>
  <si>
    <t>Lenguas Modernas</t>
  </si>
  <si>
    <t>LOCU</t>
  </si>
  <si>
    <t>Lengua Y Locucion - Ingles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</si>
  <si>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</si>
  <si>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</si>
  <si>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</si>
  <si>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</si>
  <si>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</si>
  <si>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</si>
  <si>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</si>
  <si>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</si>
  <si>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</si>
  <si>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</si>
  <si>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</si>
  <si>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</si>
  <si>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</si>
  <si>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</si>
  <si>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</si>
  <si>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</si>
  <si>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</si>
  <si>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</si>
  <si>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ESIL</t>
  </si>
  <si>
    <t>Estud Interdisc - Latinoameric</t>
  </si>
  <si>
    <t>ESIN</t>
  </si>
  <si>
    <t>ESIT</t>
  </si>
  <si>
    <t>Estud Interdisc Traduccion</t>
  </si>
  <si>
    <t>ESTC</t>
  </si>
  <si>
    <t>Estudios De Cine Y Audiovisual</t>
  </si>
  <si>
    <t>FILO</t>
  </si>
  <si>
    <t>Filosofia</t>
  </si>
  <si>
    <t>TEAT</t>
  </si>
  <si>
    <t>Drama</t>
  </si>
  <si>
    <t>ARTF</t>
  </si>
  <si>
    <t>Artes Plasticas-Fotografia</t>
  </si>
  <si>
    <t>ARPG</t>
  </si>
  <si>
    <t>Artes Plasticas - General</t>
  </si>
  <si>
    <t>ARTE</t>
  </si>
  <si>
    <t>ARTM</t>
  </si>
  <si>
    <t>Artes Plasticas-Multidisciplinarias</t>
  </si>
  <si>
    <t>HART</t>
  </si>
  <si>
    <t>Historia Del Arte</t>
  </si>
  <si>
    <t>ARTN</t>
  </si>
  <si>
    <t>Artes Plasticas-Arte Y Tecnologia</t>
  </si>
  <si>
    <t>ARTB</t>
  </si>
  <si>
    <t>Artes Plasticas-Dibujo</t>
  </si>
  <si>
    <t>ARTP</t>
  </si>
  <si>
    <t>Artes Plasticas - Pintura</t>
  </si>
  <si>
    <t>ARTT</t>
  </si>
  <si>
    <t>Artes Plasticas-Pintura</t>
  </si>
  <si>
    <t>ARTR</t>
  </si>
  <si>
    <t>Artes Plasticas-Grabado</t>
  </si>
  <si>
    <t>ARTC</t>
  </si>
  <si>
    <t>Artes Plasticas-Escultura</t>
  </si>
  <si>
    <t>MUSI</t>
  </si>
  <si>
    <t>Musica</t>
  </si>
  <si>
    <t>HEUR</t>
  </si>
  <si>
    <t>Historia De Europa</t>
  </si>
  <si>
    <t>HAME</t>
  </si>
  <si>
    <t>Historia De Las Americas</t>
  </si>
  <si>
    <t>HIST</t>
  </si>
  <si>
    <t>Historia</t>
  </si>
  <si>
    <t>ICOM</t>
  </si>
  <si>
    <t>Ingenieria De Computadoras</t>
  </si>
  <si>
    <t>INEL</t>
  </si>
  <si>
    <t>Ingenieria Electrica</t>
  </si>
  <si>
    <t>INME</t>
  </si>
  <si>
    <t>Ingenieria Mecanica</t>
  </si>
  <si>
    <t xml:space="preserve"> PERMISO ESPECIAL</t>
  </si>
  <si>
    <t>PRCS</t>
  </si>
  <si>
    <t>Permiso Especial - Cienc Soc</t>
  </si>
  <si>
    <t>PERM</t>
  </si>
  <si>
    <t>Permiso Especial</t>
  </si>
  <si>
    <t>PRAE</t>
  </si>
  <si>
    <t>Permiso Especial - Adm Empres</t>
  </si>
  <si>
    <t>PRAQ</t>
  </si>
  <si>
    <t>Permiso Especial - Arquitect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</si>
  <si>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</si>
  <si>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</si>
  <si>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</si>
  <si>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</si>
  <si>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</si>
  <si>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</si>
  <si>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</si>
  <si>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</si>
  <si>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</si>
  <si>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</si>
  <si>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</si>
  <si>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</si>
  <si>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>Bachillerato - Traslado Articulado RCM</t>
  </si>
  <si>
    <t>Bachillerato - Traslado Articulado RUM</t>
  </si>
  <si>
    <t>Bachillerato-Programa Destrezas</t>
  </si>
  <si>
    <t>Bachillerato - No Conducente a Grado</t>
  </si>
  <si>
    <t>Bachillerato - Educacion Elemental</t>
  </si>
  <si>
    <t>Bachillerato - Educacion Secundaria</t>
  </si>
  <si>
    <t>Bachillerato - Ecologia Familiar</t>
  </si>
  <si>
    <t>2015-2016</t>
  </si>
  <si>
    <t>2016-2017</t>
  </si>
  <si>
    <t>2017-2018</t>
  </si>
  <si>
    <t>2018-2019</t>
  </si>
  <si>
    <t>2019-2020</t>
  </si>
  <si>
    <t>2020-2021</t>
  </si>
  <si>
    <t>Bachillerato-Progr Exper De Adultos</t>
  </si>
  <si>
    <t>Bachillerato - Artes Plasticas</t>
  </si>
  <si>
    <t>Bachillerato - Estudios Interdisciplinarios</t>
  </si>
  <si>
    <t>1er sem</t>
  </si>
  <si>
    <t>2do sem</t>
  </si>
  <si>
    <t>UNIVERSIDAD DE PUERTO RICO</t>
  </si>
  <si>
    <t>RECINTO DE RIO PIEDRAS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</si>
  <si>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</si>
  <si>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No Conducentes a Grado</t>
  </si>
  <si>
    <t>Traslados Articulados (RCM, RUM)</t>
  </si>
  <si>
    <t>PECAA y Destrezas</t>
  </si>
  <si>
    <t>sefp</t>
  </si>
  <si>
    <t>Años Académicos 2018-19 al 2020-21</t>
  </si>
  <si>
    <t>Años Académicos 2015-16 al 2017-18</t>
  </si>
  <si>
    <t>DECANATO DE ASUNTOS ACADEMICOS</t>
  </si>
  <si>
    <t>GERE</t>
  </si>
  <si>
    <t>Gerencia</t>
  </si>
  <si>
    <t>PEDU</t>
  </si>
  <si>
    <t>2021-2022</t>
  </si>
  <si>
    <t>Fuente de Información: (SAGA)</t>
  </si>
  <si>
    <t>1er semestre</t>
  </si>
  <si>
    <t>2do semestre</t>
  </si>
  <si>
    <t>(blank)</t>
  </si>
  <si>
    <t>EMPR</t>
  </si>
  <si>
    <t>Empresarismo</t>
  </si>
  <si>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</si>
  <si>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</si>
  <si>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</si>
  <si>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</si>
  <si>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</si>
  <si>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</si>
  <si>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</si>
  <si>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</si>
  <si>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</si>
  <si>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</si>
  <si>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</si>
  <si>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</si>
  <si>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</si>
  <si>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</si>
  <si>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Otros</t>
  </si>
  <si>
    <t>2022-2023</t>
  </si>
  <si>
    <t>Administración De Empresas</t>
  </si>
  <si>
    <t>Ciencias Naturales</t>
  </si>
  <si>
    <t>Bachillerato - Biología</t>
  </si>
  <si>
    <t>Bachillerato - Matemáticas</t>
  </si>
  <si>
    <t>Comunicación</t>
  </si>
  <si>
    <t>Educación</t>
  </si>
  <si>
    <t>ESHT</t>
  </si>
  <si>
    <t>Estudios Sociales E Historia</t>
  </si>
  <si>
    <t>Educación Continuada Y Extensión</t>
  </si>
  <si>
    <t>Bachillerato - Prog. de Educ Cont. para Adultos</t>
  </si>
  <si>
    <t>Estudios Generales</t>
  </si>
  <si>
    <t>Bachillerato - Programa Destrezas</t>
  </si>
  <si>
    <t>Bachillerato - Traslados Articulados RUM</t>
  </si>
  <si>
    <t>Humanidades</t>
  </si>
  <si>
    <t>Bachillerato - Artes Plásticas</t>
  </si>
  <si>
    <t>Bachillerato - Historia</t>
  </si>
  <si>
    <t>PROF</t>
  </si>
  <si>
    <t>Mejoramiento Profesional</t>
  </si>
  <si>
    <t>Resumen 2015-16 al 2022-23</t>
  </si>
  <si>
    <t>2015-16 al 2017-18</t>
  </si>
  <si>
    <t>2023-2024</t>
  </si>
  <si>
    <t>Bachillerato - Ecología Familiar</t>
  </si>
  <si>
    <t>ADEL</t>
  </si>
  <si>
    <t>Programa Adelanta</t>
  </si>
  <si>
    <t>NING</t>
  </si>
  <si>
    <t>Ninguno</t>
  </si>
  <si>
    <t>No binario</t>
  </si>
  <si>
    <t>Total</t>
  </si>
  <si>
    <t>07-nov-2023 sefp</t>
  </si>
  <si>
    <t>Años Académicos 2015-16 al 2023-24</t>
  </si>
  <si>
    <t>2021-22 al 2023-24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</si>
  <si>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</si>
  <si>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</si>
  <si>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</si>
  <si>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</si>
  <si>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</si>
  <si>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Diseño Ambiental  -  Arquitectura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</si>
  <si>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</si>
  <si>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</si>
  <si>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</si>
  <si>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</si>
  <si>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</si>
  <si>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</si>
  <si>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</si>
  <si>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Matemáticas Computacionales</t>
  </si>
  <si>
    <t>Matemáticas</t>
  </si>
  <si>
    <t>Matemáticas Puras</t>
  </si>
  <si>
    <t>Psicología</t>
  </si>
  <si>
    <t>Antropología</t>
  </si>
  <si>
    <t>Economía  -  Cs Sociales</t>
  </si>
  <si>
    <t>Geografía</t>
  </si>
  <si>
    <t>Ciencias Políticas</t>
  </si>
  <si>
    <t>Sociología</t>
  </si>
  <si>
    <t>Información Y Periodismo</t>
  </si>
  <si>
    <t>Comunicación Audiovisual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</si>
  <si>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</si>
  <si>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</si>
  <si>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</si>
  <si>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</si>
  <si>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</si>
  <si>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</si>
  <si>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</si>
  <si>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</si>
  <si>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</si>
  <si>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</si>
  <si>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</si>
  <si>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</si>
  <si>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Ingles  -  Educación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</si>
  <si>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</si>
  <si>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</si>
  <si>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</si>
  <si>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</si>
  <si>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</si>
  <si>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</si>
  <si>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</si>
  <si>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</si>
  <si>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</si>
  <si>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</si>
  <si>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</si>
  <si>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</si>
  <si>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</si>
  <si>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</si>
  <si>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</si>
  <si>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</si>
  <si>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</si>
  <si>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</si>
  <si>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</si>
  <si>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</si>
  <si>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Nat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</si>
  <si>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</si>
  <si>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</si>
  <si>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</si>
  <si>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</si>
  <si>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</si>
  <si>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</si>
  <si>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</si>
  <si>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</si>
  <si>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</si>
  <si>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</si>
  <si>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</si>
  <si>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Artes Plásticas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</si>
  <si>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</si>
  <si>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</si>
  <si>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</si>
  <si>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</si>
  <si>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</si>
  <si>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</si>
  <si>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</si>
  <si>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</si>
  <si>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</si>
  <si>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</si>
  <si>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</si>
  <si>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Historia De Las Américas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</si>
  <si>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</si>
  <si>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</si>
  <si>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</si>
  <si>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</si>
  <si>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</si>
  <si>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</si>
  <si>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</si>
  <si>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</si>
  <si>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Facultad / Niveles / Concentración (CIP y Código)</t>
  </si>
  <si>
    <t>Educación Continuada</t>
  </si>
  <si>
    <t>Educación continuada</t>
  </si>
  <si>
    <t>Prog General  -  Educ Elemental</t>
  </si>
  <si>
    <t>Permiso Especial  -  Arquitect</t>
  </si>
  <si>
    <t>Años Académicos 2021-22 al 2023-24</t>
  </si>
  <si>
    <t>07-marzo-2024 sefp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</si>
  <si>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</si>
  <si>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</si>
  <si>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</si>
  <si>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</si>
  <si>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Educacion</t>
  </si>
  <si>
    <t xml:space="preserve"> Educacion Continuada Y Extension</t>
  </si>
  <si>
    <t>Otro</t>
  </si>
  <si>
    <t xml:space="preserve"> Estudios Generales</t>
  </si>
  <si>
    <t xml:space="preserve"> Humanidades</t>
  </si>
  <si>
    <t xml:space="preserve"> Ingenieria</t>
  </si>
  <si>
    <t xml:space="preserve"> Permiso Especial</t>
  </si>
  <si>
    <t>PPAD</t>
  </si>
  <si>
    <t>Prog Prof Acel Del Dep Ed</t>
  </si>
  <si>
    <t xml:space="preserve"> Comunicacion E Informacion</t>
  </si>
  <si>
    <t>2DO sem</t>
  </si>
  <si>
    <t>07-MAR-2024 sefp</t>
  </si>
  <si>
    <t>Matricula Subgraduada</t>
  </si>
  <si>
    <t>Matrícula Subgraduada por Facultad, Concentración, Clasificación, Nivel y Genero</t>
  </si>
  <si>
    <t>marzo 2024</t>
  </si>
  <si>
    <r>
      <rPr>
        <b/>
        <sz val="10"/>
        <color theme="1"/>
        <rFont val="Calibri"/>
        <family val="2"/>
        <scheme val="minor"/>
      </rPr>
      <t xml:space="preserve">Matrícula Subgraduada
</t>
    </r>
    <r>
      <rPr>
        <sz val="9"/>
        <color theme="1"/>
        <rFont val="Calibri"/>
        <family val="2"/>
        <scheme val="minor"/>
      </rPr>
      <t xml:space="preserve">
       </t>
    </r>
    <r>
      <rPr>
        <u/>
        <sz val="9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10"/>
        <color theme="1"/>
        <rFont val="Calibri"/>
        <family val="2"/>
        <scheme val="minor"/>
      </rPr>
      <t xml:space="preserve">primer y segundo semestre </t>
    </r>
    <r>
      <rPr>
        <u/>
        <sz val="9"/>
        <color theme="1"/>
        <rFont val="Calibri"/>
        <family val="2"/>
        <scheme val="minor"/>
      </rPr>
      <t>para varios años académicos.</t>
    </r>
  </si>
  <si>
    <t>2018-19 al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</si>
</sst>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Segoe UI"/>
      <family val="2"/>
    </font>
    <font>
      <b/>
      <sz val="8"/>
      <name val="Segoe U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/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 tint="0.79995117038483843"/>
      </left>
      <right/>
      <top style="medium">
        <color theme="9" tint="0.79995117038483843"/>
      </top>
      <bottom style="thin">
        <color theme="0"/>
      </bottom>
      <diagonal/>
    </border>
    <border>
      <left/>
      <right/>
      <top style="medium">
        <color theme="9" tint="0.79995117038483843"/>
      </top>
      <bottom style="thin">
        <color theme="0"/>
      </bottom>
      <diagonal/>
    </border>
    <border>
      <left/>
      <right style="thin">
        <color theme="9"/>
      </right>
      <top style="medium">
        <color theme="9" tint="0.79995117038483843"/>
      </top>
      <bottom style="thin">
        <color theme="0"/>
      </bottom>
      <diagonal/>
    </border>
    <border>
      <left/>
      <right style="medium">
        <color theme="9" tint="0.79995117038483843"/>
      </right>
      <top style="medium">
        <color theme="9" tint="0.79995117038483843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/>
      <diagonal/>
    </border>
    <border>
      <left style="thin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medium">
        <color theme="9"/>
      </top>
      <bottom style="thin">
        <color theme="9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 wrapText="1"/>
    </xf>
    <xf numFmtId="0" fontId="10" fillId="0" borderId="0" xfId="2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0" fillId="0" borderId="0" xfId="0" applyBorder="1"/>
    <xf numFmtId="0" fontId="10" fillId="0" borderId="0" xfId="2"/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/>
    <xf numFmtId="0" fontId="6" fillId="0" borderId="0" xfId="0" applyFont="1"/>
    <xf numFmtId="0" fontId="8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3"/>
    </xf>
    <xf numFmtId="0" fontId="4" fillId="0" borderId="0" xfId="0" applyFont="1" applyAlignment="1">
      <alignment horizontal="center" vertical="center"/>
    </xf>
    <xf numFmtId="0" fontId="0" fillId="0" borderId="0" xfId="0" applyFont="1"/>
    <xf numFmtId="165" fontId="20" fillId="2" borderId="4" xfId="1" applyNumberFormat="1" applyFont="1" applyFill="1" applyBorder="1"/>
    <xf numFmtId="165" fontId="21" fillId="0" borderId="6" xfId="1" applyNumberFormat="1" applyFont="1" applyBorder="1"/>
    <xf numFmtId="165" fontId="21" fillId="0" borderId="8" xfId="1" applyNumberFormat="1" applyFont="1" applyBorder="1"/>
    <xf numFmtId="0" fontId="15" fillId="0" borderId="1" xfId="0" applyFont="1" applyFill="1" applyBorder="1" applyAlignment="1">
      <alignment horizontal="center" vertical="center"/>
    </xf>
    <xf numFmtId="165" fontId="20" fillId="0" borderId="1" xfId="1" applyNumberFormat="1" applyFont="1" applyFill="1" applyBorder="1"/>
    <xf numFmtId="0" fontId="19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indent="1"/>
    </xf>
    <xf numFmtId="165" fontId="21" fillId="0" borderId="1" xfId="1" applyNumberFormat="1" applyFont="1" applyFill="1" applyBorder="1"/>
    <xf numFmtId="0" fontId="21" fillId="0" borderId="0" xfId="0" applyFont="1"/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left"/>
    </xf>
    <xf numFmtId="0" fontId="21" fillId="0" borderId="7" xfId="0" applyFont="1" applyBorder="1" applyAlignment="1">
      <alignment horizontal="left" indent="1"/>
    </xf>
    <xf numFmtId="0" fontId="20" fillId="2" borderId="18" xfId="0" applyFont="1" applyFill="1" applyBorder="1" applyAlignment="1">
      <alignment horizontal="left"/>
    </xf>
    <xf numFmtId="0" fontId="20" fillId="2" borderId="19" xfId="0" applyFont="1" applyFill="1" applyBorder="1"/>
    <xf numFmtId="0" fontId="20" fillId="2" borderId="20" xfId="0" applyFont="1" applyFill="1" applyBorder="1"/>
    <xf numFmtId="165" fontId="20" fillId="2" borderId="19" xfId="1" applyNumberFormat="1" applyFont="1" applyFill="1" applyBorder="1"/>
    <xf numFmtId="165" fontId="20" fillId="2" borderId="21" xfId="1" applyNumberFormat="1" applyFont="1" applyFill="1" applyBorder="1"/>
    <xf numFmtId="0" fontId="20" fillId="0" borderId="22" xfId="0" applyFont="1" applyBorder="1" applyAlignment="1">
      <alignment horizontal="left" indent="1"/>
    </xf>
    <xf numFmtId="0" fontId="20" fillId="0" borderId="6" xfId="0" applyFont="1" applyBorder="1"/>
    <xf numFmtId="0" fontId="20" fillId="0" borderId="7" xfId="0" applyFont="1" applyBorder="1"/>
    <xf numFmtId="165" fontId="20" fillId="0" borderId="6" xfId="1" applyNumberFormat="1" applyFont="1" applyBorder="1"/>
    <xf numFmtId="165" fontId="20" fillId="0" borderId="23" xfId="1" applyNumberFormat="1" applyFont="1" applyBorder="1"/>
    <xf numFmtId="0" fontId="21" fillId="0" borderId="22" xfId="0" applyFont="1" applyBorder="1" applyAlignment="1">
      <alignment horizontal="left" indent="2"/>
    </xf>
    <xf numFmtId="0" fontId="21" fillId="0" borderId="6" xfId="0" applyFont="1" applyBorder="1"/>
    <xf numFmtId="0" fontId="21" fillId="0" borderId="7" xfId="0" applyFont="1" applyBorder="1"/>
    <xf numFmtId="165" fontId="21" fillId="0" borderId="23" xfId="1" applyNumberFormat="1" applyFont="1" applyBorder="1"/>
    <xf numFmtId="0" fontId="20" fillId="2" borderId="24" xfId="0" applyFont="1" applyFill="1" applyBorder="1" applyAlignment="1">
      <alignment horizontal="left" indent="3"/>
    </xf>
    <xf numFmtId="0" fontId="20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0" fillId="2" borderId="22" xfId="0" applyFont="1" applyFill="1" applyBorder="1" applyAlignment="1">
      <alignment horizontal="left" indent="3"/>
    </xf>
    <xf numFmtId="0" fontId="20" fillId="2" borderId="24" xfId="0" applyFont="1" applyFill="1" applyBorder="1"/>
    <xf numFmtId="0" fontId="20" fillId="2" borderId="24" xfId="0" applyFont="1" applyFill="1" applyBorder="1" applyAlignment="1">
      <alignment horizontal="left"/>
    </xf>
    <xf numFmtId="0" fontId="20" fillId="2" borderId="4" xfId="0" applyFont="1" applyFill="1" applyBorder="1"/>
    <xf numFmtId="0" fontId="20" fillId="2" borderId="5" xfId="0" applyFont="1" applyFill="1" applyBorder="1"/>
    <xf numFmtId="165" fontId="20" fillId="2" borderId="25" xfId="1" applyNumberFormat="1" applyFont="1" applyFill="1" applyBorder="1"/>
    <xf numFmtId="0" fontId="20" fillId="2" borderId="22" xfId="0" applyFont="1" applyFill="1" applyBorder="1"/>
    <xf numFmtId="0" fontId="21" fillId="0" borderId="0" xfId="0" applyFont="1" applyAlignment="1">
      <alignment vertical="center"/>
    </xf>
    <xf numFmtId="165" fontId="21" fillId="0" borderId="0" xfId="1" applyNumberFormat="1" applyFont="1"/>
    <xf numFmtId="0" fontId="20" fillId="2" borderId="26" xfId="0" applyFont="1" applyFill="1" applyBorder="1" applyAlignment="1">
      <alignment horizontal="left"/>
    </xf>
    <xf numFmtId="0" fontId="21" fillId="0" borderId="27" xfId="0" applyFont="1" applyBorder="1" applyAlignment="1">
      <alignment horizontal="left" indent="1"/>
    </xf>
    <xf numFmtId="0" fontId="21" fillId="0" borderId="28" xfId="0" applyFont="1" applyBorder="1" applyAlignment="1">
      <alignment horizontal="left" indent="1"/>
    </xf>
    <xf numFmtId="0" fontId="20" fillId="2" borderId="4" xfId="0" applyFont="1" applyFill="1" applyBorder="1" applyAlignment="1">
      <alignment horizontal="left"/>
    </xf>
    <xf numFmtId="166" fontId="9" fillId="0" borderId="0" xfId="1" applyNumberFormat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right" vertical="center" inden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5" fontId="2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indent="1"/>
    </xf>
    <xf numFmtId="0" fontId="20" fillId="2" borderId="6" xfId="0" applyFont="1" applyFill="1" applyBorder="1" applyAlignment="1">
      <alignment horizontal="left" indent="2"/>
    </xf>
    <xf numFmtId="0" fontId="20" fillId="2" borderId="6" xfId="0" applyFont="1" applyFill="1" applyBorder="1"/>
    <xf numFmtId="0" fontId="0" fillId="0" borderId="1" xfId="0" applyBorder="1"/>
    <xf numFmtId="0" fontId="1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right" vertical="center" indent="2"/>
    </xf>
    <xf numFmtId="0" fontId="1" fillId="0" borderId="1" xfId="0" applyFont="1" applyBorder="1" applyAlignment="1">
      <alignment horizontal="left" vertical="center" indent="3"/>
    </xf>
    <xf numFmtId="15" fontId="7" fillId="0" borderId="0" xfId="0" applyNumberFormat="1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5" fontId="23" fillId="0" borderId="0" xfId="0" applyNumberFormat="1" applyFont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3" fillId="0" borderId="0" xfId="0" applyFont="1" applyBorder="1" applyAlignment="1">
      <alignment horizontal="right" vertic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1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" TargetMode="External"/><Relationship Id="rId2" Type="http://schemas.openxmlformats.org/officeDocument/2006/relationships/hyperlink" Target="https://tiny.cc/ServiciosDIIA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ademicos.uprrp.edu/diia/datos-institucional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/>
  </sheetViews>
  <sheetFormatPr defaultRowHeight="15" x14ac:dyDescent="0.25"/>
  <cols>
    <col min="1" max="1" width="2" bestFit="1" customWidth="1"/>
    <col min="2" max="2" width="80.140625" customWidth="1"/>
  </cols>
  <sheetData>
    <row r="1" spans="1:22" x14ac:dyDescent="0.25">
      <c r="A1" s="15"/>
      <c r="B1" s="16" t="s">
        <v>322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x14ac:dyDescent="0.25">
      <c r="A2" s="15"/>
      <c r="B2" s="16" t="s">
        <v>323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x14ac:dyDescent="0.25">
      <c r="A3" s="15"/>
      <c r="B3" s="16" t="s">
        <v>324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x14ac:dyDescent="0.25">
      <c r="A4" s="15"/>
      <c r="B4" s="36" t="s">
        <v>484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x14ac:dyDescent="0.25">
      <c r="A5" s="15"/>
      <c r="B5" s="19" t="s">
        <v>367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x14ac:dyDescent="0.25">
      <c r="A6" s="15"/>
      <c r="B6" s="17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54.75" customHeight="1" x14ac:dyDescent="0.25">
      <c r="A7" s="15"/>
      <c r="B7" s="87" t="s">
        <v>485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9" spans="1:22" x14ac:dyDescent="0.25">
      <c r="A9" s="15"/>
      <c r="B9" s="21" t="s">
        <v>325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x14ac:dyDescent="0.25">
      <c r="A10" s="22">
        <v>1</v>
      </c>
      <c r="B10" s="24" t="s">
        <v>356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x14ac:dyDescent="0.25">
      <c r="A11" s="22">
        <v>2</v>
      </c>
      <c r="B11" s="24" t="s">
        <v>357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x14ac:dyDescent="0.25">
      <c r="A12" s="22">
        <v>3</v>
      </c>
      <c r="B12" s="24" t="s">
        <v>486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s="15" customFormat="1" x14ac:dyDescent="0.25">
      <c r="A13" s="22">
        <v>4</v>
      </c>
      <c r="B13" s="31" t="s">
        <v>368</v>
      </c>
    </row>
    <row r="14" spans="1:22" x14ac:dyDescent="0.25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7" spans="1:2" x14ac:dyDescent="0.25">
      <c r="A17" s="15"/>
      <c r="B17" s="32" t="s">
        <v>326</v>
      </c>
    </row>
    <row r="18" spans="1:2" x14ac:dyDescent="0.25">
      <c r="A18" s="15"/>
      <c r="B18" s="33" t="s">
        <v>327</v>
      </c>
    </row>
    <row r="19" spans="1:2" x14ac:dyDescent="0.25">
      <c r="A19" s="15"/>
      <c r="B19" s="34" t="s">
        <v>328</v>
      </c>
    </row>
    <row r="20" spans="1:2" x14ac:dyDescent="0.25">
      <c r="B20" s="35"/>
    </row>
    <row r="21" spans="1:2" x14ac:dyDescent="0.25">
      <c r="B21" s="17" t="s">
        <v>329</v>
      </c>
    </row>
    <row r="22" spans="1:2" x14ac:dyDescent="0.25">
      <c r="B22" s="17" t="s">
        <v>330</v>
      </c>
    </row>
    <row r="23" spans="1:2" x14ac:dyDescent="0.25">
      <c r="B23" s="17" t="s">
        <v>331</v>
      </c>
    </row>
    <row r="24" spans="1:2" x14ac:dyDescent="0.25">
      <c r="B24" s="17" t="s">
        <v>332</v>
      </c>
    </row>
    <row r="25" spans="1:2" x14ac:dyDescent="0.25">
      <c r="B25" s="17" t="s">
        <v>333</v>
      </c>
    </row>
    <row r="26" spans="1:2" x14ac:dyDescent="0.25">
      <c r="B26" s="15"/>
    </row>
    <row r="27" spans="1:2" ht="22.5" x14ac:dyDescent="0.25">
      <c r="B27" s="18" t="s">
        <v>334</v>
      </c>
    </row>
    <row r="28" spans="1:2" x14ac:dyDescent="0.25">
      <c r="B28" s="15"/>
    </row>
    <row r="29" spans="1:2" x14ac:dyDescent="0.25">
      <c r="B29" s="23" t="s">
        <v>335</v>
      </c>
    </row>
  </sheetData>
  <hyperlinks>
    <hyperlink ref="B10" location="'Resumen 2015-16_2023-24'!A1" display="Resumen 2015-16 al 2022-23"/>
    <hyperlink ref="B11" location="'2015-2017'!A1" display="2015-16 al 2017-18"/>
    <hyperlink ref="B19" r:id="rId1"/>
    <hyperlink ref="B27" r:id="rId2"/>
    <hyperlink ref="B17" r:id="rId3"/>
    <hyperlink ref="B18" r:id="rId4"/>
    <hyperlink ref="B13" location="'2021-2023'!A1" display="2021-22 al 2023-24"/>
    <hyperlink ref="B12" location="'2018-2020'!A1" display="2018-19 al 2020-21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U1"/>
    </sheetView>
  </sheetViews>
  <sheetFormatPr defaultRowHeight="15" x14ac:dyDescent="0.25"/>
  <cols>
    <col min="1" max="1" width="45.5703125" bestFit="1" customWidth="1"/>
    <col min="2" max="2" width="7" bestFit="1" customWidth="1"/>
    <col min="3" max="4" width="8" bestFit="1" customWidth="1"/>
    <col min="5" max="6" width="7" bestFit="1" customWidth="1"/>
    <col min="7" max="7" width="8" bestFit="1" customWidth="1"/>
    <col min="8" max="8" width="5" style="30" bestFit="1" customWidth="1"/>
    <col min="9" max="9" width="7" bestFit="1" customWidth="1"/>
    <col min="10" max="11" width="8" bestFit="1" customWidth="1"/>
    <col min="12" max="13" width="7" bestFit="1" customWidth="1"/>
    <col min="14" max="14" width="8" bestFit="1" customWidth="1"/>
    <col min="15" max="15" width="5" style="30" bestFit="1" customWidth="1"/>
    <col min="16" max="17" width="7" bestFit="1" customWidth="1"/>
    <col min="18" max="18" width="9" bestFit="1" customWidth="1"/>
    <col min="19" max="19" width="7.5703125" bestFit="1" customWidth="1"/>
    <col min="20" max="20" width="7" bestFit="1" customWidth="1"/>
    <col min="21" max="21" width="8" bestFit="1" customWidth="1"/>
  </cols>
  <sheetData>
    <row r="1" spans="1:21" s="2" customFormat="1" x14ac:dyDescent="0.25">
      <c r="A1" s="105" t="s">
        <v>302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spans="1:21" s="2" customFormat="1" x14ac:dyDescent="0.25">
      <c r="A2" s="105" t="s">
        <v>303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s="2" customFormat="1" x14ac:dyDescent="0.25">
      <c r="A3" s="105" t="s">
        <v>311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s="2" customFormat="1" x14ac:dyDescent="0.25">
      <c r="A4" s="3"/>
      <c r="B4" s="4"/>
      <c r="C4" s="4"/>
      <c r="D4" s="4"/>
      <c r="E4" s="4"/>
      <c r="F4" s="4"/>
      <c r="G4" s="4"/>
      <c r="H4" s="25"/>
      <c r="I4" s="4"/>
      <c r="J4" s="4"/>
      <c r="K4" s="4"/>
      <c r="L4" s="4"/>
      <c r="M4" s="4"/>
      <c r="N4" s="4"/>
      <c r="O4" s="25"/>
      <c r="R4"/>
      <c r="S4"/>
      <c r="T4" s="108" t="s">
        <v>481</v>
      </c>
      <c r="U4" s="108"/>
    </row>
    <row r="5" spans="1:21" s="2" customFormat="1" x14ac:dyDescent="0.25">
      <c r="A5" s="106" t="s">
        <v>483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2" customFormat="1" ht="12.75" x14ac:dyDescent="0.25">
      <c r="A6" s="107" t="s">
        <v>367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1" s="2" customFormat="1" ht="12" x14ac:dyDescent="0.25">
      <c r="A7" s="102" t="s">
        <v>316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1" s="1" customFormat="1" ht="15" customHeight="1" x14ac:dyDescent="0.25">
      <c r="A8" s="104" t="s">
        <v>304</v>
      </c>
      <c r="B8" s="103" t="s">
        <v>291</v>
      </c>
      <c r="C8" s="103"/>
      <c r="D8" s="103"/>
      <c r="E8" s="103"/>
      <c r="F8" s="103"/>
      <c r="G8" s="103"/>
      <c r="H8" s="26"/>
      <c r="I8" s="103" t="s">
        <v>292</v>
      </c>
      <c r="J8" s="103"/>
      <c r="K8" s="103"/>
      <c r="L8" s="103"/>
      <c r="M8" s="103"/>
      <c r="N8" s="103"/>
      <c r="O8" s="26"/>
      <c r="P8" s="103" t="s">
        <v>293</v>
      </c>
      <c r="Q8" s="103"/>
      <c r="R8" s="103"/>
      <c r="S8" s="103"/>
      <c r="T8" s="103"/>
      <c r="U8" s="103"/>
    </row>
    <row r="9" spans="1:21" s="1" customFormat="1" x14ac:dyDescent="0.25">
      <c r="A9" s="104"/>
      <c r="B9" s="103" t="s">
        <v>300</v>
      </c>
      <c r="C9" s="103"/>
      <c r="D9" s="103"/>
      <c r="E9" s="103" t="s">
        <v>301</v>
      </c>
      <c r="F9" s="103"/>
      <c r="G9" s="103"/>
      <c r="H9" s="26"/>
      <c r="I9" s="103" t="s">
        <v>300</v>
      </c>
      <c r="J9" s="103"/>
      <c r="K9" s="103"/>
      <c r="L9" s="103" t="s">
        <v>301</v>
      </c>
      <c r="M9" s="103"/>
      <c r="N9" s="103"/>
      <c r="O9" s="26"/>
      <c r="P9" s="103" t="s">
        <v>300</v>
      </c>
      <c r="Q9" s="103"/>
      <c r="R9" s="103"/>
      <c r="S9" s="103" t="s">
        <v>301</v>
      </c>
      <c r="T9" s="103"/>
      <c r="U9" s="103"/>
    </row>
    <row r="10" spans="1:21" s="1" customFormat="1" x14ac:dyDescent="0.25">
      <c r="A10" s="104"/>
      <c r="B10" s="5" t="s">
        <v>1</v>
      </c>
      <c r="C10" s="5" t="s">
        <v>2</v>
      </c>
      <c r="D10" s="5" t="s">
        <v>0</v>
      </c>
      <c r="E10" s="5" t="s">
        <v>1</v>
      </c>
      <c r="F10" s="5" t="s">
        <v>2</v>
      </c>
      <c r="G10" s="5" t="s">
        <v>0</v>
      </c>
      <c r="H10" s="26"/>
      <c r="I10" s="5" t="s">
        <v>1</v>
      </c>
      <c r="J10" s="5" t="s">
        <v>2</v>
      </c>
      <c r="K10" s="5" t="s">
        <v>0</v>
      </c>
      <c r="L10" s="5" t="s">
        <v>1</v>
      </c>
      <c r="M10" s="5" t="s">
        <v>2</v>
      </c>
      <c r="N10" s="5" t="s">
        <v>0</v>
      </c>
      <c r="O10" s="26"/>
      <c r="P10" s="5" t="s">
        <v>1</v>
      </c>
      <c r="Q10" s="5" t="s">
        <v>2</v>
      </c>
      <c r="R10" s="5" t="s">
        <v>0</v>
      </c>
      <c r="S10" s="5" t="s">
        <v>1</v>
      </c>
      <c r="T10" s="5" t="s">
        <v>2</v>
      </c>
      <c r="U10" s="5" t="s">
        <v>0</v>
      </c>
    </row>
    <row r="11" spans="1:21" s="1" customFormat="1" x14ac:dyDescent="0.25">
      <c r="A11" s="7"/>
      <c r="B11" s="9">
        <v>6343</v>
      </c>
      <c r="C11" s="9">
        <v>10111</v>
      </c>
      <c r="D11" s="9">
        <v>16454</v>
      </c>
      <c r="E11" s="9">
        <v>6040</v>
      </c>
      <c r="F11" s="9">
        <v>9674</v>
      </c>
      <c r="G11" s="9">
        <v>15714</v>
      </c>
      <c r="H11" s="27"/>
      <c r="I11" s="9">
        <v>6474</v>
      </c>
      <c r="J11" s="9">
        <v>10398</v>
      </c>
      <c r="K11" s="9">
        <v>16872</v>
      </c>
      <c r="L11" s="9">
        <v>6167</v>
      </c>
      <c r="M11" s="9">
        <v>9889</v>
      </c>
      <c r="N11" s="9">
        <v>16056</v>
      </c>
      <c r="O11" s="27"/>
      <c r="P11" s="9">
        <v>5839</v>
      </c>
      <c r="Q11" s="9">
        <v>9259</v>
      </c>
      <c r="R11" s="9">
        <v>15098</v>
      </c>
      <c r="S11" s="9">
        <v>5352</v>
      </c>
      <c r="T11" s="9">
        <v>8527</v>
      </c>
      <c r="U11" s="9">
        <v>13879</v>
      </c>
    </row>
    <row r="12" spans="1:21" s="1" customFormat="1" ht="12.75" x14ac:dyDescent="0.25">
      <c r="A12" s="37" t="s">
        <v>4</v>
      </c>
      <c r="B12" s="10">
        <v>4996</v>
      </c>
      <c r="C12" s="10">
        <v>8018</v>
      </c>
      <c r="D12" s="10">
        <v>13014</v>
      </c>
      <c r="E12" s="10">
        <v>4732</v>
      </c>
      <c r="F12" s="10">
        <v>7642</v>
      </c>
      <c r="G12" s="10">
        <v>12374</v>
      </c>
      <c r="H12" s="28"/>
      <c r="I12" s="10">
        <v>5160</v>
      </c>
      <c r="J12" s="10">
        <v>8312</v>
      </c>
      <c r="K12" s="10">
        <v>13472</v>
      </c>
      <c r="L12" s="10">
        <v>4902</v>
      </c>
      <c r="M12" s="10">
        <v>7886</v>
      </c>
      <c r="N12" s="10">
        <v>12788</v>
      </c>
      <c r="O12" s="28"/>
      <c r="P12" s="10">
        <v>4571</v>
      </c>
      <c r="Q12" s="10">
        <v>7410</v>
      </c>
      <c r="R12" s="10">
        <v>11981</v>
      </c>
      <c r="S12" s="10">
        <v>4200</v>
      </c>
      <c r="T12" s="10">
        <v>6840</v>
      </c>
      <c r="U12" s="10">
        <v>11040</v>
      </c>
    </row>
    <row r="13" spans="1:21" s="1" customFormat="1" ht="12.75" x14ac:dyDescent="0.25">
      <c r="A13" s="38" t="s">
        <v>5</v>
      </c>
      <c r="B13" s="11">
        <v>4803</v>
      </c>
      <c r="C13" s="11">
        <v>7907</v>
      </c>
      <c r="D13" s="11">
        <v>12710</v>
      </c>
      <c r="E13" s="11">
        <v>4566</v>
      </c>
      <c r="F13" s="11">
        <v>7540</v>
      </c>
      <c r="G13" s="11">
        <v>12106</v>
      </c>
      <c r="H13" s="29"/>
      <c r="I13" s="11">
        <v>4953</v>
      </c>
      <c r="J13" s="11">
        <v>8162</v>
      </c>
      <c r="K13" s="11">
        <v>13115</v>
      </c>
      <c r="L13" s="11">
        <v>4730</v>
      </c>
      <c r="M13" s="11">
        <v>7755</v>
      </c>
      <c r="N13" s="11">
        <v>12485</v>
      </c>
      <c r="O13" s="29"/>
      <c r="P13" s="11">
        <v>4430</v>
      </c>
      <c r="Q13" s="11">
        <v>7333</v>
      </c>
      <c r="R13" s="11">
        <v>11763</v>
      </c>
      <c r="S13" s="11">
        <v>4081</v>
      </c>
      <c r="T13" s="11">
        <v>6775</v>
      </c>
      <c r="U13" s="11">
        <v>10856</v>
      </c>
    </row>
    <row r="14" spans="1:21" s="1" customFormat="1" ht="12.75" x14ac:dyDescent="0.25">
      <c r="A14" s="38" t="s">
        <v>305</v>
      </c>
      <c r="B14" s="11">
        <v>3</v>
      </c>
      <c r="C14" s="11">
        <v>9</v>
      </c>
      <c r="D14" s="11">
        <v>12</v>
      </c>
      <c r="E14" s="11">
        <v>3</v>
      </c>
      <c r="F14" s="11">
        <v>8</v>
      </c>
      <c r="G14" s="11">
        <v>11</v>
      </c>
      <c r="H14" s="29"/>
      <c r="I14" s="11">
        <v>4</v>
      </c>
      <c r="J14" s="11">
        <v>5</v>
      </c>
      <c r="K14" s="11">
        <v>9</v>
      </c>
      <c r="L14" s="11">
        <v>5</v>
      </c>
      <c r="M14" s="11">
        <v>4</v>
      </c>
      <c r="N14" s="11">
        <v>9</v>
      </c>
      <c r="O14" s="29"/>
      <c r="P14" s="11">
        <v>6</v>
      </c>
      <c r="Q14" s="11">
        <v>9</v>
      </c>
      <c r="R14" s="11">
        <v>15</v>
      </c>
      <c r="S14" s="11">
        <v>1</v>
      </c>
      <c r="T14" s="11">
        <v>7</v>
      </c>
      <c r="U14" s="11">
        <v>8</v>
      </c>
    </row>
    <row r="15" spans="1:21" s="1" customFormat="1" ht="12.75" x14ac:dyDescent="0.25">
      <c r="A15" s="38" t="s">
        <v>306</v>
      </c>
      <c r="B15" s="11">
        <v>64</v>
      </c>
      <c r="C15" s="11">
        <v>15</v>
      </c>
      <c r="D15" s="11">
        <v>79</v>
      </c>
      <c r="E15" s="11">
        <v>55</v>
      </c>
      <c r="F15" s="11">
        <v>12</v>
      </c>
      <c r="G15" s="11">
        <v>67</v>
      </c>
      <c r="H15" s="29"/>
      <c r="I15" s="11">
        <v>59</v>
      </c>
      <c r="J15" s="11">
        <v>9</v>
      </c>
      <c r="K15" s="11">
        <v>68</v>
      </c>
      <c r="L15" s="11">
        <v>50</v>
      </c>
      <c r="M15" s="11">
        <v>8</v>
      </c>
      <c r="N15" s="11">
        <v>58</v>
      </c>
      <c r="O15" s="29"/>
      <c r="P15" s="11">
        <v>62</v>
      </c>
      <c r="Q15" s="11">
        <v>5</v>
      </c>
      <c r="R15" s="11">
        <v>67</v>
      </c>
      <c r="S15" s="11">
        <v>57</v>
      </c>
      <c r="T15" s="11">
        <v>4</v>
      </c>
      <c r="U15" s="11">
        <v>61</v>
      </c>
    </row>
    <row r="16" spans="1:21" s="1" customFormat="1" ht="12.75" x14ac:dyDescent="0.25">
      <c r="A16" s="38" t="s">
        <v>307</v>
      </c>
      <c r="B16" s="11">
        <v>126</v>
      </c>
      <c r="C16" s="11">
        <v>87</v>
      </c>
      <c r="D16" s="11">
        <v>213</v>
      </c>
      <c r="E16" s="11">
        <v>108</v>
      </c>
      <c r="F16" s="11">
        <v>82</v>
      </c>
      <c r="G16" s="11">
        <v>190</v>
      </c>
      <c r="H16" s="29"/>
      <c r="I16" s="11">
        <v>144</v>
      </c>
      <c r="J16" s="11">
        <v>136</v>
      </c>
      <c r="K16" s="11">
        <v>280</v>
      </c>
      <c r="L16" s="11">
        <v>117</v>
      </c>
      <c r="M16" s="11">
        <v>119</v>
      </c>
      <c r="N16" s="11">
        <v>236</v>
      </c>
      <c r="O16" s="29"/>
      <c r="P16" s="11">
        <v>73</v>
      </c>
      <c r="Q16" s="11">
        <v>63</v>
      </c>
      <c r="R16" s="11">
        <v>136</v>
      </c>
      <c r="S16" s="11">
        <v>61</v>
      </c>
      <c r="T16" s="11">
        <v>54</v>
      </c>
      <c r="U16" s="11">
        <v>115</v>
      </c>
    </row>
    <row r="18" spans="1:21" s="1" customFormat="1" ht="15" customHeight="1" x14ac:dyDescent="0.25">
      <c r="A18" s="101" t="s">
        <v>304</v>
      </c>
      <c r="B18" s="100" t="s">
        <v>294</v>
      </c>
      <c r="C18" s="100"/>
      <c r="D18" s="100"/>
      <c r="E18" s="100"/>
      <c r="F18" s="100"/>
      <c r="G18" s="100"/>
      <c r="H18" s="29"/>
      <c r="I18" s="100" t="s">
        <v>295</v>
      </c>
      <c r="J18" s="100"/>
      <c r="K18" s="100"/>
      <c r="L18" s="100"/>
      <c r="M18" s="100"/>
      <c r="N18" s="100"/>
      <c r="O18" s="29"/>
      <c r="P18" s="100" t="s">
        <v>296</v>
      </c>
      <c r="Q18" s="100"/>
      <c r="R18" s="100"/>
      <c r="S18" s="100"/>
      <c r="T18" s="100"/>
      <c r="U18" s="100"/>
    </row>
    <row r="19" spans="1:21" s="1" customFormat="1" ht="12.75" x14ac:dyDescent="0.25">
      <c r="A19" s="101"/>
      <c r="B19" s="99" t="s">
        <v>300</v>
      </c>
      <c r="C19" s="99"/>
      <c r="D19" s="99"/>
      <c r="E19" s="99" t="s">
        <v>301</v>
      </c>
      <c r="F19" s="99"/>
      <c r="G19" s="99"/>
      <c r="H19" s="29"/>
      <c r="I19" s="99" t="s">
        <v>300</v>
      </c>
      <c r="J19" s="99"/>
      <c r="K19" s="99"/>
      <c r="L19" s="99" t="s">
        <v>301</v>
      </c>
      <c r="M19" s="99"/>
      <c r="N19" s="99"/>
      <c r="O19" s="29"/>
      <c r="P19" s="99" t="s">
        <v>300</v>
      </c>
      <c r="Q19" s="99"/>
      <c r="R19" s="99"/>
      <c r="S19" s="99" t="s">
        <v>301</v>
      </c>
      <c r="T19" s="99"/>
      <c r="U19" s="99"/>
    </row>
    <row r="20" spans="1:21" s="1" customFormat="1" ht="12.75" x14ac:dyDescent="0.25">
      <c r="A20" s="101"/>
      <c r="B20" s="44" t="s">
        <v>2</v>
      </c>
      <c r="C20" s="44" t="s">
        <v>1</v>
      </c>
      <c r="D20" s="44" t="s">
        <v>0</v>
      </c>
      <c r="E20" s="44" t="s">
        <v>2</v>
      </c>
      <c r="F20" s="44" t="s">
        <v>1</v>
      </c>
      <c r="G20" s="44" t="s">
        <v>0</v>
      </c>
      <c r="H20" s="29"/>
      <c r="I20" s="44" t="s">
        <v>2</v>
      </c>
      <c r="J20" s="44" t="s">
        <v>1</v>
      </c>
      <c r="K20" s="44" t="s">
        <v>0</v>
      </c>
      <c r="L20" s="44" t="s">
        <v>2</v>
      </c>
      <c r="M20" s="44" t="s">
        <v>1</v>
      </c>
      <c r="N20" s="44" t="s">
        <v>0</v>
      </c>
      <c r="O20" s="29"/>
      <c r="P20" s="44" t="s">
        <v>2</v>
      </c>
      <c r="Q20" s="44" t="s">
        <v>1</v>
      </c>
      <c r="R20" s="44" t="s">
        <v>0</v>
      </c>
      <c r="S20" s="44" t="s">
        <v>2</v>
      </c>
      <c r="T20" s="44" t="s">
        <v>1</v>
      </c>
      <c r="U20" s="44" t="s">
        <v>0</v>
      </c>
    </row>
    <row r="21" spans="1:21" s="1" customFormat="1" x14ac:dyDescent="0.2">
      <c r="A21" s="88" t="s">
        <v>365</v>
      </c>
      <c r="B21" s="45">
        <v>9195</v>
      </c>
      <c r="C21" s="45">
        <v>5737</v>
      </c>
      <c r="D21" s="45">
        <v>14932</v>
      </c>
      <c r="E21" s="45">
        <v>8493</v>
      </c>
      <c r="F21" s="45">
        <v>5247</v>
      </c>
      <c r="G21" s="45">
        <v>13740</v>
      </c>
      <c r="H21" s="29"/>
      <c r="I21" s="45">
        <v>8990</v>
      </c>
      <c r="J21" s="45">
        <v>5405</v>
      </c>
      <c r="K21" s="45">
        <v>14395</v>
      </c>
      <c r="L21" s="45">
        <v>8230</v>
      </c>
      <c r="M21" s="45">
        <v>4964</v>
      </c>
      <c r="N21" s="45">
        <v>13194</v>
      </c>
      <c r="O21" s="29"/>
      <c r="P21" s="45">
        <v>8793</v>
      </c>
      <c r="Q21" s="45">
        <v>5099</v>
      </c>
      <c r="R21" s="45">
        <v>13892</v>
      </c>
      <c r="S21" s="45">
        <v>8156</v>
      </c>
      <c r="T21" s="45">
        <v>4711</v>
      </c>
      <c r="U21" s="45">
        <v>12867</v>
      </c>
    </row>
    <row r="22" spans="1:21" s="1" customFormat="1" ht="12.75" x14ac:dyDescent="0.2">
      <c r="A22" s="46" t="s">
        <v>4</v>
      </c>
      <c r="B22" s="45">
        <v>7176</v>
      </c>
      <c r="C22" s="45">
        <v>4481</v>
      </c>
      <c r="D22" s="45">
        <v>11657</v>
      </c>
      <c r="E22" s="45">
        <v>6726</v>
      </c>
      <c r="F22" s="45">
        <v>4116</v>
      </c>
      <c r="G22" s="45">
        <v>10842</v>
      </c>
      <c r="H22" s="29"/>
      <c r="I22" s="45">
        <v>7047</v>
      </c>
      <c r="J22" s="45">
        <v>4207</v>
      </c>
      <c r="K22" s="45">
        <v>11254</v>
      </c>
      <c r="L22" s="45">
        <v>6531</v>
      </c>
      <c r="M22" s="45">
        <v>3857</v>
      </c>
      <c r="N22" s="45">
        <v>10388</v>
      </c>
      <c r="O22" s="29"/>
      <c r="P22" s="45">
        <v>6892</v>
      </c>
      <c r="Q22" s="45">
        <v>3985</v>
      </c>
      <c r="R22" s="45">
        <v>10877</v>
      </c>
      <c r="S22" s="45">
        <v>6343</v>
      </c>
      <c r="T22" s="45">
        <v>3636</v>
      </c>
      <c r="U22" s="45">
        <v>9979</v>
      </c>
    </row>
    <row r="23" spans="1:21" s="1" customFormat="1" ht="12.75" x14ac:dyDescent="0.2">
      <c r="A23" s="47" t="s">
        <v>5</v>
      </c>
      <c r="B23" s="48">
        <v>5234</v>
      </c>
      <c r="C23" s="48">
        <v>3318</v>
      </c>
      <c r="D23" s="48">
        <v>8552</v>
      </c>
      <c r="E23" s="48">
        <v>4869</v>
      </c>
      <c r="F23" s="48">
        <v>3037</v>
      </c>
      <c r="G23" s="48">
        <v>7906</v>
      </c>
      <c r="H23" s="29"/>
      <c r="I23" s="48">
        <v>5181</v>
      </c>
      <c r="J23" s="48">
        <v>3179</v>
      </c>
      <c r="K23" s="48">
        <v>8360</v>
      </c>
      <c r="L23" s="48">
        <v>4757</v>
      </c>
      <c r="M23" s="48">
        <v>2920</v>
      </c>
      <c r="N23" s="48">
        <v>7677</v>
      </c>
      <c r="O23" s="29"/>
      <c r="P23" s="48">
        <v>5129</v>
      </c>
      <c r="Q23" s="48">
        <v>3019</v>
      </c>
      <c r="R23" s="48">
        <v>8148</v>
      </c>
      <c r="S23" s="48">
        <v>4708</v>
      </c>
      <c r="T23" s="48">
        <v>2756</v>
      </c>
      <c r="U23" s="48">
        <v>7464</v>
      </c>
    </row>
    <row r="24" spans="1:21" s="1" customFormat="1" ht="12.75" x14ac:dyDescent="0.2">
      <c r="A24" s="47" t="s">
        <v>352</v>
      </c>
      <c r="B24" s="48">
        <v>95</v>
      </c>
      <c r="C24" s="48">
        <v>44</v>
      </c>
      <c r="D24" s="48">
        <v>139</v>
      </c>
      <c r="E24" s="48">
        <v>97</v>
      </c>
      <c r="F24" s="48">
        <v>39</v>
      </c>
      <c r="G24" s="48">
        <v>136</v>
      </c>
      <c r="H24" s="29"/>
      <c r="I24" s="48">
        <v>95</v>
      </c>
      <c r="J24" s="48">
        <v>37</v>
      </c>
      <c r="K24" s="48">
        <v>132</v>
      </c>
      <c r="L24" s="48">
        <v>85</v>
      </c>
      <c r="M24" s="48">
        <v>36</v>
      </c>
      <c r="N24" s="48">
        <v>121</v>
      </c>
      <c r="O24" s="29"/>
      <c r="P24" s="48">
        <v>92</v>
      </c>
      <c r="Q24" s="48">
        <v>38</v>
      </c>
      <c r="R24" s="48">
        <v>130</v>
      </c>
      <c r="S24" s="48">
        <v>84</v>
      </c>
      <c r="T24" s="48">
        <v>39</v>
      </c>
      <c r="U24" s="48">
        <v>123</v>
      </c>
    </row>
    <row r="25" spans="1:21" s="1" customFormat="1" ht="12.75" x14ac:dyDescent="0.2">
      <c r="A25" s="47" t="s">
        <v>340</v>
      </c>
      <c r="B25" s="48">
        <v>622</v>
      </c>
      <c r="C25" s="48">
        <v>351</v>
      </c>
      <c r="D25" s="48">
        <v>973</v>
      </c>
      <c r="E25" s="48">
        <v>626</v>
      </c>
      <c r="F25" s="48">
        <v>363</v>
      </c>
      <c r="G25" s="48">
        <v>989</v>
      </c>
      <c r="H25" s="29"/>
      <c r="I25" s="48">
        <v>646</v>
      </c>
      <c r="J25" s="48">
        <v>356</v>
      </c>
      <c r="K25" s="48">
        <v>1002</v>
      </c>
      <c r="L25" s="48">
        <v>637</v>
      </c>
      <c r="M25" s="48">
        <v>347</v>
      </c>
      <c r="N25" s="48">
        <v>984</v>
      </c>
      <c r="O25" s="29"/>
      <c r="P25" s="48">
        <v>666</v>
      </c>
      <c r="Q25" s="48">
        <v>369</v>
      </c>
      <c r="R25" s="48">
        <v>1035</v>
      </c>
      <c r="S25" s="48">
        <v>644</v>
      </c>
      <c r="T25" s="48">
        <v>348</v>
      </c>
      <c r="U25" s="48">
        <v>992</v>
      </c>
    </row>
    <row r="26" spans="1:21" s="1" customFormat="1" ht="12.75" x14ac:dyDescent="0.2">
      <c r="A26" s="47" t="s">
        <v>359</v>
      </c>
      <c r="B26" s="48">
        <v>83</v>
      </c>
      <c r="C26" s="48">
        <v>4</v>
      </c>
      <c r="D26" s="48">
        <v>87</v>
      </c>
      <c r="E26" s="48">
        <v>81</v>
      </c>
      <c r="F26" s="48">
        <v>2</v>
      </c>
      <c r="G26" s="48">
        <v>83</v>
      </c>
      <c r="H26" s="29"/>
      <c r="I26" s="48">
        <v>79</v>
      </c>
      <c r="J26" s="48">
        <v>1</v>
      </c>
      <c r="K26" s="48">
        <v>80</v>
      </c>
      <c r="L26" s="48">
        <v>68</v>
      </c>
      <c r="M26" s="48">
        <v>1</v>
      </c>
      <c r="N26" s="48">
        <v>69</v>
      </c>
      <c r="O26" s="29"/>
      <c r="P26" s="48">
        <v>67</v>
      </c>
      <c r="Q26" s="48">
        <v>2</v>
      </c>
      <c r="R26" s="48">
        <v>69</v>
      </c>
      <c r="S26" s="48">
        <v>68</v>
      </c>
      <c r="T26" s="48">
        <v>2</v>
      </c>
      <c r="U26" s="48">
        <v>70</v>
      </c>
    </row>
    <row r="27" spans="1:21" s="1" customFormat="1" ht="12.75" x14ac:dyDescent="0.2">
      <c r="A27" s="47" t="s">
        <v>288</v>
      </c>
      <c r="B27" s="48">
        <v>329</v>
      </c>
      <c r="C27" s="48">
        <v>42</v>
      </c>
      <c r="D27" s="48">
        <v>371</v>
      </c>
      <c r="E27" s="48">
        <v>323</v>
      </c>
      <c r="F27" s="48">
        <v>37</v>
      </c>
      <c r="G27" s="48">
        <v>360</v>
      </c>
      <c r="H27" s="29"/>
      <c r="I27" s="48">
        <v>307</v>
      </c>
      <c r="J27" s="48">
        <v>38</v>
      </c>
      <c r="K27" s="48">
        <v>345</v>
      </c>
      <c r="L27" s="48">
        <v>287</v>
      </c>
      <c r="M27" s="48">
        <v>30</v>
      </c>
      <c r="N27" s="48">
        <v>317</v>
      </c>
      <c r="O27" s="29"/>
      <c r="P27" s="48">
        <v>273</v>
      </c>
      <c r="Q27" s="48">
        <v>28</v>
      </c>
      <c r="R27" s="48">
        <v>301</v>
      </c>
      <c r="S27" s="48">
        <v>253</v>
      </c>
      <c r="T27" s="48">
        <v>22</v>
      </c>
      <c r="U27" s="48">
        <v>275</v>
      </c>
    </row>
    <row r="28" spans="1:21" s="1" customFormat="1" ht="12.75" x14ac:dyDescent="0.2">
      <c r="A28" s="47" t="s">
        <v>289</v>
      </c>
      <c r="B28" s="48">
        <v>438</v>
      </c>
      <c r="C28" s="48">
        <v>343</v>
      </c>
      <c r="D28" s="48">
        <v>781</v>
      </c>
      <c r="E28" s="48">
        <v>385</v>
      </c>
      <c r="F28" s="48">
        <v>307</v>
      </c>
      <c r="G28" s="48">
        <v>692</v>
      </c>
      <c r="H28" s="29"/>
      <c r="I28" s="48">
        <v>391</v>
      </c>
      <c r="J28" s="48">
        <v>286</v>
      </c>
      <c r="K28" s="48">
        <v>677</v>
      </c>
      <c r="L28" s="48">
        <v>350</v>
      </c>
      <c r="M28" s="48">
        <v>254</v>
      </c>
      <c r="N28" s="48">
        <v>604</v>
      </c>
      <c r="O28" s="29"/>
      <c r="P28" s="48">
        <v>348</v>
      </c>
      <c r="Q28" s="48">
        <v>270</v>
      </c>
      <c r="R28" s="48">
        <v>618</v>
      </c>
      <c r="S28" s="48">
        <v>306</v>
      </c>
      <c r="T28" s="48">
        <v>234</v>
      </c>
      <c r="U28" s="48">
        <v>540</v>
      </c>
    </row>
    <row r="29" spans="1:21" s="1" customFormat="1" ht="12.75" x14ac:dyDescent="0.2">
      <c r="A29" s="47" t="s">
        <v>299</v>
      </c>
      <c r="B29" s="48">
        <v>121</v>
      </c>
      <c r="C29" s="48">
        <v>44</v>
      </c>
      <c r="D29" s="48">
        <v>165</v>
      </c>
      <c r="E29" s="48">
        <v>110</v>
      </c>
      <c r="F29" s="48">
        <v>35</v>
      </c>
      <c r="G29" s="48">
        <v>145</v>
      </c>
      <c r="H29" s="29"/>
      <c r="I29" s="48">
        <v>118</v>
      </c>
      <c r="J29" s="48">
        <v>36</v>
      </c>
      <c r="K29" s="48">
        <v>154</v>
      </c>
      <c r="L29" s="48">
        <v>111</v>
      </c>
      <c r="M29" s="48">
        <v>33</v>
      </c>
      <c r="N29" s="48">
        <v>144</v>
      </c>
      <c r="O29" s="29"/>
      <c r="P29" s="48">
        <v>103</v>
      </c>
      <c r="Q29" s="48">
        <v>39</v>
      </c>
      <c r="R29" s="48">
        <v>142</v>
      </c>
      <c r="S29" s="48">
        <v>91</v>
      </c>
      <c r="T29" s="48">
        <v>39</v>
      </c>
      <c r="U29" s="48">
        <v>130</v>
      </c>
    </row>
    <row r="30" spans="1:21" s="1" customFormat="1" ht="12.75" x14ac:dyDescent="0.2">
      <c r="A30" s="47" t="s">
        <v>353</v>
      </c>
      <c r="B30" s="48">
        <v>75</v>
      </c>
      <c r="C30" s="48">
        <v>91</v>
      </c>
      <c r="D30" s="48">
        <v>166</v>
      </c>
      <c r="E30" s="48">
        <v>77</v>
      </c>
      <c r="F30" s="48">
        <v>85</v>
      </c>
      <c r="G30" s="48">
        <v>162</v>
      </c>
      <c r="H30" s="29"/>
      <c r="I30" s="48">
        <v>65</v>
      </c>
      <c r="J30" s="48">
        <v>72</v>
      </c>
      <c r="K30" s="48">
        <v>137</v>
      </c>
      <c r="L30" s="48">
        <v>57</v>
      </c>
      <c r="M30" s="48">
        <v>64</v>
      </c>
      <c r="N30" s="48">
        <v>121</v>
      </c>
      <c r="O30" s="29"/>
      <c r="P30" s="48">
        <v>47</v>
      </c>
      <c r="Q30" s="48">
        <v>55</v>
      </c>
      <c r="R30" s="48">
        <v>102</v>
      </c>
      <c r="S30" s="48">
        <v>37</v>
      </c>
      <c r="T30" s="48">
        <v>47</v>
      </c>
      <c r="U30" s="48">
        <v>84</v>
      </c>
    </row>
    <row r="31" spans="1:21" s="1" customFormat="1" ht="12.75" x14ac:dyDescent="0.2">
      <c r="A31" s="47" t="s">
        <v>341</v>
      </c>
      <c r="B31" s="48">
        <v>57</v>
      </c>
      <c r="C31" s="48">
        <v>65</v>
      </c>
      <c r="D31" s="48">
        <v>122</v>
      </c>
      <c r="E31" s="48">
        <v>50</v>
      </c>
      <c r="F31" s="48">
        <v>64</v>
      </c>
      <c r="G31" s="48">
        <v>114</v>
      </c>
      <c r="H31" s="29"/>
      <c r="I31" s="48">
        <v>66</v>
      </c>
      <c r="J31" s="48">
        <v>70</v>
      </c>
      <c r="K31" s="48">
        <v>136</v>
      </c>
      <c r="L31" s="48">
        <v>60</v>
      </c>
      <c r="M31" s="48">
        <v>70</v>
      </c>
      <c r="N31" s="48">
        <v>130</v>
      </c>
      <c r="O31" s="29"/>
      <c r="P31" s="48">
        <v>74</v>
      </c>
      <c r="Q31" s="48">
        <v>83</v>
      </c>
      <c r="R31" s="48">
        <v>157</v>
      </c>
      <c r="S31" s="48">
        <v>65</v>
      </c>
      <c r="T31" s="48">
        <v>76</v>
      </c>
      <c r="U31" s="48">
        <v>141</v>
      </c>
    </row>
    <row r="32" spans="1:21" s="1" customFormat="1" ht="12.75" x14ac:dyDescent="0.2">
      <c r="A32" s="47" t="s">
        <v>347</v>
      </c>
      <c r="B32" s="48">
        <v>16</v>
      </c>
      <c r="C32" s="48">
        <v>31</v>
      </c>
      <c r="D32" s="48">
        <v>47</v>
      </c>
      <c r="E32" s="48">
        <v>12</v>
      </c>
      <c r="F32" s="48">
        <v>21</v>
      </c>
      <c r="G32" s="48">
        <v>33</v>
      </c>
      <c r="H32" s="29"/>
      <c r="I32" s="48">
        <v>13</v>
      </c>
      <c r="J32" s="48">
        <v>23</v>
      </c>
      <c r="K32" s="48">
        <v>36</v>
      </c>
      <c r="L32" s="48">
        <v>11</v>
      </c>
      <c r="M32" s="48">
        <v>14</v>
      </c>
      <c r="N32" s="48">
        <v>25</v>
      </c>
      <c r="O32" s="29"/>
      <c r="P32" s="48">
        <v>10</v>
      </c>
      <c r="Q32" s="48">
        <v>12</v>
      </c>
      <c r="R32" s="48">
        <v>22</v>
      </c>
      <c r="S32" s="48">
        <v>10</v>
      </c>
      <c r="T32" s="48">
        <v>12</v>
      </c>
      <c r="U32" s="48">
        <v>22</v>
      </c>
    </row>
    <row r="33" spans="1:23" x14ac:dyDescent="0.25">
      <c r="A33" s="47" t="s">
        <v>349</v>
      </c>
      <c r="B33" s="48">
        <v>18</v>
      </c>
      <c r="C33" s="48">
        <v>24</v>
      </c>
      <c r="D33" s="48">
        <v>42</v>
      </c>
      <c r="E33" s="48">
        <v>10</v>
      </c>
      <c r="F33" s="48">
        <v>15</v>
      </c>
      <c r="G33" s="48">
        <v>25</v>
      </c>
      <c r="H33" s="29"/>
      <c r="I33" s="48">
        <v>12</v>
      </c>
      <c r="J33" s="48">
        <v>15</v>
      </c>
      <c r="K33" s="48">
        <v>27</v>
      </c>
      <c r="L33" s="48">
        <v>11</v>
      </c>
      <c r="M33" s="48">
        <v>13</v>
      </c>
      <c r="N33" s="48">
        <v>24</v>
      </c>
      <c r="O33" s="29"/>
      <c r="P33" s="48">
        <v>15</v>
      </c>
      <c r="Q33" s="48">
        <v>23</v>
      </c>
      <c r="R33" s="48">
        <v>38</v>
      </c>
      <c r="S33" s="48">
        <v>11</v>
      </c>
      <c r="T33" s="48">
        <v>15</v>
      </c>
      <c r="U33" s="48">
        <v>26</v>
      </c>
    </row>
    <row r="34" spans="1:23" x14ac:dyDescent="0.25">
      <c r="A34" s="47" t="s">
        <v>350</v>
      </c>
      <c r="B34" s="48">
        <v>5</v>
      </c>
      <c r="C34" s="48">
        <v>53</v>
      </c>
      <c r="D34" s="48">
        <v>58</v>
      </c>
      <c r="E34" s="48">
        <v>5</v>
      </c>
      <c r="F34" s="48">
        <v>46</v>
      </c>
      <c r="G34" s="48">
        <v>51</v>
      </c>
      <c r="H34" s="29"/>
      <c r="I34" s="48">
        <v>7</v>
      </c>
      <c r="J34" s="48">
        <v>43</v>
      </c>
      <c r="K34" s="48">
        <v>50</v>
      </c>
      <c r="L34" s="48">
        <v>6</v>
      </c>
      <c r="M34" s="48">
        <v>36</v>
      </c>
      <c r="N34" s="48">
        <v>42</v>
      </c>
      <c r="O34" s="29"/>
      <c r="P34" s="48">
        <v>1</v>
      </c>
      <c r="Q34" s="48">
        <v>21</v>
      </c>
      <c r="R34" s="48">
        <v>22</v>
      </c>
      <c r="S34" s="48">
        <v>1</v>
      </c>
      <c r="T34" s="48">
        <v>19</v>
      </c>
      <c r="U34" s="48">
        <v>20</v>
      </c>
    </row>
    <row r="35" spans="1:23" ht="15" customHeight="1" x14ac:dyDescent="0.25">
      <c r="A35" s="47" t="s">
        <v>336</v>
      </c>
      <c r="B35" s="48">
        <v>83</v>
      </c>
      <c r="C35" s="48">
        <v>71</v>
      </c>
      <c r="D35" s="48">
        <v>154</v>
      </c>
      <c r="E35" s="48">
        <v>81</v>
      </c>
      <c r="F35" s="48">
        <v>65</v>
      </c>
      <c r="G35" s="48">
        <v>146</v>
      </c>
      <c r="H35" s="29"/>
      <c r="I35" s="48">
        <v>67</v>
      </c>
      <c r="J35" s="48">
        <v>51</v>
      </c>
      <c r="K35" s="48">
        <v>118</v>
      </c>
      <c r="L35" s="48">
        <v>91</v>
      </c>
      <c r="M35" s="48">
        <v>39</v>
      </c>
      <c r="N35" s="48">
        <v>130</v>
      </c>
      <c r="O35" s="29"/>
      <c r="P35" s="48">
        <v>67</v>
      </c>
      <c r="Q35" s="48">
        <v>26</v>
      </c>
      <c r="R35" s="48">
        <v>93</v>
      </c>
      <c r="S35" s="48">
        <v>65</v>
      </c>
      <c r="T35" s="48">
        <v>27</v>
      </c>
      <c r="U35" s="48">
        <v>92</v>
      </c>
    </row>
    <row r="37" spans="1:23" x14ac:dyDescent="0.25">
      <c r="A37" s="101" t="s">
        <v>304</v>
      </c>
      <c r="B37" s="100" t="s">
        <v>315</v>
      </c>
      <c r="C37" s="100"/>
      <c r="D37" s="100"/>
      <c r="E37" s="100"/>
      <c r="F37" s="100"/>
      <c r="G37" s="100"/>
      <c r="H37" s="29"/>
      <c r="I37" s="100" t="s">
        <v>337</v>
      </c>
      <c r="J37" s="100"/>
      <c r="K37" s="100"/>
      <c r="L37" s="100"/>
      <c r="M37" s="100"/>
      <c r="N37" s="100"/>
      <c r="O37" s="29"/>
      <c r="P37" s="100" t="s">
        <v>358</v>
      </c>
      <c r="Q37" s="100"/>
      <c r="R37" s="100"/>
      <c r="S37" s="100"/>
      <c r="T37" s="100"/>
      <c r="U37" s="100"/>
      <c r="V37" s="100"/>
      <c r="W37" s="100"/>
    </row>
    <row r="38" spans="1:23" x14ac:dyDescent="0.25">
      <c r="A38" s="101"/>
      <c r="B38" s="99" t="s">
        <v>300</v>
      </c>
      <c r="C38" s="99"/>
      <c r="D38" s="99"/>
      <c r="E38" s="99" t="s">
        <v>301</v>
      </c>
      <c r="F38" s="99"/>
      <c r="G38" s="99"/>
      <c r="H38" s="29"/>
      <c r="I38" s="99" t="s">
        <v>300</v>
      </c>
      <c r="J38" s="99"/>
      <c r="K38" s="99"/>
      <c r="L38" s="99" t="s">
        <v>301</v>
      </c>
      <c r="M38" s="99"/>
      <c r="N38" s="99"/>
      <c r="O38" s="29"/>
      <c r="P38" s="99" t="s">
        <v>300</v>
      </c>
      <c r="Q38" s="99"/>
      <c r="R38" s="99"/>
      <c r="S38" s="99"/>
      <c r="T38" s="99" t="s">
        <v>480</v>
      </c>
      <c r="U38" s="99"/>
      <c r="V38" s="99"/>
      <c r="W38" s="99"/>
    </row>
    <row r="39" spans="1:23" x14ac:dyDescent="0.25">
      <c r="A39" s="101"/>
      <c r="B39" s="44" t="s">
        <v>2</v>
      </c>
      <c r="C39" s="44" t="s">
        <v>1</v>
      </c>
      <c r="D39" s="44" t="s">
        <v>0</v>
      </c>
      <c r="E39" s="44" t="s">
        <v>2</v>
      </c>
      <c r="F39" s="44" t="s">
        <v>1</v>
      </c>
      <c r="G39" s="44" t="s">
        <v>0</v>
      </c>
      <c r="H39" s="29"/>
      <c r="I39" s="44" t="s">
        <v>2</v>
      </c>
      <c r="J39" s="44" t="s">
        <v>1</v>
      </c>
      <c r="K39" s="44" t="s">
        <v>0</v>
      </c>
      <c r="L39" s="44" t="s">
        <v>2</v>
      </c>
      <c r="M39" s="44" t="s">
        <v>1</v>
      </c>
      <c r="N39" s="44" t="s">
        <v>0</v>
      </c>
      <c r="O39" s="29"/>
      <c r="P39" s="90" t="s">
        <v>2</v>
      </c>
      <c r="Q39" s="90" t="s">
        <v>1</v>
      </c>
      <c r="R39" s="89" t="s">
        <v>364</v>
      </c>
      <c r="S39" s="90" t="s">
        <v>0</v>
      </c>
      <c r="T39" s="90" t="s">
        <v>2</v>
      </c>
      <c r="U39" s="90" t="s">
        <v>1</v>
      </c>
      <c r="V39" s="89" t="s">
        <v>364</v>
      </c>
      <c r="W39" s="90" t="s">
        <v>0</v>
      </c>
    </row>
    <row r="40" spans="1:23" x14ac:dyDescent="0.25">
      <c r="A40" s="88" t="s">
        <v>365</v>
      </c>
      <c r="B40" s="45">
        <v>8442</v>
      </c>
      <c r="C40" s="45">
        <v>4784</v>
      </c>
      <c r="D40" s="45">
        <v>13226</v>
      </c>
      <c r="E40" s="45">
        <v>7621</v>
      </c>
      <c r="F40" s="45">
        <v>4281</v>
      </c>
      <c r="G40" s="45">
        <v>11902</v>
      </c>
      <c r="H40" s="29"/>
      <c r="I40" s="45">
        <v>7420</v>
      </c>
      <c r="J40" s="45">
        <v>4617</v>
      </c>
      <c r="K40" s="45">
        <v>12037</v>
      </c>
      <c r="L40" s="45">
        <v>6850</v>
      </c>
      <c r="M40" s="45">
        <v>4249</v>
      </c>
      <c r="N40" s="45">
        <v>11099</v>
      </c>
      <c r="O40" s="29"/>
      <c r="P40" s="45">
        <v>7100</v>
      </c>
      <c r="Q40" s="45">
        <v>4441</v>
      </c>
      <c r="R40" s="45">
        <v>15</v>
      </c>
      <c r="S40" s="45">
        <v>11556</v>
      </c>
      <c r="T40" s="98">
        <v>6665</v>
      </c>
      <c r="U40" s="98">
        <v>4196</v>
      </c>
      <c r="V40" s="98">
        <v>16</v>
      </c>
      <c r="W40" s="98">
        <v>10877</v>
      </c>
    </row>
    <row r="41" spans="1:23" x14ac:dyDescent="0.25">
      <c r="A41" s="46" t="s">
        <v>4</v>
      </c>
      <c r="B41" s="45">
        <v>6504</v>
      </c>
      <c r="C41" s="45">
        <v>3703</v>
      </c>
      <c r="D41" s="45">
        <v>10207</v>
      </c>
      <c r="E41" s="45">
        <v>5889</v>
      </c>
      <c r="F41" s="45">
        <v>3290</v>
      </c>
      <c r="G41" s="45">
        <v>9179</v>
      </c>
      <c r="H41" s="29"/>
      <c r="I41" s="45">
        <v>5864</v>
      </c>
      <c r="J41" s="45">
        <v>3348</v>
      </c>
      <c r="K41" s="45">
        <v>9212</v>
      </c>
      <c r="L41" s="45">
        <v>5400</v>
      </c>
      <c r="M41" s="45">
        <v>3099</v>
      </c>
      <c r="N41" s="45">
        <v>8499</v>
      </c>
      <c r="O41" s="29"/>
      <c r="P41" s="45">
        <v>5604</v>
      </c>
      <c r="Q41" s="45">
        <v>3269</v>
      </c>
      <c r="R41" s="45">
        <v>15</v>
      </c>
      <c r="S41" s="45">
        <v>8888</v>
      </c>
      <c r="T41" s="98">
        <v>5194</v>
      </c>
      <c r="U41" s="98">
        <v>3067</v>
      </c>
      <c r="V41" s="98">
        <v>15</v>
      </c>
      <c r="W41" s="98">
        <v>8276</v>
      </c>
    </row>
    <row r="42" spans="1:23" x14ac:dyDescent="0.25">
      <c r="A42" s="47" t="s">
        <v>5</v>
      </c>
      <c r="B42" s="48">
        <v>4914</v>
      </c>
      <c r="C42" s="48">
        <v>2892</v>
      </c>
      <c r="D42" s="48">
        <v>7806</v>
      </c>
      <c r="E42" s="48">
        <v>4455</v>
      </c>
      <c r="F42" s="48">
        <v>2589</v>
      </c>
      <c r="G42" s="48">
        <v>7044</v>
      </c>
      <c r="H42" s="29"/>
      <c r="I42" s="48">
        <v>4411</v>
      </c>
      <c r="J42" s="48">
        <v>2640</v>
      </c>
      <c r="K42" s="48">
        <v>7051</v>
      </c>
      <c r="L42" s="48">
        <v>4032</v>
      </c>
      <c r="M42" s="48">
        <v>2434</v>
      </c>
      <c r="N42" s="48">
        <v>6466</v>
      </c>
      <c r="O42" s="29"/>
      <c r="P42" s="48">
        <v>4251</v>
      </c>
      <c r="Q42" s="48">
        <v>2587</v>
      </c>
      <c r="R42" s="48">
        <v>14</v>
      </c>
      <c r="S42" s="48">
        <v>6852</v>
      </c>
      <c r="T42" s="98">
        <v>3927</v>
      </c>
      <c r="U42" s="98">
        <v>2409</v>
      </c>
      <c r="V42" s="98">
        <v>14</v>
      </c>
      <c r="W42" s="98">
        <v>6350</v>
      </c>
    </row>
    <row r="43" spans="1:23" x14ac:dyDescent="0.25">
      <c r="A43" s="47" t="s">
        <v>352</v>
      </c>
      <c r="B43" s="48">
        <v>84</v>
      </c>
      <c r="C43" s="48">
        <v>31</v>
      </c>
      <c r="D43" s="48">
        <v>115</v>
      </c>
      <c r="E43" s="48">
        <v>84</v>
      </c>
      <c r="F43" s="48">
        <v>26</v>
      </c>
      <c r="G43" s="48">
        <v>110</v>
      </c>
      <c r="H43" s="29"/>
      <c r="I43" s="48">
        <v>90</v>
      </c>
      <c r="J43" s="48">
        <v>24</v>
      </c>
      <c r="K43" s="48">
        <v>114</v>
      </c>
      <c r="L43" s="48">
        <v>96</v>
      </c>
      <c r="M43" s="48">
        <v>24</v>
      </c>
      <c r="N43" s="48">
        <v>120</v>
      </c>
      <c r="O43" s="29"/>
      <c r="P43" s="48">
        <v>109</v>
      </c>
      <c r="Q43" s="48">
        <v>24</v>
      </c>
      <c r="R43" s="48">
        <v>1</v>
      </c>
      <c r="S43" s="48">
        <v>134</v>
      </c>
      <c r="T43" s="98">
        <v>104</v>
      </c>
      <c r="U43" s="98">
        <v>22</v>
      </c>
      <c r="V43" s="98">
        <v>1</v>
      </c>
      <c r="W43" s="98">
        <v>127</v>
      </c>
    </row>
    <row r="44" spans="1:23" x14ac:dyDescent="0.25">
      <c r="A44" s="47" t="s">
        <v>340</v>
      </c>
      <c r="B44" s="48">
        <v>645</v>
      </c>
      <c r="C44" s="48">
        <v>362</v>
      </c>
      <c r="D44" s="48">
        <v>1007</v>
      </c>
      <c r="E44" s="48">
        <v>604</v>
      </c>
      <c r="F44" s="48">
        <v>350</v>
      </c>
      <c r="G44" s="48">
        <v>954</v>
      </c>
      <c r="H44" s="29"/>
      <c r="I44" s="48">
        <v>617</v>
      </c>
      <c r="J44" s="48">
        <v>351</v>
      </c>
      <c r="K44" s="48">
        <v>968</v>
      </c>
      <c r="L44" s="48">
        <v>588</v>
      </c>
      <c r="M44" s="48">
        <v>327</v>
      </c>
      <c r="N44" s="48">
        <v>915</v>
      </c>
      <c r="O44" s="29"/>
      <c r="P44" s="48">
        <v>576</v>
      </c>
      <c r="Q44" s="48">
        <v>337</v>
      </c>
      <c r="R44" s="48"/>
      <c r="S44" s="48">
        <v>913</v>
      </c>
      <c r="T44" s="98">
        <v>544</v>
      </c>
      <c r="U44" s="98">
        <v>315</v>
      </c>
      <c r="V44" s="98"/>
      <c r="W44" s="98">
        <v>859</v>
      </c>
    </row>
    <row r="45" spans="1:23" x14ac:dyDescent="0.25">
      <c r="A45" s="47" t="s">
        <v>359</v>
      </c>
      <c r="B45" s="48">
        <v>65</v>
      </c>
      <c r="C45" s="48">
        <v>2</v>
      </c>
      <c r="D45" s="48">
        <v>67</v>
      </c>
      <c r="E45" s="48">
        <v>55</v>
      </c>
      <c r="F45" s="48">
        <v>2</v>
      </c>
      <c r="G45" s="48">
        <v>57</v>
      </c>
      <c r="H45" s="29"/>
      <c r="I45" s="48">
        <v>57</v>
      </c>
      <c r="J45" s="48">
        <v>1</v>
      </c>
      <c r="K45" s="48">
        <v>58</v>
      </c>
      <c r="L45" s="48">
        <v>49</v>
      </c>
      <c r="M45" s="48">
        <v>1</v>
      </c>
      <c r="N45" s="48">
        <v>50</v>
      </c>
      <c r="O45" s="29"/>
      <c r="P45" s="48">
        <v>58</v>
      </c>
      <c r="Q45" s="48">
        <v>1</v>
      </c>
      <c r="R45" s="48"/>
      <c r="S45" s="48">
        <v>59</v>
      </c>
      <c r="T45" s="98">
        <v>59</v>
      </c>
      <c r="U45" s="98">
        <v>1</v>
      </c>
      <c r="V45" s="98"/>
      <c r="W45" s="98">
        <v>60</v>
      </c>
    </row>
    <row r="46" spans="1:23" x14ac:dyDescent="0.25">
      <c r="A46" s="47" t="s">
        <v>288</v>
      </c>
      <c r="B46" s="48">
        <v>248</v>
      </c>
      <c r="C46" s="48">
        <v>22</v>
      </c>
      <c r="D46" s="48">
        <v>270</v>
      </c>
      <c r="E46" s="48">
        <v>225</v>
      </c>
      <c r="F46" s="48">
        <v>15</v>
      </c>
      <c r="G46" s="48">
        <v>240</v>
      </c>
      <c r="H46" s="29"/>
      <c r="I46" s="48">
        <v>205</v>
      </c>
      <c r="J46" s="48">
        <v>19</v>
      </c>
      <c r="K46" s="48">
        <v>224</v>
      </c>
      <c r="L46" s="48">
        <v>185</v>
      </c>
      <c r="M46" s="48">
        <v>19</v>
      </c>
      <c r="N46" s="48">
        <v>204</v>
      </c>
      <c r="O46" s="29"/>
      <c r="P46" s="48">
        <v>170</v>
      </c>
      <c r="Q46" s="48">
        <v>20</v>
      </c>
      <c r="R46" s="48"/>
      <c r="S46" s="48">
        <v>190</v>
      </c>
      <c r="T46" s="98">
        <v>149</v>
      </c>
      <c r="U46" s="98">
        <v>19</v>
      </c>
      <c r="V46" s="98"/>
      <c r="W46" s="98">
        <v>168</v>
      </c>
    </row>
    <row r="47" spans="1:23" x14ac:dyDescent="0.25">
      <c r="A47" s="47" t="s">
        <v>289</v>
      </c>
      <c r="B47" s="48">
        <v>303</v>
      </c>
      <c r="C47" s="48">
        <v>203</v>
      </c>
      <c r="D47" s="48">
        <v>506</v>
      </c>
      <c r="E47" s="48">
        <v>264</v>
      </c>
      <c r="F47" s="48">
        <v>163</v>
      </c>
      <c r="G47" s="48">
        <v>427</v>
      </c>
      <c r="H47" s="29"/>
      <c r="I47" s="48">
        <v>265</v>
      </c>
      <c r="J47" s="48">
        <v>155</v>
      </c>
      <c r="K47" s="48">
        <v>420</v>
      </c>
      <c r="L47" s="48">
        <v>234</v>
      </c>
      <c r="M47" s="48">
        <v>137</v>
      </c>
      <c r="N47" s="48">
        <v>371</v>
      </c>
      <c r="O47" s="29"/>
      <c r="P47" s="48">
        <v>220</v>
      </c>
      <c r="Q47" s="48">
        <v>153</v>
      </c>
      <c r="R47" s="48"/>
      <c r="S47" s="48">
        <v>373</v>
      </c>
      <c r="T47" s="98">
        <v>188</v>
      </c>
      <c r="U47" s="98">
        <v>142</v>
      </c>
      <c r="V47" s="98"/>
      <c r="W47" s="98">
        <v>330</v>
      </c>
    </row>
    <row r="48" spans="1:23" x14ac:dyDescent="0.25">
      <c r="A48" s="47" t="s">
        <v>299</v>
      </c>
      <c r="B48" s="48">
        <v>86</v>
      </c>
      <c r="C48" s="48">
        <v>30</v>
      </c>
      <c r="D48" s="48">
        <v>116</v>
      </c>
      <c r="E48" s="48">
        <v>75</v>
      </c>
      <c r="F48" s="48">
        <v>28</v>
      </c>
      <c r="G48" s="48">
        <v>103</v>
      </c>
      <c r="H48" s="29"/>
      <c r="I48" s="48">
        <v>76</v>
      </c>
      <c r="J48" s="48">
        <v>29</v>
      </c>
      <c r="K48" s="48">
        <v>105</v>
      </c>
      <c r="L48" s="48">
        <v>75</v>
      </c>
      <c r="M48" s="48">
        <v>27</v>
      </c>
      <c r="N48" s="48">
        <v>102</v>
      </c>
      <c r="O48" s="29"/>
      <c r="P48" s="48">
        <v>83</v>
      </c>
      <c r="Q48" s="48">
        <v>28</v>
      </c>
      <c r="R48" s="48"/>
      <c r="S48" s="48">
        <v>111</v>
      </c>
      <c r="T48" s="98">
        <v>83</v>
      </c>
      <c r="U48" s="98">
        <v>25</v>
      </c>
      <c r="V48" s="98"/>
      <c r="W48" s="98">
        <v>108</v>
      </c>
    </row>
    <row r="49" spans="1:23" x14ac:dyDescent="0.25">
      <c r="A49" s="47" t="s">
        <v>353</v>
      </c>
      <c r="B49" s="48">
        <v>23</v>
      </c>
      <c r="C49" s="48">
        <v>36</v>
      </c>
      <c r="D49" s="48">
        <v>59</v>
      </c>
      <c r="E49" s="48">
        <v>21</v>
      </c>
      <c r="F49" s="48">
        <v>23</v>
      </c>
      <c r="G49" s="48">
        <v>44</v>
      </c>
      <c r="H49" s="29"/>
      <c r="I49" s="48">
        <v>12</v>
      </c>
      <c r="J49" s="48">
        <v>20</v>
      </c>
      <c r="K49" s="48">
        <v>32</v>
      </c>
      <c r="L49" s="48">
        <v>10</v>
      </c>
      <c r="M49" s="48">
        <v>16</v>
      </c>
      <c r="N49" s="48">
        <v>26</v>
      </c>
      <c r="O49" s="29"/>
      <c r="P49" s="48">
        <v>9</v>
      </c>
      <c r="Q49" s="48">
        <v>9</v>
      </c>
      <c r="R49" s="48"/>
      <c r="S49" s="48">
        <v>18</v>
      </c>
      <c r="T49" s="98">
        <v>8</v>
      </c>
      <c r="U49" s="98">
        <v>9</v>
      </c>
      <c r="V49" s="98"/>
      <c r="W49" s="98">
        <v>17</v>
      </c>
    </row>
    <row r="50" spans="1:23" x14ac:dyDescent="0.25">
      <c r="A50" s="47" t="s">
        <v>341</v>
      </c>
      <c r="B50" s="48">
        <v>75</v>
      </c>
      <c r="C50" s="48">
        <v>75</v>
      </c>
      <c r="D50" s="48">
        <v>150</v>
      </c>
      <c r="E50" s="48">
        <v>64</v>
      </c>
      <c r="F50" s="48">
        <v>61</v>
      </c>
      <c r="G50" s="48">
        <v>125</v>
      </c>
      <c r="H50" s="29"/>
      <c r="I50" s="48">
        <v>71</v>
      </c>
      <c r="J50" s="48">
        <v>54</v>
      </c>
      <c r="K50" s="48">
        <v>125</v>
      </c>
      <c r="L50" s="48">
        <v>57</v>
      </c>
      <c r="M50" s="48">
        <v>46</v>
      </c>
      <c r="N50" s="48">
        <v>103</v>
      </c>
      <c r="O50" s="29"/>
      <c r="P50" s="48">
        <v>58</v>
      </c>
      <c r="Q50" s="48">
        <v>52</v>
      </c>
      <c r="R50" s="48"/>
      <c r="S50" s="48">
        <v>110</v>
      </c>
      <c r="T50" s="98">
        <v>50</v>
      </c>
      <c r="U50" s="98">
        <v>46</v>
      </c>
      <c r="V50" s="98"/>
      <c r="W50" s="98">
        <v>96</v>
      </c>
    </row>
    <row r="51" spans="1:23" x14ac:dyDescent="0.25">
      <c r="A51" s="47" t="s">
        <v>347</v>
      </c>
      <c r="B51" s="48">
        <v>3</v>
      </c>
      <c r="C51" s="48">
        <v>6</v>
      </c>
      <c r="D51" s="48">
        <v>9</v>
      </c>
      <c r="E51" s="48">
        <v>2</v>
      </c>
      <c r="F51" s="48">
        <v>4</v>
      </c>
      <c r="G51" s="48">
        <v>6</v>
      </c>
      <c r="H51" s="29"/>
      <c r="I51" s="48">
        <v>1</v>
      </c>
      <c r="J51" s="48">
        <v>5</v>
      </c>
      <c r="K51" s="48">
        <v>6</v>
      </c>
      <c r="L51" s="48"/>
      <c r="M51" s="48">
        <v>4</v>
      </c>
      <c r="N51" s="48">
        <v>4</v>
      </c>
      <c r="O51" s="29"/>
      <c r="P51" s="48"/>
      <c r="Q51" s="48">
        <v>1</v>
      </c>
      <c r="R51" s="48"/>
      <c r="S51" s="48">
        <v>1</v>
      </c>
      <c r="T51" s="98"/>
      <c r="U51" s="98"/>
      <c r="V51" s="98"/>
      <c r="W51" s="98"/>
    </row>
    <row r="52" spans="1:23" x14ac:dyDescent="0.25">
      <c r="A52" s="47" t="s">
        <v>349</v>
      </c>
      <c r="B52" s="48">
        <v>8</v>
      </c>
      <c r="C52" s="48">
        <v>9</v>
      </c>
      <c r="D52" s="48">
        <v>17</v>
      </c>
      <c r="E52" s="48">
        <v>5</v>
      </c>
      <c r="F52" s="48">
        <v>7</v>
      </c>
      <c r="G52" s="48">
        <v>12</v>
      </c>
      <c r="H52" s="29"/>
      <c r="I52" s="48"/>
      <c r="J52" s="48">
        <v>3</v>
      </c>
      <c r="K52" s="48">
        <v>3</v>
      </c>
      <c r="L52" s="48"/>
      <c r="M52" s="48">
        <v>3</v>
      </c>
      <c r="N52" s="48">
        <v>3</v>
      </c>
      <c r="O52" s="29"/>
      <c r="P52" s="48"/>
      <c r="Q52" s="48"/>
      <c r="R52" s="48"/>
      <c r="S52" s="48"/>
      <c r="T52" s="98"/>
      <c r="U52" s="98"/>
      <c r="V52" s="98"/>
      <c r="W52" s="98"/>
    </row>
    <row r="53" spans="1:23" x14ac:dyDescent="0.25">
      <c r="A53" s="47" t="s">
        <v>350</v>
      </c>
      <c r="B53" s="48"/>
      <c r="C53" s="48">
        <v>11</v>
      </c>
      <c r="D53" s="48">
        <v>11</v>
      </c>
      <c r="E53" s="48"/>
      <c r="F53" s="48">
        <v>8</v>
      </c>
      <c r="G53" s="48">
        <v>8</v>
      </c>
      <c r="H53" s="29"/>
      <c r="I53" s="48"/>
      <c r="J53" s="48">
        <v>6</v>
      </c>
      <c r="K53" s="48">
        <v>6</v>
      </c>
      <c r="L53" s="48"/>
      <c r="M53" s="48">
        <v>6</v>
      </c>
      <c r="N53" s="48">
        <v>6</v>
      </c>
      <c r="O53" s="29"/>
      <c r="P53" s="48"/>
      <c r="Q53" s="48">
        <v>2</v>
      </c>
      <c r="R53" s="48"/>
      <c r="S53" s="48">
        <v>2</v>
      </c>
      <c r="T53" s="98"/>
      <c r="U53" s="98">
        <v>1</v>
      </c>
      <c r="V53" s="98"/>
      <c r="W53" s="98">
        <v>1</v>
      </c>
    </row>
    <row r="54" spans="1:23" x14ac:dyDescent="0.25">
      <c r="A54" s="47" t="s">
        <v>336</v>
      </c>
      <c r="B54" s="48">
        <v>50</v>
      </c>
      <c r="C54" s="48">
        <v>24</v>
      </c>
      <c r="D54" s="48">
        <v>74</v>
      </c>
      <c r="E54" s="48">
        <v>35</v>
      </c>
      <c r="F54" s="48">
        <v>14</v>
      </c>
      <c r="G54" s="48">
        <v>49</v>
      </c>
      <c r="H54" s="29"/>
      <c r="I54" s="48">
        <v>59</v>
      </c>
      <c r="J54" s="48">
        <v>41</v>
      </c>
      <c r="K54" s="48">
        <v>100</v>
      </c>
      <c r="L54" s="48">
        <v>74</v>
      </c>
      <c r="M54" s="48">
        <v>55</v>
      </c>
      <c r="N54" s="48">
        <v>129</v>
      </c>
      <c r="O54" s="29"/>
      <c r="P54" s="48">
        <v>70</v>
      </c>
      <c r="Q54" s="48">
        <v>55</v>
      </c>
      <c r="R54" s="48"/>
      <c r="S54" s="48">
        <v>125</v>
      </c>
      <c r="T54" s="98">
        <v>82</v>
      </c>
      <c r="U54" s="98">
        <v>78</v>
      </c>
      <c r="V54" s="98"/>
      <c r="W54" s="98">
        <v>160</v>
      </c>
    </row>
  </sheetData>
  <mergeCells count="37">
    <mergeCell ref="A1:U1"/>
    <mergeCell ref="A2:U2"/>
    <mergeCell ref="A3:U3"/>
    <mergeCell ref="A5:U5"/>
    <mergeCell ref="A6:U6"/>
    <mergeCell ref="T4:U4"/>
    <mergeCell ref="I9:K9"/>
    <mergeCell ref="L9:N9"/>
    <mergeCell ref="A8:A10"/>
    <mergeCell ref="B8:G8"/>
    <mergeCell ref="I8:N8"/>
    <mergeCell ref="A7:U7"/>
    <mergeCell ref="P8:U8"/>
    <mergeCell ref="I19:K19"/>
    <mergeCell ref="P9:R9"/>
    <mergeCell ref="S9:U9"/>
    <mergeCell ref="A18:A20"/>
    <mergeCell ref="B18:G18"/>
    <mergeCell ref="I18:N18"/>
    <mergeCell ref="P19:R19"/>
    <mergeCell ref="S19:U19"/>
    <mergeCell ref="P18:U18"/>
    <mergeCell ref="B19:D19"/>
    <mergeCell ref="E19:G19"/>
    <mergeCell ref="L19:N19"/>
    <mergeCell ref="B9:D9"/>
    <mergeCell ref="E9:G9"/>
    <mergeCell ref="T38:W38"/>
    <mergeCell ref="P37:W37"/>
    <mergeCell ref="A37:A39"/>
    <mergeCell ref="B37:G37"/>
    <mergeCell ref="I37:N37"/>
    <mergeCell ref="B38:D38"/>
    <mergeCell ref="E38:G38"/>
    <mergeCell ref="I38:K38"/>
    <mergeCell ref="L38:N38"/>
    <mergeCell ref="P38:S38"/>
  </mergeCells>
  <printOptions horizontalCentered="1"/>
  <pageMargins left="0.25" right="0.25" top="0.75" bottom="0.75" header="0.3" footer="0.3"/>
  <pageSetup paperSize="5" orientation="landscape" horizontalDpi="90" verticalDpi="9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9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RowHeight="12.7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7" style="1" bestFit="1" customWidth="1"/>
    <col min="5" max="6" width="8" style="1" bestFit="1" customWidth="1"/>
    <col min="7" max="8" width="7" style="1" bestFit="1" customWidth="1"/>
    <col min="9" max="9" width="8" style="1" bestFit="1" customWidth="1"/>
    <col min="10" max="10" width="7" style="1" bestFit="1" customWidth="1"/>
    <col min="11" max="12" width="8" style="1" bestFit="1" customWidth="1"/>
    <col min="13" max="14" width="7" style="1" bestFit="1" customWidth="1"/>
    <col min="15" max="15" width="8" style="1" bestFit="1" customWidth="1"/>
    <col min="16" max="17" width="7" style="1" bestFit="1" customWidth="1"/>
    <col min="18" max="18" width="8" style="1" bestFit="1" customWidth="1"/>
    <col min="19" max="20" width="7" style="1" bestFit="1" customWidth="1"/>
    <col min="21" max="21" width="8" style="1" bestFit="1" customWidth="1"/>
    <col min="22" max="16384" width="9.140625" style="1"/>
  </cols>
  <sheetData>
    <row r="1" spans="1:21" s="2" customFormat="1" ht="15" x14ac:dyDescent="0.25">
      <c r="A1"/>
      <c r="B1"/>
      <c r="C1"/>
      <c r="D1" s="105" t="s">
        <v>302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spans="1:21" s="2" customFormat="1" ht="15" x14ac:dyDescent="0.25">
      <c r="A2"/>
      <c r="B2"/>
      <c r="C2"/>
      <c r="D2" s="105" t="s">
        <v>303</v>
      </c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s="2" customFormat="1" ht="15" x14ac:dyDescent="0.25">
      <c r="A3"/>
      <c r="B3"/>
      <c r="C3"/>
      <c r="D3" s="105" t="s">
        <v>311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s="2" customFormat="1" ht="15" x14ac:dyDescent="0.25">
      <c r="A4"/>
      <c r="B4"/>
      <c r="C4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14">
        <v>44358</v>
      </c>
      <c r="T4" s="114"/>
      <c r="U4" s="6" t="s">
        <v>308</v>
      </c>
    </row>
    <row r="5" spans="1:21" s="2" customFormat="1" ht="15" x14ac:dyDescent="0.25">
      <c r="A5"/>
      <c r="B5"/>
      <c r="C5"/>
      <c r="D5" s="106" t="s">
        <v>483</v>
      </c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2" customFormat="1" ht="15" x14ac:dyDescent="0.25">
      <c r="A6"/>
      <c r="B6"/>
      <c r="C6"/>
      <c r="D6" s="107" t="s">
        <v>310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1" s="2" customFormat="1" ht="15" x14ac:dyDescent="0.25">
      <c r="A7"/>
      <c r="B7"/>
      <c r="C7"/>
      <c r="D7" s="102" t="s">
        <v>316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1" ht="15" customHeight="1" x14ac:dyDescent="0.25">
      <c r="A8" s="104" t="s">
        <v>304</v>
      </c>
      <c r="B8" s="104"/>
      <c r="C8" s="104"/>
      <c r="D8" s="103" t="s">
        <v>291</v>
      </c>
      <c r="E8" s="103"/>
      <c r="F8" s="103"/>
      <c r="G8" s="103"/>
      <c r="H8" s="103"/>
      <c r="I8" s="103"/>
      <c r="J8" s="103" t="s">
        <v>292</v>
      </c>
      <c r="K8" s="103"/>
      <c r="L8" s="103"/>
      <c r="M8" s="103"/>
      <c r="N8" s="103"/>
      <c r="O8" s="103"/>
      <c r="P8" s="103" t="s">
        <v>293</v>
      </c>
      <c r="Q8" s="103"/>
      <c r="R8" s="103"/>
      <c r="S8" s="103"/>
      <c r="T8" s="103"/>
      <c r="U8" s="103"/>
    </row>
    <row r="9" spans="1:21" ht="15" x14ac:dyDescent="0.25">
      <c r="A9" s="104"/>
      <c r="B9" s="104"/>
      <c r="C9" s="104"/>
      <c r="D9" s="103" t="s">
        <v>300</v>
      </c>
      <c r="E9" s="103"/>
      <c r="F9" s="103"/>
      <c r="G9" s="103" t="s">
        <v>301</v>
      </c>
      <c r="H9" s="103"/>
      <c r="I9" s="103"/>
      <c r="J9" s="103" t="s">
        <v>300</v>
      </c>
      <c r="K9" s="103"/>
      <c r="L9" s="103"/>
      <c r="M9" s="103" t="s">
        <v>301</v>
      </c>
      <c r="N9" s="103"/>
      <c r="O9" s="103"/>
      <c r="P9" s="103" t="s">
        <v>300</v>
      </c>
      <c r="Q9" s="103"/>
      <c r="R9" s="103"/>
      <c r="S9" s="103" t="s">
        <v>301</v>
      </c>
      <c r="T9" s="103"/>
      <c r="U9" s="103"/>
    </row>
    <row r="10" spans="1:21" ht="15" x14ac:dyDescent="0.25">
      <c r="A10" s="104"/>
      <c r="B10" s="104"/>
      <c r="C10" s="104"/>
      <c r="D10" s="5" t="s">
        <v>1</v>
      </c>
      <c r="E10" s="5" t="s">
        <v>2</v>
      </c>
      <c r="F10" s="5" t="s">
        <v>0</v>
      </c>
      <c r="G10" s="5" t="s">
        <v>1</v>
      </c>
      <c r="H10" s="5" t="s">
        <v>2</v>
      </c>
      <c r="I10" s="5" t="s">
        <v>0</v>
      </c>
      <c r="J10" s="5" t="s">
        <v>1</v>
      </c>
      <c r="K10" s="5" t="s">
        <v>2</v>
      </c>
      <c r="L10" s="5" t="s">
        <v>0</v>
      </c>
      <c r="M10" s="5" t="s">
        <v>1</v>
      </c>
      <c r="N10" s="5" t="s">
        <v>2</v>
      </c>
      <c r="O10" s="5" t="s">
        <v>0</v>
      </c>
      <c r="P10" s="5" t="s">
        <v>1</v>
      </c>
      <c r="Q10" s="5" t="s">
        <v>2</v>
      </c>
      <c r="R10" s="5" t="s">
        <v>0</v>
      </c>
      <c r="S10" s="5" t="s">
        <v>1</v>
      </c>
      <c r="T10" s="5" t="s">
        <v>2</v>
      </c>
      <c r="U10" s="5" t="s">
        <v>0</v>
      </c>
    </row>
    <row r="11" spans="1:21" ht="15" x14ac:dyDescent="0.25">
      <c r="A11" s="112" t="s">
        <v>482</v>
      </c>
      <c r="B11" s="112"/>
      <c r="C11" s="112"/>
      <c r="D11" s="10">
        <f>SUM(D12:D15)</f>
        <v>4996</v>
      </c>
      <c r="E11" s="10">
        <f t="shared" ref="E11:G11" si="0">SUM(E12:E15)</f>
        <v>8018</v>
      </c>
      <c r="F11" s="14">
        <f t="shared" ref="F11:F52" si="1">SUM(D11:E11)</f>
        <v>13014</v>
      </c>
      <c r="G11" s="10">
        <f t="shared" si="0"/>
        <v>4732</v>
      </c>
      <c r="H11" s="10">
        <f t="shared" ref="H11" si="2">SUM(H12:H15)</f>
        <v>7642</v>
      </c>
      <c r="I11" s="14">
        <f t="shared" ref="I11:I52" si="3">SUM(G11:H11)</f>
        <v>12374</v>
      </c>
      <c r="J11" s="10">
        <f t="shared" ref="J11" si="4">SUM(J12:J15)</f>
        <v>5160</v>
      </c>
      <c r="K11" s="10">
        <f t="shared" ref="K11" si="5">SUM(K12:K15)</f>
        <v>8312</v>
      </c>
      <c r="L11" s="14">
        <f t="shared" ref="L11:L52" si="6">SUM(J11:K11)</f>
        <v>13472</v>
      </c>
      <c r="M11" s="10">
        <f t="shared" ref="M11" si="7">SUM(M12:M15)</f>
        <v>4902</v>
      </c>
      <c r="N11" s="10">
        <f t="shared" ref="N11" si="8">SUM(N12:N15)</f>
        <v>7886</v>
      </c>
      <c r="O11" s="14">
        <f t="shared" ref="O11:O52" si="9">SUM(M11:N11)</f>
        <v>12788</v>
      </c>
      <c r="P11" s="10">
        <f t="shared" ref="P11" si="10">SUM(P12:P15)</f>
        <v>4571</v>
      </c>
      <c r="Q11" s="10">
        <f t="shared" ref="Q11" si="11">SUM(Q12:Q15)</f>
        <v>7410</v>
      </c>
      <c r="R11" s="14">
        <f t="shared" ref="R11:R52" si="12">SUM(P11:Q11)</f>
        <v>11981</v>
      </c>
      <c r="S11" s="10">
        <f t="shared" ref="S11" si="13">SUM(S12:S15)</f>
        <v>4200</v>
      </c>
      <c r="T11" s="10">
        <f t="shared" ref="T11" si="14">SUM(T12:T15)</f>
        <v>6840</v>
      </c>
      <c r="U11" s="14">
        <f t="shared" ref="U11:U52" si="15">SUM(S11:T11)</f>
        <v>11040</v>
      </c>
    </row>
    <row r="12" spans="1:21" ht="15" x14ac:dyDescent="0.25">
      <c r="A12" s="113" t="s">
        <v>5</v>
      </c>
      <c r="B12" s="113"/>
      <c r="C12" s="113"/>
      <c r="D12" s="11">
        <f>D18+D36+D40+D55+D69+D75+D107+D134+D169</f>
        <v>4803</v>
      </c>
      <c r="E12" s="11">
        <f>E18+E36+E40+E55+E69+E75+E107+E134+E169</f>
        <v>7907</v>
      </c>
      <c r="F12" s="14">
        <f t="shared" si="1"/>
        <v>12710</v>
      </c>
      <c r="G12" s="11">
        <f>G18+G36+G40+G55+G69+G75+G107+G134+G169</f>
        <v>4566</v>
      </c>
      <c r="H12" s="11">
        <f>H18+H36+H40+H55+H69+H75+H107+H134+H169</f>
        <v>7540</v>
      </c>
      <c r="I12" s="14">
        <f t="shared" si="3"/>
        <v>12106</v>
      </c>
      <c r="J12" s="11">
        <f>J18+J36+J40+J55+J69+J75+J107+J134+J169</f>
        <v>4953</v>
      </c>
      <c r="K12" s="11">
        <f>K18+K36+K40+K55+K69+K75+K107+K134+K169</f>
        <v>8162</v>
      </c>
      <c r="L12" s="14">
        <f t="shared" si="6"/>
        <v>13115</v>
      </c>
      <c r="M12" s="11">
        <f>M18+M36+M40+M55+M69+M75+M107+M134+M169</f>
        <v>4730</v>
      </c>
      <c r="N12" s="11">
        <f>N18+N36+N40+N55+N69+N75+N107+N134+N169</f>
        <v>7755</v>
      </c>
      <c r="O12" s="14">
        <f t="shared" si="9"/>
        <v>12485</v>
      </c>
      <c r="P12" s="11">
        <f>P18+P36+P40+P55+P69+P75+P107+P134+P169</f>
        <v>4430</v>
      </c>
      <c r="Q12" s="11">
        <f>Q18+Q36+Q40+Q55+Q69+Q75+Q107+Q134+Q169</f>
        <v>7333</v>
      </c>
      <c r="R12" s="14">
        <f t="shared" si="12"/>
        <v>11763</v>
      </c>
      <c r="S12" s="11">
        <f>S18+S36+S40+S55+S69+S75+S107+S134+S169</f>
        <v>4081</v>
      </c>
      <c r="T12" s="11">
        <f>T18+T36+T40+T55+T69+T75+T107+T134+T169</f>
        <v>6775</v>
      </c>
      <c r="U12" s="14">
        <f t="shared" si="15"/>
        <v>10856</v>
      </c>
    </row>
    <row r="13" spans="1:21" ht="15" x14ac:dyDescent="0.25">
      <c r="A13" s="113" t="s">
        <v>305</v>
      </c>
      <c r="B13" s="113"/>
      <c r="C13" s="113"/>
      <c r="D13" s="11">
        <f>D109</f>
        <v>3</v>
      </c>
      <c r="E13" s="11">
        <f t="shared" ref="E13:G13" si="16">E109</f>
        <v>9</v>
      </c>
      <c r="F13" s="14">
        <f t="shared" si="1"/>
        <v>12</v>
      </c>
      <c r="G13" s="11">
        <f t="shared" si="16"/>
        <v>3</v>
      </c>
      <c r="H13" s="11">
        <f t="shared" ref="H13:T13" si="17">H109</f>
        <v>8</v>
      </c>
      <c r="I13" s="14">
        <f t="shared" si="3"/>
        <v>11</v>
      </c>
      <c r="J13" s="11">
        <f t="shared" si="17"/>
        <v>4</v>
      </c>
      <c r="K13" s="11">
        <f t="shared" si="17"/>
        <v>5</v>
      </c>
      <c r="L13" s="14">
        <f t="shared" si="6"/>
        <v>9</v>
      </c>
      <c r="M13" s="11">
        <f t="shared" si="17"/>
        <v>5</v>
      </c>
      <c r="N13" s="11">
        <f t="shared" si="17"/>
        <v>4</v>
      </c>
      <c r="O13" s="14">
        <f t="shared" si="9"/>
        <v>9</v>
      </c>
      <c r="P13" s="11">
        <f t="shared" si="17"/>
        <v>6</v>
      </c>
      <c r="Q13" s="11">
        <f t="shared" si="17"/>
        <v>9</v>
      </c>
      <c r="R13" s="14">
        <f t="shared" si="12"/>
        <v>15</v>
      </c>
      <c r="S13" s="11">
        <f t="shared" si="17"/>
        <v>1</v>
      </c>
      <c r="T13" s="11">
        <f t="shared" si="17"/>
        <v>7</v>
      </c>
      <c r="U13" s="14">
        <f t="shared" si="15"/>
        <v>8</v>
      </c>
    </row>
    <row r="14" spans="1:21" ht="15" x14ac:dyDescent="0.25">
      <c r="A14" s="113" t="s">
        <v>306</v>
      </c>
      <c r="B14" s="113"/>
      <c r="C14" s="113"/>
      <c r="D14" s="11">
        <f>D112+D114</f>
        <v>64</v>
      </c>
      <c r="E14" s="11">
        <f t="shared" ref="E14:G14" si="18">E112+E114</f>
        <v>15</v>
      </c>
      <c r="F14" s="14">
        <f t="shared" si="1"/>
        <v>79</v>
      </c>
      <c r="G14" s="11">
        <f t="shared" si="18"/>
        <v>55</v>
      </c>
      <c r="H14" s="11">
        <f t="shared" ref="H14:T14" si="19">H112+H114</f>
        <v>12</v>
      </c>
      <c r="I14" s="14">
        <f t="shared" si="3"/>
        <v>67</v>
      </c>
      <c r="J14" s="11">
        <f t="shared" si="19"/>
        <v>59</v>
      </c>
      <c r="K14" s="11">
        <f t="shared" si="19"/>
        <v>9</v>
      </c>
      <c r="L14" s="14">
        <f t="shared" si="6"/>
        <v>68</v>
      </c>
      <c r="M14" s="11">
        <f t="shared" si="19"/>
        <v>50</v>
      </c>
      <c r="N14" s="11">
        <f t="shared" si="19"/>
        <v>8</v>
      </c>
      <c r="O14" s="14">
        <f t="shared" si="9"/>
        <v>58</v>
      </c>
      <c r="P14" s="11">
        <f t="shared" si="19"/>
        <v>62</v>
      </c>
      <c r="Q14" s="11">
        <f t="shared" si="19"/>
        <v>5</v>
      </c>
      <c r="R14" s="14">
        <f t="shared" si="12"/>
        <v>67</v>
      </c>
      <c r="S14" s="11">
        <f t="shared" si="19"/>
        <v>57</v>
      </c>
      <c r="T14" s="11">
        <f t="shared" si="19"/>
        <v>4</v>
      </c>
      <c r="U14" s="14">
        <f t="shared" si="15"/>
        <v>61</v>
      </c>
    </row>
    <row r="15" spans="1:21" ht="15" x14ac:dyDescent="0.25">
      <c r="A15" s="113" t="s">
        <v>307</v>
      </c>
      <c r="B15" s="113"/>
      <c r="C15" s="113"/>
      <c r="D15" s="11">
        <f t="shared" ref="D15:T15" si="20">D118+D126</f>
        <v>126</v>
      </c>
      <c r="E15" s="11">
        <f t="shared" si="20"/>
        <v>87</v>
      </c>
      <c r="F15" s="14">
        <f t="shared" si="1"/>
        <v>213</v>
      </c>
      <c r="G15" s="11">
        <f t="shared" si="20"/>
        <v>108</v>
      </c>
      <c r="H15" s="11">
        <f t="shared" si="20"/>
        <v>82</v>
      </c>
      <c r="I15" s="14">
        <f t="shared" si="3"/>
        <v>190</v>
      </c>
      <c r="J15" s="11">
        <f t="shared" si="20"/>
        <v>144</v>
      </c>
      <c r="K15" s="11">
        <f t="shared" si="20"/>
        <v>136</v>
      </c>
      <c r="L15" s="14">
        <f t="shared" si="6"/>
        <v>280</v>
      </c>
      <c r="M15" s="11">
        <f t="shared" si="20"/>
        <v>117</v>
      </c>
      <c r="N15" s="11">
        <f t="shared" si="20"/>
        <v>119</v>
      </c>
      <c r="O15" s="14">
        <f t="shared" si="9"/>
        <v>236</v>
      </c>
      <c r="P15" s="11">
        <f t="shared" si="20"/>
        <v>73</v>
      </c>
      <c r="Q15" s="11">
        <f t="shared" si="20"/>
        <v>63</v>
      </c>
      <c r="R15" s="14">
        <f t="shared" si="12"/>
        <v>136</v>
      </c>
      <c r="S15" s="11">
        <f t="shared" si="20"/>
        <v>61</v>
      </c>
      <c r="T15" s="11">
        <f t="shared" si="20"/>
        <v>54</v>
      </c>
      <c r="U15" s="14">
        <f t="shared" si="15"/>
        <v>115</v>
      </c>
    </row>
    <row r="16" spans="1:21" ht="15" outlineLevel="1" x14ac:dyDescent="0.25">
      <c r="A16" s="110" t="s">
        <v>3</v>
      </c>
      <c r="B16" s="110"/>
      <c r="C16" s="110"/>
      <c r="D16" s="12">
        <f>SUBTOTAL(9,D19:D33)</f>
        <v>993</v>
      </c>
      <c r="E16" s="12">
        <f>SUBTOTAL(9,E19:E33)</f>
        <v>1031</v>
      </c>
      <c r="F16" s="14">
        <f t="shared" si="1"/>
        <v>2024</v>
      </c>
      <c r="G16" s="12">
        <f>SUBTOTAL(9,G19:G33)</f>
        <v>969</v>
      </c>
      <c r="H16" s="12">
        <f>SUBTOTAL(9,H19:H33)</f>
        <v>973</v>
      </c>
      <c r="I16" s="14">
        <f t="shared" si="3"/>
        <v>1942</v>
      </c>
      <c r="J16" s="12">
        <f>SUBTOTAL(9,J19:J33)</f>
        <v>1113</v>
      </c>
      <c r="K16" s="12">
        <f>SUBTOTAL(9,K19:K33)</f>
        <v>1108</v>
      </c>
      <c r="L16" s="14">
        <f t="shared" si="6"/>
        <v>2221</v>
      </c>
      <c r="M16" s="12">
        <f>SUBTOTAL(9,M19:M33)</f>
        <v>1053</v>
      </c>
      <c r="N16" s="12">
        <f>SUBTOTAL(9,N19:N33)</f>
        <v>1048</v>
      </c>
      <c r="O16" s="14">
        <f t="shared" si="9"/>
        <v>2101</v>
      </c>
      <c r="P16" s="12">
        <f>SUBTOTAL(9,P19:P33)</f>
        <v>1056</v>
      </c>
      <c r="Q16" s="12">
        <f>SUBTOTAL(9,Q19:Q33)</f>
        <v>1045</v>
      </c>
      <c r="R16" s="14">
        <f t="shared" si="12"/>
        <v>2101</v>
      </c>
      <c r="S16" s="12">
        <f>SUBTOTAL(9,S19:S33)</f>
        <v>974</v>
      </c>
      <c r="T16" s="12">
        <f>SUBTOTAL(9,T19:T33)</f>
        <v>978</v>
      </c>
      <c r="U16" s="14">
        <f t="shared" si="15"/>
        <v>1952</v>
      </c>
    </row>
    <row r="17" spans="1:21" ht="15" outlineLevel="2" x14ac:dyDescent="0.25">
      <c r="A17" s="111" t="s">
        <v>4</v>
      </c>
      <c r="B17" s="111"/>
      <c r="C17" s="111"/>
      <c r="D17" s="12">
        <f t="shared" ref="D17:T17" si="21">SUBTOTAL(9,D19:D33)</f>
        <v>993</v>
      </c>
      <c r="E17" s="12">
        <f t="shared" si="21"/>
        <v>1031</v>
      </c>
      <c r="F17" s="14">
        <f t="shared" si="1"/>
        <v>2024</v>
      </c>
      <c r="G17" s="12">
        <f t="shared" si="21"/>
        <v>969</v>
      </c>
      <c r="H17" s="12">
        <f t="shared" si="21"/>
        <v>973</v>
      </c>
      <c r="I17" s="14">
        <f t="shared" si="3"/>
        <v>1942</v>
      </c>
      <c r="J17" s="12">
        <f t="shared" si="21"/>
        <v>1113</v>
      </c>
      <c r="K17" s="12">
        <f t="shared" si="21"/>
        <v>1108</v>
      </c>
      <c r="L17" s="14">
        <f t="shared" si="6"/>
        <v>2221</v>
      </c>
      <c r="M17" s="12">
        <f t="shared" si="21"/>
        <v>1053</v>
      </c>
      <c r="N17" s="12">
        <f t="shared" si="21"/>
        <v>1048</v>
      </c>
      <c r="O17" s="14">
        <f t="shared" si="9"/>
        <v>2101</v>
      </c>
      <c r="P17" s="12">
        <f t="shared" si="21"/>
        <v>1056</v>
      </c>
      <c r="Q17" s="12">
        <f t="shared" si="21"/>
        <v>1045</v>
      </c>
      <c r="R17" s="14">
        <f t="shared" si="12"/>
        <v>2101</v>
      </c>
      <c r="S17" s="12">
        <f t="shared" si="21"/>
        <v>974</v>
      </c>
      <c r="T17" s="12">
        <f t="shared" si="21"/>
        <v>978</v>
      </c>
      <c r="U17" s="14">
        <f t="shared" si="15"/>
        <v>1952</v>
      </c>
    </row>
    <row r="18" spans="1:21" ht="15" outlineLevel="3" collapsed="1" x14ac:dyDescent="0.25">
      <c r="A18" s="109" t="s">
        <v>5</v>
      </c>
      <c r="B18" s="109"/>
      <c r="C18" s="109"/>
      <c r="D18" s="12">
        <f t="shared" ref="D18:T18" si="22">SUBTOTAL(9,D19:D33)</f>
        <v>993</v>
      </c>
      <c r="E18" s="12">
        <f t="shared" si="22"/>
        <v>1031</v>
      </c>
      <c r="F18" s="14">
        <f t="shared" si="1"/>
        <v>2024</v>
      </c>
      <c r="G18" s="12">
        <f t="shared" si="22"/>
        <v>969</v>
      </c>
      <c r="H18" s="12">
        <f t="shared" si="22"/>
        <v>973</v>
      </c>
      <c r="I18" s="14">
        <f t="shared" si="3"/>
        <v>1942</v>
      </c>
      <c r="J18" s="12">
        <f t="shared" si="22"/>
        <v>1113</v>
      </c>
      <c r="K18" s="12">
        <f t="shared" si="22"/>
        <v>1108</v>
      </c>
      <c r="L18" s="14">
        <f t="shared" si="6"/>
        <v>2221</v>
      </c>
      <c r="M18" s="12">
        <f t="shared" si="22"/>
        <v>1053</v>
      </c>
      <c r="N18" s="12">
        <f t="shared" si="22"/>
        <v>1048</v>
      </c>
      <c r="O18" s="14">
        <f t="shared" si="9"/>
        <v>2101</v>
      </c>
      <c r="P18" s="12">
        <f t="shared" si="22"/>
        <v>1056</v>
      </c>
      <c r="Q18" s="12">
        <f t="shared" si="22"/>
        <v>1045</v>
      </c>
      <c r="R18" s="14">
        <f t="shared" si="12"/>
        <v>2101</v>
      </c>
      <c r="S18" s="12">
        <f t="shared" si="22"/>
        <v>974</v>
      </c>
      <c r="T18" s="12">
        <f t="shared" si="22"/>
        <v>978</v>
      </c>
      <c r="U18" s="14">
        <f t="shared" si="15"/>
        <v>1952</v>
      </c>
    </row>
    <row r="19" spans="1:21" ht="15" outlineLevel="4" x14ac:dyDescent="0.25">
      <c r="A19" s="8">
        <v>52.010100000000001</v>
      </c>
      <c r="B19" s="8" t="s">
        <v>6</v>
      </c>
      <c r="C19" s="8" t="s">
        <v>7</v>
      </c>
      <c r="D19" s="13">
        <v>96</v>
      </c>
      <c r="E19" s="13">
        <v>77</v>
      </c>
      <c r="F19" s="14">
        <f t="shared" si="1"/>
        <v>173</v>
      </c>
      <c r="G19" s="13">
        <v>89</v>
      </c>
      <c r="H19" s="13">
        <v>64</v>
      </c>
      <c r="I19" s="14">
        <f t="shared" si="3"/>
        <v>153</v>
      </c>
      <c r="J19" s="13">
        <v>115</v>
      </c>
      <c r="K19" s="13">
        <v>92</v>
      </c>
      <c r="L19" s="14">
        <f t="shared" si="6"/>
        <v>207</v>
      </c>
      <c r="M19" s="13">
        <v>99</v>
      </c>
      <c r="N19" s="13">
        <v>86</v>
      </c>
      <c r="O19" s="14">
        <f t="shared" si="9"/>
        <v>185</v>
      </c>
      <c r="P19" s="13">
        <v>86</v>
      </c>
      <c r="Q19" s="13">
        <v>77</v>
      </c>
      <c r="R19" s="14">
        <f t="shared" si="12"/>
        <v>163</v>
      </c>
      <c r="S19" s="13">
        <v>80</v>
      </c>
      <c r="T19" s="13">
        <v>68</v>
      </c>
      <c r="U19" s="14">
        <f t="shared" si="15"/>
        <v>148</v>
      </c>
    </row>
    <row r="20" spans="1:21" ht="15" outlineLevel="4" x14ac:dyDescent="0.25">
      <c r="A20" s="8">
        <v>52.020400000000002</v>
      </c>
      <c r="B20" s="8" t="s">
        <v>8</v>
      </c>
      <c r="C20" s="8" t="s">
        <v>9</v>
      </c>
      <c r="D20" s="13"/>
      <c r="E20" s="13"/>
      <c r="F20" s="14">
        <f t="shared" si="1"/>
        <v>0</v>
      </c>
      <c r="G20" s="13"/>
      <c r="H20" s="13">
        <v>2</v>
      </c>
      <c r="I20" s="14">
        <f t="shared" si="3"/>
        <v>2</v>
      </c>
      <c r="J20" s="13">
        <v>27</v>
      </c>
      <c r="K20" s="13">
        <v>51</v>
      </c>
      <c r="L20" s="14">
        <f t="shared" si="6"/>
        <v>78</v>
      </c>
      <c r="M20" s="13">
        <v>32</v>
      </c>
      <c r="N20" s="13">
        <v>53</v>
      </c>
      <c r="O20" s="14">
        <f t="shared" si="9"/>
        <v>85</v>
      </c>
      <c r="P20" s="13">
        <v>39</v>
      </c>
      <c r="Q20" s="13">
        <v>66</v>
      </c>
      <c r="R20" s="14">
        <f t="shared" si="12"/>
        <v>105</v>
      </c>
      <c r="S20" s="13">
        <v>32</v>
      </c>
      <c r="T20" s="13">
        <v>65</v>
      </c>
      <c r="U20" s="14">
        <f t="shared" si="15"/>
        <v>97</v>
      </c>
    </row>
    <row r="21" spans="1:21" ht="15" outlineLevel="4" x14ac:dyDescent="0.25">
      <c r="A21" s="8">
        <v>52.020499999999998</v>
      </c>
      <c r="B21" s="8" t="s">
        <v>12</v>
      </c>
      <c r="C21" s="8" t="s">
        <v>13</v>
      </c>
      <c r="D21" s="13">
        <v>4</v>
      </c>
      <c r="E21" s="13">
        <v>8</v>
      </c>
      <c r="F21" s="14">
        <f t="shared" si="1"/>
        <v>12</v>
      </c>
      <c r="G21" s="13">
        <v>8</v>
      </c>
      <c r="H21" s="13">
        <v>6</v>
      </c>
      <c r="I21" s="14">
        <f t="shared" si="3"/>
        <v>14</v>
      </c>
      <c r="J21" s="13">
        <v>23</v>
      </c>
      <c r="K21" s="13">
        <v>23</v>
      </c>
      <c r="L21" s="14">
        <f t="shared" si="6"/>
        <v>46</v>
      </c>
      <c r="M21" s="13">
        <v>23</v>
      </c>
      <c r="N21" s="13">
        <v>23</v>
      </c>
      <c r="O21" s="14">
        <f t="shared" si="9"/>
        <v>46</v>
      </c>
      <c r="P21" s="13">
        <v>35</v>
      </c>
      <c r="Q21" s="13">
        <v>24</v>
      </c>
      <c r="R21" s="14">
        <f t="shared" si="12"/>
        <v>59</v>
      </c>
      <c r="S21" s="13">
        <v>32</v>
      </c>
      <c r="T21" s="13">
        <v>23</v>
      </c>
      <c r="U21" s="14">
        <f t="shared" si="15"/>
        <v>55</v>
      </c>
    </row>
    <row r="22" spans="1:21" ht="12.75" customHeight="1" outlineLevel="4" x14ac:dyDescent="0.25">
      <c r="A22" s="8">
        <v>52.020499999999998</v>
      </c>
      <c r="B22" s="8" t="s">
        <v>10</v>
      </c>
      <c r="C22" s="8" t="s">
        <v>11</v>
      </c>
      <c r="D22" s="13">
        <v>18</v>
      </c>
      <c r="E22" s="13">
        <v>21</v>
      </c>
      <c r="F22" s="14">
        <f t="shared" si="1"/>
        <v>39</v>
      </c>
      <c r="G22" s="13">
        <v>16</v>
      </c>
      <c r="H22" s="13">
        <v>16</v>
      </c>
      <c r="I22" s="14">
        <f t="shared" si="3"/>
        <v>32</v>
      </c>
      <c r="J22" s="13">
        <v>10</v>
      </c>
      <c r="K22" s="13">
        <v>8</v>
      </c>
      <c r="L22" s="14">
        <f t="shared" si="6"/>
        <v>18</v>
      </c>
      <c r="M22" s="13">
        <v>8</v>
      </c>
      <c r="N22" s="13">
        <v>7</v>
      </c>
      <c r="O22" s="14">
        <f t="shared" si="9"/>
        <v>15</v>
      </c>
      <c r="P22" s="13">
        <v>4</v>
      </c>
      <c r="Q22" s="13">
        <v>4</v>
      </c>
      <c r="R22" s="14">
        <f t="shared" si="12"/>
        <v>8</v>
      </c>
      <c r="S22" s="13">
        <v>4</v>
      </c>
      <c r="T22" s="13">
        <v>4</v>
      </c>
      <c r="U22" s="14">
        <f t="shared" si="15"/>
        <v>8</v>
      </c>
    </row>
    <row r="23" spans="1:21" ht="12.75" customHeight="1" outlineLevel="4" x14ac:dyDescent="0.25">
      <c r="A23" s="8">
        <v>52.030099999999997</v>
      </c>
      <c r="B23" s="8" t="s">
        <v>14</v>
      </c>
      <c r="C23" s="8" t="s">
        <v>15</v>
      </c>
      <c r="D23" s="13">
        <v>405</v>
      </c>
      <c r="E23" s="13">
        <v>442</v>
      </c>
      <c r="F23" s="14">
        <f t="shared" si="1"/>
        <v>847</v>
      </c>
      <c r="G23" s="13">
        <v>393</v>
      </c>
      <c r="H23" s="13">
        <v>402</v>
      </c>
      <c r="I23" s="14">
        <f t="shared" si="3"/>
        <v>795</v>
      </c>
      <c r="J23" s="13">
        <v>430</v>
      </c>
      <c r="K23" s="13">
        <v>428</v>
      </c>
      <c r="L23" s="14">
        <f t="shared" si="6"/>
        <v>858</v>
      </c>
      <c r="M23" s="13">
        <v>403</v>
      </c>
      <c r="N23" s="13">
        <v>400</v>
      </c>
      <c r="O23" s="14">
        <f t="shared" si="9"/>
        <v>803</v>
      </c>
      <c r="P23" s="13">
        <v>409</v>
      </c>
      <c r="Q23" s="13">
        <v>373</v>
      </c>
      <c r="R23" s="14">
        <f t="shared" si="12"/>
        <v>782</v>
      </c>
      <c r="S23" s="13">
        <v>374</v>
      </c>
      <c r="T23" s="13">
        <v>329</v>
      </c>
      <c r="U23" s="14">
        <f t="shared" si="15"/>
        <v>703</v>
      </c>
    </row>
    <row r="24" spans="1:21" ht="12.75" customHeight="1" outlineLevel="4" x14ac:dyDescent="0.25">
      <c r="A24" s="8">
        <v>52.040199999999999</v>
      </c>
      <c r="B24" s="8" t="s">
        <v>16</v>
      </c>
      <c r="C24" s="8" t="s">
        <v>17</v>
      </c>
      <c r="D24" s="13">
        <v>44</v>
      </c>
      <c r="E24" s="13">
        <v>101</v>
      </c>
      <c r="F24" s="14">
        <f t="shared" si="1"/>
        <v>145</v>
      </c>
      <c r="G24" s="13">
        <v>40</v>
      </c>
      <c r="H24" s="13">
        <v>93</v>
      </c>
      <c r="I24" s="14">
        <f t="shared" si="3"/>
        <v>133</v>
      </c>
      <c r="J24" s="13">
        <v>33</v>
      </c>
      <c r="K24" s="13">
        <v>68</v>
      </c>
      <c r="L24" s="14">
        <f t="shared" si="6"/>
        <v>101</v>
      </c>
      <c r="M24" s="13">
        <v>27</v>
      </c>
      <c r="N24" s="13">
        <v>58</v>
      </c>
      <c r="O24" s="14">
        <f t="shared" si="9"/>
        <v>85</v>
      </c>
      <c r="P24" s="13">
        <v>13</v>
      </c>
      <c r="Q24" s="13">
        <v>42</v>
      </c>
      <c r="R24" s="14">
        <f t="shared" si="12"/>
        <v>55</v>
      </c>
      <c r="S24" s="13">
        <v>11</v>
      </c>
      <c r="T24" s="13">
        <v>40</v>
      </c>
      <c r="U24" s="14">
        <f t="shared" si="15"/>
        <v>51</v>
      </c>
    </row>
    <row r="25" spans="1:21" ht="15" outlineLevel="4" x14ac:dyDescent="0.25">
      <c r="A25" s="8">
        <v>52.060099999999998</v>
      </c>
      <c r="B25" s="8" t="s">
        <v>18</v>
      </c>
      <c r="C25" s="8" t="s">
        <v>19</v>
      </c>
      <c r="D25" s="13">
        <v>13</v>
      </c>
      <c r="E25" s="13">
        <v>10</v>
      </c>
      <c r="F25" s="14">
        <f t="shared" si="1"/>
        <v>23</v>
      </c>
      <c r="G25" s="13">
        <v>13</v>
      </c>
      <c r="H25" s="13">
        <v>8</v>
      </c>
      <c r="I25" s="14">
        <f t="shared" si="3"/>
        <v>21</v>
      </c>
      <c r="J25" s="13">
        <v>26</v>
      </c>
      <c r="K25" s="13">
        <v>14</v>
      </c>
      <c r="L25" s="14">
        <f t="shared" si="6"/>
        <v>40</v>
      </c>
      <c r="M25" s="13">
        <v>26</v>
      </c>
      <c r="N25" s="13">
        <v>11</v>
      </c>
      <c r="O25" s="14">
        <f t="shared" si="9"/>
        <v>37</v>
      </c>
      <c r="P25" s="13">
        <v>26</v>
      </c>
      <c r="Q25" s="13">
        <v>17</v>
      </c>
      <c r="R25" s="14">
        <f t="shared" si="12"/>
        <v>43</v>
      </c>
      <c r="S25" s="13">
        <v>22</v>
      </c>
      <c r="T25" s="13">
        <v>14</v>
      </c>
      <c r="U25" s="14">
        <f t="shared" si="15"/>
        <v>36</v>
      </c>
    </row>
    <row r="26" spans="1:21" ht="15" outlineLevel="4" x14ac:dyDescent="0.25">
      <c r="A26" s="8">
        <v>52.080100000000002</v>
      </c>
      <c r="B26" s="8" t="s">
        <v>20</v>
      </c>
      <c r="C26" s="8" t="s">
        <v>21</v>
      </c>
      <c r="D26" s="13">
        <v>138</v>
      </c>
      <c r="E26" s="13">
        <v>62</v>
      </c>
      <c r="F26" s="14">
        <f t="shared" si="1"/>
        <v>200</v>
      </c>
      <c r="G26" s="13">
        <v>140</v>
      </c>
      <c r="H26" s="13">
        <v>65</v>
      </c>
      <c r="I26" s="14">
        <f t="shared" si="3"/>
        <v>205</v>
      </c>
      <c r="J26" s="13">
        <v>150</v>
      </c>
      <c r="K26" s="13">
        <v>70</v>
      </c>
      <c r="L26" s="14">
        <f t="shared" si="6"/>
        <v>220</v>
      </c>
      <c r="M26" s="13">
        <v>148</v>
      </c>
      <c r="N26" s="13">
        <v>71</v>
      </c>
      <c r="O26" s="14">
        <f t="shared" si="9"/>
        <v>219</v>
      </c>
      <c r="P26" s="13">
        <v>157</v>
      </c>
      <c r="Q26" s="13">
        <v>72</v>
      </c>
      <c r="R26" s="14">
        <f t="shared" si="12"/>
        <v>229</v>
      </c>
      <c r="S26" s="13">
        <v>156</v>
      </c>
      <c r="T26" s="13">
        <v>66</v>
      </c>
      <c r="U26" s="14">
        <f t="shared" si="15"/>
        <v>222</v>
      </c>
    </row>
    <row r="27" spans="1:21" ht="15" outlineLevel="4" x14ac:dyDescent="0.25">
      <c r="A27" s="8">
        <v>52.100099999999998</v>
      </c>
      <c r="B27" s="8" t="s">
        <v>24</v>
      </c>
      <c r="C27" s="8" t="s">
        <v>25</v>
      </c>
      <c r="D27" s="13">
        <v>34</v>
      </c>
      <c r="E27" s="13">
        <v>73</v>
      </c>
      <c r="F27" s="14">
        <f t="shared" si="1"/>
        <v>107</v>
      </c>
      <c r="G27" s="13">
        <v>31</v>
      </c>
      <c r="H27" s="13">
        <v>60</v>
      </c>
      <c r="I27" s="14">
        <f t="shared" si="3"/>
        <v>91</v>
      </c>
      <c r="J27" s="13">
        <v>13</v>
      </c>
      <c r="K27" s="13">
        <v>32</v>
      </c>
      <c r="L27" s="14">
        <f t="shared" si="6"/>
        <v>45</v>
      </c>
      <c r="M27" s="13">
        <v>11</v>
      </c>
      <c r="N27" s="13">
        <v>29</v>
      </c>
      <c r="O27" s="14">
        <f t="shared" si="9"/>
        <v>40</v>
      </c>
      <c r="P27" s="13">
        <v>8</v>
      </c>
      <c r="Q27" s="13">
        <v>20</v>
      </c>
      <c r="R27" s="14">
        <f t="shared" si="12"/>
        <v>28</v>
      </c>
      <c r="S27" s="13">
        <v>6</v>
      </c>
      <c r="T27" s="13">
        <v>13</v>
      </c>
      <c r="U27" s="14">
        <f t="shared" si="15"/>
        <v>19</v>
      </c>
    </row>
    <row r="28" spans="1:21" ht="15" outlineLevel="4" x14ac:dyDescent="0.25">
      <c r="A28" s="8">
        <v>52.100099999999998</v>
      </c>
      <c r="B28" s="8" t="s">
        <v>22</v>
      </c>
      <c r="C28" s="8" t="s">
        <v>23</v>
      </c>
      <c r="D28" s="13">
        <v>11</v>
      </c>
      <c r="E28" s="13">
        <v>20</v>
      </c>
      <c r="F28" s="14">
        <f t="shared" si="1"/>
        <v>31</v>
      </c>
      <c r="G28" s="13">
        <v>17</v>
      </c>
      <c r="H28" s="13">
        <v>43</v>
      </c>
      <c r="I28" s="14">
        <f t="shared" si="3"/>
        <v>60</v>
      </c>
      <c r="J28" s="13">
        <v>42</v>
      </c>
      <c r="K28" s="13">
        <v>69</v>
      </c>
      <c r="L28" s="14">
        <f t="shared" si="6"/>
        <v>111</v>
      </c>
      <c r="M28" s="13">
        <v>44</v>
      </c>
      <c r="N28" s="13">
        <v>75</v>
      </c>
      <c r="O28" s="14">
        <f t="shared" si="9"/>
        <v>119</v>
      </c>
      <c r="P28" s="13">
        <v>46</v>
      </c>
      <c r="Q28" s="13">
        <v>88</v>
      </c>
      <c r="R28" s="14">
        <f t="shared" si="12"/>
        <v>134</v>
      </c>
      <c r="S28" s="13">
        <v>44</v>
      </c>
      <c r="T28" s="13">
        <v>94</v>
      </c>
      <c r="U28" s="14">
        <f t="shared" si="15"/>
        <v>138</v>
      </c>
    </row>
    <row r="29" spans="1:21" ht="15" outlineLevel="4" x14ac:dyDescent="0.25">
      <c r="A29" s="8">
        <v>52.120100000000001</v>
      </c>
      <c r="B29" s="8" t="s">
        <v>26</v>
      </c>
      <c r="C29" s="8" t="s">
        <v>27</v>
      </c>
      <c r="D29" s="13">
        <v>98</v>
      </c>
      <c r="E29" s="13">
        <v>22</v>
      </c>
      <c r="F29" s="14">
        <f t="shared" si="1"/>
        <v>120</v>
      </c>
      <c r="G29" s="13">
        <v>90</v>
      </c>
      <c r="H29" s="13">
        <v>23</v>
      </c>
      <c r="I29" s="14">
        <f t="shared" si="3"/>
        <v>113</v>
      </c>
      <c r="J29" s="13">
        <v>109</v>
      </c>
      <c r="K29" s="13">
        <v>29</v>
      </c>
      <c r="L29" s="14">
        <f t="shared" si="6"/>
        <v>138</v>
      </c>
      <c r="M29" s="13">
        <v>102</v>
      </c>
      <c r="N29" s="13">
        <v>27</v>
      </c>
      <c r="O29" s="14">
        <f t="shared" si="9"/>
        <v>129</v>
      </c>
      <c r="P29" s="13">
        <v>102</v>
      </c>
      <c r="Q29" s="13">
        <v>24</v>
      </c>
      <c r="R29" s="14">
        <f t="shared" si="12"/>
        <v>126</v>
      </c>
      <c r="S29" s="13">
        <v>93</v>
      </c>
      <c r="T29" s="13">
        <v>29</v>
      </c>
      <c r="U29" s="14">
        <f t="shared" si="15"/>
        <v>122</v>
      </c>
    </row>
    <row r="30" spans="1:21" ht="15" outlineLevel="4" x14ac:dyDescent="0.25">
      <c r="A30" s="8">
        <v>52.130200000000002</v>
      </c>
      <c r="B30" s="8" t="s">
        <v>28</v>
      </c>
      <c r="C30" s="8" t="s">
        <v>29</v>
      </c>
      <c r="D30" s="13">
        <v>11</v>
      </c>
      <c r="E30" s="13">
        <v>6</v>
      </c>
      <c r="F30" s="14">
        <f t="shared" si="1"/>
        <v>17</v>
      </c>
      <c r="G30" s="13">
        <v>11</v>
      </c>
      <c r="H30" s="13">
        <v>5</v>
      </c>
      <c r="I30" s="14">
        <f t="shared" si="3"/>
        <v>16</v>
      </c>
      <c r="J30" s="13">
        <v>6</v>
      </c>
      <c r="K30" s="13">
        <v>5</v>
      </c>
      <c r="L30" s="14">
        <f t="shared" si="6"/>
        <v>11</v>
      </c>
      <c r="M30" s="13">
        <v>5</v>
      </c>
      <c r="N30" s="13">
        <v>7</v>
      </c>
      <c r="O30" s="14">
        <f t="shared" si="9"/>
        <v>12</v>
      </c>
      <c r="P30" s="13">
        <v>3</v>
      </c>
      <c r="Q30" s="13">
        <v>5</v>
      </c>
      <c r="R30" s="14">
        <f t="shared" si="12"/>
        <v>8</v>
      </c>
      <c r="S30" s="13">
        <v>2</v>
      </c>
      <c r="T30" s="13">
        <v>6</v>
      </c>
      <c r="U30" s="14">
        <f t="shared" si="15"/>
        <v>8</v>
      </c>
    </row>
    <row r="31" spans="1:21" ht="15" outlineLevel="4" x14ac:dyDescent="0.25">
      <c r="A31" s="8">
        <v>52.130200000000002</v>
      </c>
      <c r="B31" s="8" t="s">
        <v>30</v>
      </c>
      <c r="C31" s="8" t="s">
        <v>31</v>
      </c>
      <c r="D31" s="13"/>
      <c r="E31" s="13"/>
      <c r="F31" s="14">
        <f t="shared" si="1"/>
        <v>0</v>
      </c>
      <c r="G31" s="13">
        <v>1</v>
      </c>
      <c r="H31" s="13">
        <v>2</v>
      </c>
      <c r="I31" s="14">
        <f t="shared" si="3"/>
        <v>3</v>
      </c>
      <c r="J31" s="13">
        <v>6</v>
      </c>
      <c r="K31" s="13">
        <v>2</v>
      </c>
      <c r="L31" s="14">
        <f t="shared" si="6"/>
        <v>8</v>
      </c>
      <c r="M31" s="13">
        <v>6</v>
      </c>
      <c r="N31" s="13">
        <v>3</v>
      </c>
      <c r="O31" s="14">
        <f t="shared" si="9"/>
        <v>9</v>
      </c>
      <c r="P31" s="13">
        <v>8</v>
      </c>
      <c r="Q31" s="13">
        <v>6</v>
      </c>
      <c r="R31" s="14">
        <f t="shared" si="12"/>
        <v>14</v>
      </c>
      <c r="S31" s="13">
        <v>9</v>
      </c>
      <c r="T31" s="13">
        <v>6</v>
      </c>
      <c r="U31" s="14">
        <f t="shared" si="15"/>
        <v>15</v>
      </c>
    </row>
    <row r="32" spans="1:21" ht="15" outlineLevel="4" x14ac:dyDescent="0.25">
      <c r="A32" s="8">
        <v>52.140099999999997</v>
      </c>
      <c r="B32" s="8" t="s">
        <v>32</v>
      </c>
      <c r="C32" s="8" t="s">
        <v>33</v>
      </c>
      <c r="D32" s="13">
        <v>22</v>
      </c>
      <c r="E32" s="13">
        <v>48</v>
      </c>
      <c r="F32" s="14">
        <f t="shared" si="1"/>
        <v>70</v>
      </c>
      <c r="G32" s="13">
        <v>32</v>
      </c>
      <c r="H32" s="13">
        <v>60</v>
      </c>
      <c r="I32" s="14">
        <f t="shared" si="3"/>
        <v>92</v>
      </c>
      <c r="J32" s="13">
        <v>61</v>
      </c>
      <c r="K32" s="13">
        <v>149</v>
      </c>
      <c r="L32" s="14">
        <f t="shared" si="6"/>
        <v>210</v>
      </c>
      <c r="M32" s="13">
        <v>70</v>
      </c>
      <c r="N32" s="13">
        <v>145</v>
      </c>
      <c r="O32" s="14">
        <f t="shared" si="9"/>
        <v>215</v>
      </c>
      <c r="P32" s="13">
        <v>86</v>
      </c>
      <c r="Q32" s="13">
        <v>186</v>
      </c>
      <c r="R32" s="14">
        <f t="shared" si="12"/>
        <v>272</v>
      </c>
      <c r="S32" s="13">
        <v>82</v>
      </c>
      <c r="T32" s="13">
        <v>186</v>
      </c>
      <c r="U32" s="14">
        <f t="shared" si="15"/>
        <v>268</v>
      </c>
    </row>
    <row r="33" spans="1:21" ht="15" outlineLevel="4" x14ac:dyDescent="0.25">
      <c r="A33" s="8">
        <v>52.140099999999997</v>
      </c>
      <c r="B33" s="8" t="s">
        <v>34</v>
      </c>
      <c r="C33" s="8" t="s">
        <v>35</v>
      </c>
      <c r="D33" s="13">
        <v>99</v>
      </c>
      <c r="E33" s="13">
        <v>141</v>
      </c>
      <c r="F33" s="14">
        <f t="shared" si="1"/>
        <v>240</v>
      </c>
      <c r="G33" s="13">
        <v>88</v>
      </c>
      <c r="H33" s="13">
        <v>124</v>
      </c>
      <c r="I33" s="14">
        <f t="shared" si="3"/>
        <v>212</v>
      </c>
      <c r="J33" s="13">
        <v>62</v>
      </c>
      <c r="K33" s="13">
        <v>68</v>
      </c>
      <c r="L33" s="14">
        <f t="shared" si="6"/>
        <v>130</v>
      </c>
      <c r="M33" s="13">
        <v>49</v>
      </c>
      <c r="N33" s="13">
        <v>53</v>
      </c>
      <c r="O33" s="14">
        <f t="shared" si="9"/>
        <v>102</v>
      </c>
      <c r="P33" s="13">
        <v>34</v>
      </c>
      <c r="Q33" s="13">
        <v>41</v>
      </c>
      <c r="R33" s="14">
        <f t="shared" si="12"/>
        <v>75</v>
      </c>
      <c r="S33" s="13">
        <v>27</v>
      </c>
      <c r="T33" s="13">
        <v>35</v>
      </c>
      <c r="U33" s="14">
        <f t="shared" si="15"/>
        <v>62</v>
      </c>
    </row>
    <row r="34" spans="1:21" ht="15" outlineLevel="1" x14ac:dyDescent="0.25">
      <c r="A34" s="110" t="s">
        <v>37</v>
      </c>
      <c r="B34" s="110"/>
      <c r="C34" s="110"/>
      <c r="D34" s="12">
        <f>SUBTOTAL(9,D37:D37)</f>
        <v>126</v>
      </c>
      <c r="E34" s="12">
        <f>SUBTOTAL(9,E37:E37)</f>
        <v>183</v>
      </c>
      <c r="F34" s="14">
        <f t="shared" si="1"/>
        <v>309</v>
      </c>
      <c r="G34" s="12">
        <f>SUBTOTAL(9,G37:G37)</f>
        <v>122</v>
      </c>
      <c r="H34" s="12">
        <f>SUBTOTAL(9,H37:H37)</f>
        <v>171</v>
      </c>
      <c r="I34" s="14">
        <f t="shared" si="3"/>
        <v>293</v>
      </c>
      <c r="J34" s="12">
        <f>SUBTOTAL(9,J37:J37)</f>
        <v>125</v>
      </c>
      <c r="K34" s="12">
        <f>SUBTOTAL(9,K37:K37)</f>
        <v>171</v>
      </c>
      <c r="L34" s="14">
        <f t="shared" si="6"/>
        <v>296</v>
      </c>
      <c r="M34" s="12">
        <f>SUBTOTAL(9,M37:M37)</f>
        <v>121</v>
      </c>
      <c r="N34" s="12">
        <f>SUBTOTAL(9,N37:N37)</f>
        <v>163</v>
      </c>
      <c r="O34" s="14">
        <f t="shared" si="9"/>
        <v>284</v>
      </c>
      <c r="P34" s="12">
        <f>SUBTOTAL(9,P37:P37)</f>
        <v>124</v>
      </c>
      <c r="Q34" s="12">
        <f>SUBTOTAL(9,Q37:Q37)</f>
        <v>157</v>
      </c>
      <c r="R34" s="14">
        <f t="shared" si="12"/>
        <v>281</v>
      </c>
      <c r="S34" s="12">
        <f>SUBTOTAL(9,S37:S37)</f>
        <v>112</v>
      </c>
      <c r="T34" s="12">
        <f>SUBTOTAL(9,T37:T37)</f>
        <v>147</v>
      </c>
      <c r="U34" s="14">
        <f t="shared" si="15"/>
        <v>259</v>
      </c>
    </row>
    <row r="35" spans="1:21" ht="15" outlineLevel="2" x14ac:dyDescent="0.25">
      <c r="A35" s="111" t="s">
        <v>4</v>
      </c>
      <c r="B35" s="111"/>
      <c r="C35" s="111"/>
      <c r="D35" s="12">
        <f t="shared" ref="D35:T35" si="23">SUBTOTAL(9,D37:D37)</f>
        <v>126</v>
      </c>
      <c r="E35" s="12">
        <f t="shared" si="23"/>
        <v>183</v>
      </c>
      <c r="F35" s="14">
        <f t="shared" si="1"/>
        <v>309</v>
      </c>
      <c r="G35" s="12">
        <f t="shared" si="23"/>
        <v>122</v>
      </c>
      <c r="H35" s="12">
        <f t="shared" si="23"/>
        <v>171</v>
      </c>
      <c r="I35" s="14">
        <f t="shared" si="3"/>
        <v>293</v>
      </c>
      <c r="J35" s="12">
        <f t="shared" si="23"/>
        <v>125</v>
      </c>
      <c r="K35" s="12">
        <f t="shared" si="23"/>
        <v>171</v>
      </c>
      <c r="L35" s="14">
        <f t="shared" si="6"/>
        <v>296</v>
      </c>
      <c r="M35" s="12">
        <f t="shared" si="23"/>
        <v>121</v>
      </c>
      <c r="N35" s="12">
        <f t="shared" si="23"/>
        <v>163</v>
      </c>
      <c r="O35" s="14">
        <f t="shared" si="9"/>
        <v>284</v>
      </c>
      <c r="P35" s="12">
        <f t="shared" si="23"/>
        <v>124</v>
      </c>
      <c r="Q35" s="12">
        <f t="shared" si="23"/>
        <v>157</v>
      </c>
      <c r="R35" s="14">
        <f t="shared" si="12"/>
        <v>281</v>
      </c>
      <c r="S35" s="12">
        <f t="shared" si="23"/>
        <v>112</v>
      </c>
      <c r="T35" s="12">
        <f t="shared" si="23"/>
        <v>147</v>
      </c>
      <c r="U35" s="14">
        <f t="shared" si="15"/>
        <v>259</v>
      </c>
    </row>
    <row r="36" spans="1:21" ht="15" outlineLevel="3" collapsed="1" x14ac:dyDescent="0.25">
      <c r="A36" s="109" t="s">
        <v>5</v>
      </c>
      <c r="B36" s="109"/>
      <c r="C36" s="109"/>
      <c r="D36" s="12">
        <f t="shared" ref="D36:T36" si="24">SUBTOTAL(9,D37:D37)</f>
        <v>126</v>
      </c>
      <c r="E36" s="12">
        <f t="shared" si="24"/>
        <v>183</v>
      </c>
      <c r="F36" s="14">
        <f t="shared" si="1"/>
        <v>309</v>
      </c>
      <c r="G36" s="12">
        <f t="shared" si="24"/>
        <v>122</v>
      </c>
      <c r="H36" s="12">
        <f t="shared" si="24"/>
        <v>171</v>
      </c>
      <c r="I36" s="14">
        <f t="shared" si="3"/>
        <v>293</v>
      </c>
      <c r="J36" s="12">
        <f t="shared" si="24"/>
        <v>125</v>
      </c>
      <c r="K36" s="12">
        <f t="shared" si="24"/>
        <v>171</v>
      </c>
      <c r="L36" s="14">
        <f t="shared" si="6"/>
        <v>296</v>
      </c>
      <c r="M36" s="12">
        <f t="shared" si="24"/>
        <v>121</v>
      </c>
      <c r="N36" s="12">
        <f t="shared" si="24"/>
        <v>163</v>
      </c>
      <c r="O36" s="14">
        <f t="shared" si="9"/>
        <v>284</v>
      </c>
      <c r="P36" s="12">
        <f t="shared" si="24"/>
        <v>124</v>
      </c>
      <c r="Q36" s="12">
        <f t="shared" si="24"/>
        <v>157</v>
      </c>
      <c r="R36" s="14">
        <f t="shared" si="12"/>
        <v>281</v>
      </c>
      <c r="S36" s="12">
        <f t="shared" si="24"/>
        <v>112</v>
      </c>
      <c r="T36" s="12">
        <f t="shared" si="24"/>
        <v>147</v>
      </c>
      <c r="U36" s="14">
        <f t="shared" si="15"/>
        <v>259</v>
      </c>
    </row>
    <row r="37" spans="1:21" ht="15" outlineLevel="4" x14ac:dyDescent="0.25">
      <c r="A37" s="8">
        <v>4.0400999999999998</v>
      </c>
      <c r="B37" s="8" t="s">
        <v>38</v>
      </c>
      <c r="C37" s="8" t="s">
        <v>39</v>
      </c>
      <c r="D37" s="13">
        <v>126</v>
      </c>
      <c r="E37" s="13">
        <v>183</v>
      </c>
      <c r="F37" s="14">
        <f t="shared" si="1"/>
        <v>309</v>
      </c>
      <c r="G37" s="13">
        <v>122</v>
      </c>
      <c r="H37" s="13">
        <v>171</v>
      </c>
      <c r="I37" s="14">
        <f t="shared" si="3"/>
        <v>293</v>
      </c>
      <c r="J37" s="13">
        <v>125</v>
      </c>
      <c r="K37" s="13">
        <v>171</v>
      </c>
      <c r="L37" s="14">
        <f t="shared" si="6"/>
        <v>296</v>
      </c>
      <c r="M37" s="13">
        <v>121</v>
      </c>
      <c r="N37" s="13">
        <v>163</v>
      </c>
      <c r="O37" s="14">
        <f t="shared" si="9"/>
        <v>284</v>
      </c>
      <c r="P37" s="13">
        <v>124</v>
      </c>
      <c r="Q37" s="13">
        <v>157</v>
      </c>
      <c r="R37" s="14">
        <f t="shared" si="12"/>
        <v>281</v>
      </c>
      <c r="S37" s="13">
        <v>112</v>
      </c>
      <c r="T37" s="13">
        <v>147</v>
      </c>
      <c r="U37" s="14">
        <f t="shared" si="15"/>
        <v>259</v>
      </c>
    </row>
    <row r="38" spans="1:21" ht="15" outlineLevel="1" x14ac:dyDescent="0.25">
      <c r="A38" s="110" t="s">
        <v>40</v>
      </c>
      <c r="B38" s="110"/>
      <c r="C38" s="110"/>
      <c r="D38" s="12">
        <f>SUBTOTAL(9,D41:D52)</f>
        <v>1241</v>
      </c>
      <c r="E38" s="12">
        <f>SUBTOTAL(9,E41:E52)</f>
        <v>1856</v>
      </c>
      <c r="F38" s="14">
        <f t="shared" si="1"/>
        <v>3097</v>
      </c>
      <c r="G38" s="12">
        <f>SUBTOTAL(9,G41:G52)</f>
        <v>1183</v>
      </c>
      <c r="H38" s="12">
        <f>SUBTOTAL(9,H41:H52)</f>
        <v>1763</v>
      </c>
      <c r="I38" s="14">
        <f t="shared" si="3"/>
        <v>2946</v>
      </c>
      <c r="J38" s="12">
        <f>SUBTOTAL(9,J41:J52)</f>
        <v>1217</v>
      </c>
      <c r="K38" s="12">
        <f>SUBTOTAL(9,K41:K52)</f>
        <v>1799</v>
      </c>
      <c r="L38" s="14">
        <f t="shared" si="6"/>
        <v>3016</v>
      </c>
      <c r="M38" s="12">
        <f>SUBTOTAL(9,M41:M52)</f>
        <v>1174</v>
      </c>
      <c r="N38" s="12">
        <f>SUBTOTAL(9,N41:N52)</f>
        <v>1706</v>
      </c>
      <c r="O38" s="14">
        <f t="shared" si="9"/>
        <v>2880</v>
      </c>
      <c r="P38" s="12">
        <f>SUBTOTAL(9,P41:P52)</f>
        <v>1040</v>
      </c>
      <c r="Q38" s="12">
        <f>SUBTOTAL(9,Q41:Q52)</f>
        <v>1567</v>
      </c>
      <c r="R38" s="14">
        <f t="shared" si="12"/>
        <v>2607</v>
      </c>
      <c r="S38" s="12">
        <f>SUBTOTAL(9,S41:S52)</f>
        <v>984</v>
      </c>
      <c r="T38" s="12">
        <f>SUBTOTAL(9,T41:T52)</f>
        <v>1476</v>
      </c>
      <c r="U38" s="14">
        <f t="shared" si="15"/>
        <v>2460</v>
      </c>
    </row>
    <row r="39" spans="1:21" ht="15" outlineLevel="2" x14ac:dyDescent="0.25">
      <c r="A39" s="111" t="s">
        <v>4</v>
      </c>
      <c r="B39" s="111"/>
      <c r="C39" s="111"/>
      <c r="D39" s="12">
        <f t="shared" ref="D39:T39" si="25">SUBTOTAL(9,D41:D52)</f>
        <v>1241</v>
      </c>
      <c r="E39" s="12">
        <f t="shared" si="25"/>
        <v>1856</v>
      </c>
      <c r="F39" s="14">
        <f t="shared" si="1"/>
        <v>3097</v>
      </c>
      <c r="G39" s="12">
        <f t="shared" si="25"/>
        <v>1183</v>
      </c>
      <c r="H39" s="12">
        <f t="shared" si="25"/>
        <v>1763</v>
      </c>
      <c r="I39" s="14">
        <f t="shared" si="3"/>
        <v>2946</v>
      </c>
      <c r="J39" s="12">
        <f t="shared" si="25"/>
        <v>1217</v>
      </c>
      <c r="K39" s="12">
        <f t="shared" si="25"/>
        <v>1799</v>
      </c>
      <c r="L39" s="14">
        <f t="shared" si="6"/>
        <v>3016</v>
      </c>
      <c r="M39" s="12">
        <f t="shared" si="25"/>
        <v>1174</v>
      </c>
      <c r="N39" s="12">
        <f t="shared" si="25"/>
        <v>1706</v>
      </c>
      <c r="O39" s="14">
        <f t="shared" si="9"/>
        <v>2880</v>
      </c>
      <c r="P39" s="12">
        <f t="shared" si="25"/>
        <v>1040</v>
      </c>
      <c r="Q39" s="12">
        <f t="shared" si="25"/>
        <v>1567</v>
      </c>
      <c r="R39" s="14">
        <f t="shared" si="12"/>
        <v>2607</v>
      </c>
      <c r="S39" s="12">
        <f t="shared" si="25"/>
        <v>984</v>
      </c>
      <c r="T39" s="12">
        <f t="shared" si="25"/>
        <v>1476</v>
      </c>
      <c r="U39" s="14">
        <f t="shared" si="15"/>
        <v>2460</v>
      </c>
    </row>
    <row r="40" spans="1:21" ht="15" outlineLevel="3" collapsed="1" x14ac:dyDescent="0.25">
      <c r="A40" s="109" t="s">
        <v>5</v>
      </c>
      <c r="B40" s="109"/>
      <c r="C40" s="109"/>
      <c r="D40" s="12">
        <f t="shared" ref="D40:T40" si="26">SUBTOTAL(9,D41:D52)</f>
        <v>1241</v>
      </c>
      <c r="E40" s="12">
        <f t="shared" si="26"/>
        <v>1856</v>
      </c>
      <c r="F40" s="14">
        <f t="shared" si="1"/>
        <v>3097</v>
      </c>
      <c r="G40" s="12">
        <f t="shared" si="26"/>
        <v>1183</v>
      </c>
      <c r="H40" s="12">
        <f t="shared" si="26"/>
        <v>1763</v>
      </c>
      <c r="I40" s="14">
        <f t="shared" si="3"/>
        <v>2946</v>
      </c>
      <c r="J40" s="12">
        <f t="shared" si="26"/>
        <v>1217</v>
      </c>
      <c r="K40" s="12">
        <f t="shared" si="26"/>
        <v>1799</v>
      </c>
      <c r="L40" s="14">
        <f t="shared" si="6"/>
        <v>3016</v>
      </c>
      <c r="M40" s="12">
        <f t="shared" si="26"/>
        <v>1174</v>
      </c>
      <c r="N40" s="12">
        <f t="shared" si="26"/>
        <v>1706</v>
      </c>
      <c r="O40" s="14">
        <f t="shared" si="9"/>
        <v>2880</v>
      </c>
      <c r="P40" s="12">
        <f t="shared" si="26"/>
        <v>1040</v>
      </c>
      <c r="Q40" s="12">
        <f t="shared" si="26"/>
        <v>1567</v>
      </c>
      <c r="R40" s="14">
        <f t="shared" si="12"/>
        <v>2607</v>
      </c>
      <c r="S40" s="12">
        <f t="shared" si="26"/>
        <v>984</v>
      </c>
      <c r="T40" s="12">
        <f t="shared" si="26"/>
        <v>1476</v>
      </c>
      <c r="U40" s="14">
        <f t="shared" si="15"/>
        <v>2460</v>
      </c>
    </row>
    <row r="41" spans="1:21" ht="15" outlineLevel="4" x14ac:dyDescent="0.25">
      <c r="A41" s="8">
        <v>3.0104000000000002</v>
      </c>
      <c r="B41" s="8" t="s">
        <v>54</v>
      </c>
      <c r="C41" s="8" t="s">
        <v>55</v>
      </c>
      <c r="D41" s="13">
        <v>124</v>
      </c>
      <c r="E41" s="13">
        <v>205</v>
      </c>
      <c r="F41" s="14">
        <f t="shared" si="1"/>
        <v>329</v>
      </c>
      <c r="G41" s="13">
        <v>112</v>
      </c>
      <c r="H41" s="13">
        <v>188</v>
      </c>
      <c r="I41" s="14">
        <f t="shared" si="3"/>
        <v>300</v>
      </c>
      <c r="J41" s="13">
        <v>139</v>
      </c>
      <c r="K41" s="13">
        <v>220</v>
      </c>
      <c r="L41" s="14">
        <f t="shared" si="6"/>
        <v>359</v>
      </c>
      <c r="M41" s="13">
        <v>127</v>
      </c>
      <c r="N41" s="13">
        <v>199</v>
      </c>
      <c r="O41" s="14">
        <f t="shared" si="9"/>
        <v>326</v>
      </c>
      <c r="P41" s="13">
        <v>123</v>
      </c>
      <c r="Q41" s="13">
        <v>213</v>
      </c>
      <c r="R41" s="14">
        <f t="shared" si="12"/>
        <v>336</v>
      </c>
      <c r="S41" s="13">
        <v>120</v>
      </c>
      <c r="T41" s="13">
        <v>201</v>
      </c>
      <c r="U41" s="14">
        <f t="shared" si="15"/>
        <v>321</v>
      </c>
    </row>
    <row r="42" spans="1:21" ht="15" outlineLevel="4" x14ac:dyDescent="0.25">
      <c r="A42" s="8">
        <v>11.0701</v>
      </c>
      <c r="B42" s="8" t="s">
        <v>41</v>
      </c>
      <c r="C42" s="8" t="s">
        <v>42</v>
      </c>
      <c r="D42" s="13">
        <v>94</v>
      </c>
      <c r="E42" s="13">
        <v>29</v>
      </c>
      <c r="F42" s="14">
        <f t="shared" si="1"/>
        <v>123</v>
      </c>
      <c r="G42" s="13">
        <v>96</v>
      </c>
      <c r="H42" s="13">
        <v>27</v>
      </c>
      <c r="I42" s="14">
        <f t="shared" si="3"/>
        <v>123</v>
      </c>
      <c r="J42" s="13">
        <v>104</v>
      </c>
      <c r="K42" s="13">
        <v>40</v>
      </c>
      <c r="L42" s="14">
        <f t="shared" si="6"/>
        <v>144</v>
      </c>
      <c r="M42" s="13">
        <v>102</v>
      </c>
      <c r="N42" s="13">
        <v>36</v>
      </c>
      <c r="O42" s="14">
        <f t="shared" si="9"/>
        <v>138</v>
      </c>
      <c r="P42" s="13">
        <v>98</v>
      </c>
      <c r="Q42" s="13">
        <v>32</v>
      </c>
      <c r="R42" s="14">
        <f t="shared" si="12"/>
        <v>130</v>
      </c>
      <c r="S42" s="13">
        <v>93</v>
      </c>
      <c r="T42" s="13">
        <v>30</v>
      </c>
      <c r="U42" s="14">
        <f t="shared" si="15"/>
        <v>123</v>
      </c>
    </row>
    <row r="43" spans="1:21" ht="15" outlineLevel="4" x14ac:dyDescent="0.25">
      <c r="A43" s="8">
        <v>26.010100000000001</v>
      </c>
      <c r="B43" s="8" t="s">
        <v>47</v>
      </c>
      <c r="C43" s="8" t="s">
        <v>48</v>
      </c>
      <c r="D43" s="13">
        <v>402</v>
      </c>
      <c r="E43" s="13">
        <v>601</v>
      </c>
      <c r="F43" s="14">
        <f t="shared" si="1"/>
        <v>1003</v>
      </c>
      <c r="G43" s="13">
        <v>354</v>
      </c>
      <c r="H43" s="13">
        <v>518</v>
      </c>
      <c r="I43" s="14">
        <f t="shared" si="3"/>
        <v>872</v>
      </c>
      <c r="J43" s="13">
        <v>375</v>
      </c>
      <c r="K43" s="13">
        <v>550</v>
      </c>
      <c r="L43" s="14">
        <f t="shared" si="6"/>
        <v>925</v>
      </c>
      <c r="M43" s="13">
        <v>320</v>
      </c>
      <c r="N43" s="13">
        <v>473</v>
      </c>
      <c r="O43" s="14">
        <f t="shared" si="9"/>
        <v>793</v>
      </c>
      <c r="P43" s="13">
        <v>281</v>
      </c>
      <c r="Q43" s="13">
        <v>414</v>
      </c>
      <c r="R43" s="14">
        <f t="shared" si="12"/>
        <v>695</v>
      </c>
      <c r="S43" s="13">
        <v>258</v>
      </c>
      <c r="T43" s="13">
        <v>391</v>
      </c>
      <c r="U43" s="14">
        <f t="shared" si="15"/>
        <v>649</v>
      </c>
    </row>
    <row r="44" spans="1:21" ht="12.75" customHeight="1" outlineLevel="4" x14ac:dyDescent="0.25">
      <c r="A44" s="8">
        <v>26.010100000000001</v>
      </c>
      <c r="B44" s="8" t="s">
        <v>45</v>
      </c>
      <c r="C44" s="8" t="s">
        <v>46</v>
      </c>
      <c r="D44" s="13">
        <v>53</v>
      </c>
      <c r="E44" s="13">
        <v>85</v>
      </c>
      <c r="F44" s="14">
        <f t="shared" si="1"/>
        <v>138</v>
      </c>
      <c r="G44" s="13">
        <v>75</v>
      </c>
      <c r="H44" s="13">
        <v>113</v>
      </c>
      <c r="I44" s="14">
        <f t="shared" si="3"/>
        <v>188</v>
      </c>
      <c r="J44" s="13">
        <v>50</v>
      </c>
      <c r="K44" s="13">
        <v>75</v>
      </c>
      <c r="L44" s="14">
        <f t="shared" si="6"/>
        <v>125</v>
      </c>
      <c r="M44" s="13">
        <v>77</v>
      </c>
      <c r="N44" s="13">
        <v>127</v>
      </c>
      <c r="O44" s="14">
        <f t="shared" si="9"/>
        <v>204</v>
      </c>
      <c r="P44" s="13">
        <v>68</v>
      </c>
      <c r="Q44" s="13">
        <v>111</v>
      </c>
      <c r="R44" s="14">
        <f t="shared" si="12"/>
        <v>179</v>
      </c>
      <c r="S44" s="13">
        <v>68</v>
      </c>
      <c r="T44" s="13">
        <v>109</v>
      </c>
      <c r="U44" s="14">
        <f t="shared" si="15"/>
        <v>177</v>
      </c>
    </row>
    <row r="45" spans="1:21" ht="15" outlineLevel="4" x14ac:dyDescent="0.25">
      <c r="A45" s="8">
        <v>26.010100000000001</v>
      </c>
      <c r="B45" s="8" t="s">
        <v>43</v>
      </c>
      <c r="C45" s="8" t="s">
        <v>44</v>
      </c>
      <c r="D45" s="13">
        <v>36</v>
      </c>
      <c r="E45" s="13">
        <v>54</v>
      </c>
      <c r="F45" s="14">
        <f t="shared" si="1"/>
        <v>90</v>
      </c>
      <c r="G45" s="13">
        <v>45</v>
      </c>
      <c r="H45" s="13">
        <v>82</v>
      </c>
      <c r="I45" s="14">
        <f t="shared" si="3"/>
        <v>127</v>
      </c>
      <c r="J45" s="13">
        <v>27</v>
      </c>
      <c r="K45" s="13">
        <v>51</v>
      </c>
      <c r="L45" s="14">
        <f t="shared" si="6"/>
        <v>78</v>
      </c>
      <c r="M45" s="13">
        <v>34</v>
      </c>
      <c r="N45" s="13">
        <v>69</v>
      </c>
      <c r="O45" s="14">
        <f t="shared" si="9"/>
        <v>103</v>
      </c>
      <c r="P45" s="13">
        <v>23</v>
      </c>
      <c r="Q45" s="13">
        <v>51</v>
      </c>
      <c r="R45" s="14">
        <f t="shared" si="12"/>
        <v>74</v>
      </c>
      <c r="S45" s="13">
        <v>22</v>
      </c>
      <c r="T45" s="13">
        <v>45</v>
      </c>
      <c r="U45" s="14">
        <f t="shared" si="15"/>
        <v>67</v>
      </c>
    </row>
    <row r="46" spans="1:21" ht="15" outlineLevel="4" x14ac:dyDescent="0.25">
      <c r="A46" s="8">
        <v>27.010100000000001</v>
      </c>
      <c r="B46" s="8" t="s">
        <v>50</v>
      </c>
      <c r="C46" s="8" t="s">
        <v>51</v>
      </c>
      <c r="D46" s="13">
        <v>76</v>
      </c>
      <c r="E46" s="13">
        <v>89</v>
      </c>
      <c r="F46" s="14">
        <f t="shared" si="1"/>
        <v>165</v>
      </c>
      <c r="G46" s="13">
        <v>68</v>
      </c>
      <c r="H46" s="13">
        <v>84</v>
      </c>
      <c r="I46" s="14">
        <f t="shared" si="3"/>
        <v>152</v>
      </c>
      <c r="J46" s="13">
        <v>83</v>
      </c>
      <c r="K46" s="13">
        <v>89</v>
      </c>
      <c r="L46" s="14">
        <f t="shared" si="6"/>
        <v>172</v>
      </c>
      <c r="M46" s="13">
        <v>71</v>
      </c>
      <c r="N46" s="13">
        <v>77</v>
      </c>
      <c r="O46" s="14">
        <f t="shared" si="9"/>
        <v>148</v>
      </c>
      <c r="P46" s="13">
        <v>70</v>
      </c>
      <c r="Q46" s="13">
        <v>69</v>
      </c>
      <c r="R46" s="14">
        <f t="shared" si="12"/>
        <v>139</v>
      </c>
      <c r="S46" s="13">
        <v>65</v>
      </c>
      <c r="T46" s="13">
        <v>67</v>
      </c>
      <c r="U46" s="14">
        <f t="shared" si="15"/>
        <v>132</v>
      </c>
    </row>
    <row r="47" spans="1:21" ht="15" outlineLevel="4" x14ac:dyDescent="0.25">
      <c r="A47" s="8">
        <v>27.010100000000001</v>
      </c>
      <c r="B47" s="8" t="s">
        <v>52</v>
      </c>
      <c r="C47" s="8" t="s">
        <v>53</v>
      </c>
      <c r="D47" s="13">
        <v>1</v>
      </c>
      <c r="E47" s="13">
        <v>1</v>
      </c>
      <c r="F47" s="14">
        <f t="shared" si="1"/>
        <v>2</v>
      </c>
      <c r="G47" s="13">
        <v>1</v>
      </c>
      <c r="H47" s="13">
        <v>1</v>
      </c>
      <c r="I47" s="14">
        <f t="shared" si="3"/>
        <v>2</v>
      </c>
      <c r="J47" s="13">
        <v>2</v>
      </c>
      <c r="K47" s="13"/>
      <c r="L47" s="14">
        <f t="shared" si="6"/>
        <v>2</v>
      </c>
      <c r="M47" s="13">
        <v>2</v>
      </c>
      <c r="N47" s="13"/>
      <c r="O47" s="14">
        <f t="shared" si="9"/>
        <v>2</v>
      </c>
      <c r="P47" s="13">
        <v>2</v>
      </c>
      <c r="Q47" s="13">
        <v>1</v>
      </c>
      <c r="R47" s="14">
        <f t="shared" si="12"/>
        <v>3</v>
      </c>
      <c r="S47" s="13">
        <v>1</v>
      </c>
      <c r="T47" s="13">
        <v>1</v>
      </c>
      <c r="U47" s="14">
        <f t="shared" si="15"/>
        <v>2</v>
      </c>
    </row>
    <row r="48" spans="1:21" ht="15" outlineLevel="4" x14ac:dyDescent="0.25">
      <c r="A48" s="8">
        <v>30.180099999999999</v>
      </c>
      <c r="B48" s="8" t="s">
        <v>56</v>
      </c>
      <c r="C48" s="8" t="s">
        <v>57</v>
      </c>
      <c r="D48" s="13">
        <v>127</v>
      </c>
      <c r="E48" s="13">
        <v>227</v>
      </c>
      <c r="F48" s="14">
        <f t="shared" si="1"/>
        <v>354</v>
      </c>
      <c r="G48" s="13">
        <v>125</v>
      </c>
      <c r="H48" s="13">
        <v>229</v>
      </c>
      <c r="I48" s="14">
        <f t="shared" si="3"/>
        <v>354</v>
      </c>
      <c r="J48" s="13">
        <v>118</v>
      </c>
      <c r="K48" s="13">
        <v>233</v>
      </c>
      <c r="L48" s="14">
        <f t="shared" si="6"/>
        <v>351</v>
      </c>
      <c r="M48" s="13">
        <v>132</v>
      </c>
      <c r="N48" s="13">
        <v>235</v>
      </c>
      <c r="O48" s="14">
        <f t="shared" si="9"/>
        <v>367</v>
      </c>
      <c r="P48" s="13">
        <v>106</v>
      </c>
      <c r="Q48" s="13">
        <v>214</v>
      </c>
      <c r="R48" s="14">
        <f t="shared" si="12"/>
        <v>320</v>
      </c>
      <c r="S48" s="13">
        <v>99</v>
      </c>
      <c r="T48" s="13">
        <v>195</v>
      </c>
      <c r="U48" s="14">
        <f t="shared" si="15"/>
        <v>294</v>
      </c>
    </row>
    <row r="49" spans="1:21" ht="12.75" customHeight="1" outlineLevel="4" x14ac:dyDescent="0.25">
      <c r="A49" s="8">
        <v>30.180099999999999</v>
      </c>
      <c r="B49" s="8" t="s">
        <v>58</v>
      </c>
      <c r="C49" s="8" t="s">
        <v>59</v>
      </c>
      <c r="D49" s="13">
        <v>2</v>
      </c>
      <c r="E49" s="13">
        <v>2</v>
      </c>
      <c r="F49" s="14">
        <f t="shared" si="1"/>
        <v>4</v>
      </c>
      <c r="G49" s="13">
        <v>1</v>
      </c>
      <c r="H49" s="13">
        <v>2</v>
      </c>
      <c r="I49" s="14">
        <f t="shared" si="3"/>
        <v>3</v>
      </c>
      <c r="J49" s="13"/>
      <c r="K49" s="13">
        <v>2</v>
      </c>
      <c r="L49" s="14">
        <f t="shared" si="6"/>
        <v>2</v>
      </c>
      <c r="M49" s="13"/>
      <c r="N49" s="13"/>
      <c r="O49" s="14">
        <f t="shared" si="9"/>
        <v>0</v>
      </c>
      <c r="P49" s="13"/>
      <c r="Q49" s="13"/>
      <c r="R49" s="14">
        <f t="shared" si="12"/>
        <v>0</v>
      </c>
      <c r="S49" s="13"/>
      <c r="T49" s="13"/>
      <c r="U49" s="14">
        <f t="shared" si="15"/>
        <v>0</v>
      </c>
    </row>
    <row r="50" spans="1:21" ht="15" outlineLevel="4" x14ac:dyDescent="0.25">
      <c r="A50" s="8">
        <v>40.0501</v>
      </c>
      <c r="B50" s="8" t="s">
        <v>60</v>
      </c>
      <c r="C50" s="8" t="s">
        <v>61</v>
      </c>
      <c r="D50" s="13">
        <v>198</v>
      </c>
      <c r="E50" s="13">
        <v>284</v>
      </c>
      <c r="F50" s="14">
        <f t="shared" si="1"/>
        <v>482</v>
      </c>
      <c r="G50" s="13">
        <v>187</v>
      </c>
      <c r="H50" s="13">
        <v>265</v>
      </c>
      <c r="I50" s="14">
        <f t="shared" si="3"/>
        <v>452</v>
      </c>
      <c r="J50" s="13">
        <v>195</v>
      </c>
      <c r="K50" s="13">
        <v>278</v>
      </c>
      <c r="L50" s="14">
        <f t="shared" si="6"/>
        <v>473</v>
      </c>
      <c r="M50" s="13">
        <v>190</v>
      </c>
      <c r="N50" s="13">
        <v>255</v>
      </c>
      <c r="O50" s="14">
        <f t="shared" si="9"/>
        <v>445</v>
      </c>
      <c r="P50" s="13">
        <v>171</v>
      </c>
      <c r="Q50" s="13">
        <v>252</v>
      </c>
      <c r="R50" s="14">
        <f t="shared" si="12"/>
        <v>423</v>
      </c>
      <c r="S50" s="13">
        <v>167</v>
      </c>
      <c r="T50" s="13">
        <v>251</v>
      </c>
      <c r="U50" s="14">
        <f t="shared" si="15"/>
        <v>418</v>
      </c>
    </row>
    <row r="51" spans="1:21" ht="15" outlineLevel="4" x14ac:dyDescent="0.25">
      <c r="A51" s="8">
        <v>40.080100000000002</v>
      </c>
      <c r="B51" s="8" t="s">
        <v>62</v>
      </c>
      <c r="C51" s="8" t="s">
        <v>63</v>
      </c>
      <c r="D51" s="13">
        <v>89</v>
      </c>
      <c r="E51" s="13">
        <v>78</v>
      </c>
      <c r="F51" s="14">
        <f t="shared" si="1"/>
        <v>167</v>
      </c>
      <c r="G51" s="13">
        <v>82</v>
      </c>
      <c r="H51" s="13">
        <v>73</v>
      </c>
      <c r="I51" s="14">
        <f t="shared" si="3"/>
        <v>155</v>
      </c>
      <c r="J51" s="13">
        <v>91</v>
      </c>
      <c r="K51" s="13">
        <v>83</v>
      </c>
      <c r="L51" s="14">
        <f t="shared" si="6"/>
        <v>174</v>
      </c>
      <c r="M51" s="13">
        <v>88</v>
      </c>
      <c r="N51" s="13">
        <v>74</v>
      </c>
      <c r="O51" s="14">
        <f t="shared" si="9"/>
        <v>162</v>
      </c>
      <c r="P51" s="13">
        <v>76</v>
      </c>
      <c r="Q51" s="13">
        <v>72</v>
      </c>
      <c r="R51" s="14">
        <f t="shared" si="12"/>
        <v>148</v>
      </c>
      <c r="S51" s="13">
        <v>71</v>
      </c>
      <c r="T51" s="13">
        <v>63</v>
      </c>
      <c r="U51" s="14">
        <f t="shared" si="15"/>
        <v>134</v>
      </c>
    </row>
    <row r="52" spans="1:21" ht="12.75" customHeight="1" outlineLevel="4" x14ac:dyDescent="0.25">
      <c r="A52" s="8">
        <v>51.310099999999998</v>
      </c>
      <c r="B52" s="8" t="s">
        <v>64</v>
      </c>
      <c r="C52" s="8" t="s">
        <v>65</v>
      </c>
      <c r="D52" s="13">
        <v>39</v>
      </c>
      <c r="E52" s="13">
        <v>201</v>
      </c>
      <c r="F52" s="14">
        <f t="shared" si="1"/>
        <v>240</v>
      </c>
      <c r="G52" s="13">
        <v>37</v>
      </c>
      <c r="H52" s="13">
        <v>181</v>
      </c>
      <c r="I52" s="14">
        <f t="shared" si="3"/>
        <v>218</v>
      </c>
      <c r="J52" s="13">
        <v>33</v>
      </c>
      <c r="K52" s="13">
        <v>178</v>
      </c>
      <c r="L52" s="14">
        <f t="shared" si="6"/>
        <v>211</v>
      </c>
      <c r="M52" s="13">
        <v>31</v>
      </c>
      <c r="N52" s="13">
        <v>161</v>
      </c>
      <c r="O52" s="14">
        <f t="shared" si="9"/>
        <v>192</v>
      </c>
      <c r="P52" s="13">
        <v>22</v>
      </c>
      <c r="Q52" s="13">
        <v>138</v>
      </c>
      <c r="R52" s="14">
        <f t="shared" si="12"/>
        <v>160</v>
      </c>
      <c r="S52" s="13">
        <v>20</v>
      </c>
      <c r="T52" s="13">
        <v>123</v>
      </c>
      <c r="U52" s="14">
        <f t="shared" si="15"/>
        <v>143</v>
      </c>
    </row>
    <row r="53" spans="1:21" ht="15" outlineLevel="1" x14ac:dyDescent="0.25">
      <c r="A53" s="110" t="s">
        <v>66</v>
      </c>
      <c r="B53" s="110"/>
      <c r="C53" s="110"/>
      <c r="D53" s="12">
        <f>SUBTOTAL(9,D56:D66)</f>
        <v>815</v>
      </c>
      <c r="E53" s="12">
        <f>SUBTOTAL(9,E56:E66)</f>
        <v>1572</v>
      </c>
      <c r="F53" s="14">
        <f t="shared" ref="F53:F73" si="27">SUM(D53:E53)</f>
        <v>2387</v>
      </c>
      <c r="G53" s="12">
        <f>SUBTOTAL(9,G56:G66)</f>
        <v>783</v>
      </c>
      <c r="H53" s="12">
        <f>SUBTOTAL(9,H56:H66)</f>
        <v>1493</v>
      </c>
      <c r="I53" s="14">
        <f t="shared" ref="I53:I73" si="28">SUM(G53:H53)</f>
        <v>2276</v>
      </c>
      <c r="J53" s="12">
        <f>SUBTOTAL(9,J56:J66)</f>
        <v>838</v>
      </c>
      <c r="K53" s="12">
        <f>SUBTOTAL(9,K56:K66)</f>
        <v>1723</v>
      </c>
      <c r="L53" s="14">
        <f t="shared" ref="L53:L73" si="29">SUM(J53:K53)</f>
        <v>2561</v>
      </c>
      <c r="M53" s="12">
        <f>SUBTOTAL(9,M56:M66)</f>
        <v>810</v>
      </c>
      <c r="N53" s="12">
        <f>SUBTOTAL(9,N56:N66)</f>
        <v>1648</v>
      </c>
      <c r="O53" s="14">
        <f t="shared" ref="O53:O73" si="30">SUM(M53:N53)</f>
        <v>2458</v>
      </c>
      <c r="P53" s="12">
        <f>SUBTOTAL(9,P56:P66)</f>
        <v>746</v>
      </c>
      <c r="Q53" s="12">
        <f>SUBTOTAL(9,Q56:Q66)</f>
        <v>1594</v>
      </c>
      <c r="R53" s="14">
        <f t="shared" ref="R53:R73" si="31">SUM(P53:Q53)</f>
        <v>2340</v>
      </c>
      <c r="S53" s="12">
        <f>SUBTOTAL(9,S56:S66)</f>
        <v>699</v>
      </c>
      <c r="T53" s="12">
        <f>SUBTOTAL(9,T56:T66)</f>
        <v>1478</v>
      </c>
      <c r="U53" s="14">
        <f t="shared" ref="U53:U73" si="32">SUM(S53:T53)</f>
        <v>2177</v>
      </c>
    </row>
    <row r="54" spans="1:21" ht="15" outlineLevel="2" x14ac:dyDescent="0.25">
      <c r="A54" s="111" t="s">
        <v>4</v>
      </c>
      <c r="B54" s="111"/>
      <c r="C54" s="111"/>
      <c r="D54" s="12">
        <f t="shared" ref="D54:T54" si="33">SUBTOTAL(9,D56:D66)</f>
        <v>815</v>
      </c>
      <c r="E54" s="12">
        <f t="shared" si="33"/>
        <v>1572</v>
      </c>
      <c r="F54" s="14">
        <f t="shared" si="27"/>
        <v>2387</v>
      </c>
      <c r="G54" s="12">
        <f t="shared" si="33"/>
        <v>783</v>
      </c>
      <c r="H54" s="12">
        <f t="shared" si="33"/>
        <v>1493</v>
      </c>
      <c r="I54" s="14">
        <f t="shared" si="28"/>
        <v>2276</v>
      </c>
      <c r="J54" s="12">
        <f t="shared" si="33"/>
        <v>838</v>
      </c>
      <c r="K54" s="12">
        <f t="shared" si="33"/>
        <v>1723</v>
      </c>
      <c r="L54" s="14">
        <f t="shared" si="29"/>
        <v>2561</v>
      </c>
      <c r="M54" s="12">
        <f t="shared" si="33"/>
        <v>810</v>
      </c>
      <c r="N54" s="12">
        <f t="shared" si="33"/>
        <v>1648</v>
      </c>
      <c r="O54" s="14">
        <f t="shared" si="30"/>
        <v>2458</v>
      </c>
      <c r="P54" s="12">
        <f t="shared" si="33"/>
        <v>746</v>
      </c>
      <c r="Q54" s="12">
        <f t="shared" si="33"/>
        <v>1594</v>
      </c>
      <c r="R54" s="14">
        <f t="shared" si="31"/>
        <v>2340</v>
      </c>
      <c r="S54" s="12">
        <f t="shared" si="33"/>
        <v>699</v>
      </c>
      <c r="T54" s="12">
        <f t="shared" si="33"/>
        <v>1478</v>
      </c>
      <c r="U54" s="14">
        <f t="shared" si="32"/>
        <v>2177</v>
      </c>
    </row>
    <row r="55" spans="1:21" ht="15" outlineLevel="3" collapsed="1" x14ac:dyDescent="0.25">
      <c r="A55" s="109" t="s">
        <v>5</v>
      </c>
      <c r="B55" s="109"/>
      <c r="C55" s="109"/>
      <c r="D55" s="12">
        <f t="shared" ref="D55:T55" si="34">SUBTOTAL(9,D56:D66)</f>
        <v>815</v>
      </c>
      <c r="E55" s="12">
        <f t="shared" si="34"/>
        <v>1572</v>
      </c>
      <c r="F55" s="14">
        <f t="shared" si="27"/>
        <v>2387</v>
      </c>
      <c r="G55" s="12">
        <f t="shared" si="34"/>
        <v>783</v>
      </c>
      <c r="H55" s="12">
        <f t="shared" si="34"/>
        <v>1493</v>
      </c>
      <c r="I55" s="14">
        <f t="shared" si="28"/>
        <v>2276</v>
      </c>
      <c r="J55" s="12">
        <f t="shared" si="34"/>
        <v>838</v>
      </c>
      <c r="K55" s="12">
        <f t="shared" si="34"/>
        <v>1723</v>
      </c>
      <c r="L55" s="14">
        <f t="shared" si="29"/>
        <v>2561</v>
      </c>
      <c r="M55" s="12">
        <f t="shared" si="34"/>
        <v>810</v>
      </c>
      <c r="N55" s="12">
        <f t="shared" si="34"/>
        <v>1648</v>
      </c>
      <c r="O55" s="14">
        <f t="shared" si="30"/>
        <v>2458</v>
      </c>
      <c r="P55" s="12">
        <f t="shared" si="34"/>
        <v>746</v>
      </c>
      <c r="Q55" s="12">
        <f t="shared" si="34"/>
        <v>1594</v>
      </c>
      <c r="R55" s="14">
        <f t="shared" si="31"/>
        <v>2340</v>
      </c>
      <c r="S55" s="12">
        <f t="shared" si="34"/>
        <v>699</v>
      </c>
      <c r="T55" s="12">
        <f t="shared" si="34"/>
        <v>1478</v>
      </c>
      <c r="U55" s="14">
        <f t="shared" si="32"/>
        <v>2177</v>
      </c>
    </row>
    <row r="56" spans="1:21" ht="15" outlineLevel="4" x14ac:dyDescent="0.25">
      <c r="A56" s="8">
        <v>42.010100000000001</v>
      </c>
      <c r="B56" s="8" t="s">
        <v>67</v>
      </c>
      <c r="C56" s="8" t="s">
        <v>68</v>
      </c>
      <c r="D56" s="13">
        <v>148</v>
      </c>
      <c r="E56" s="13">
        <v>458</v>
      </c>
      <c r="F56" s="14">
        <f t="shared" si="27"/>
        <v>606</v>
      </c>
      <c r="G56" s="13">
        <v>152</v>
      </c>
      <c r="H56" s="13">
        <v>479</v>
      </c>
      <c r="I56" s="14">
        <f t="shared" si="28"/>
        <v>631</v>
      </c>
      <c r="J56" s="13">
        <v>149</v>
      </c>
      <c r="K56" s="13">
        <v>507</v>
      </c>
      <c r="L56" s="14">
        <f t="shared" si="29"/>
        <v>656</v>
      </c>
      <c r="M56" s="13">
        <v>146</v>
      </c>
      <c r="N56" s="13">
        <v>496</v>
      </c>
      <c r="O56" s="14">
        <f t="shared" si="30"/>
        <v>642</v>
      </c>
      <c r="P56" s="13">
        <v>138</v>
      </c>
      <c r="Q56" s="13">
        <v>492</v>
      </c>
      <c r="R56" s="14">
        <f t="shared" si="31"/>
        <v>630</v>
      </c>
      <c r="S56" s="13">
        <v>138</v>
      </c>
      <c r="T56" s="13">
        <v>471</v>
      </c>
      <c r="U56" s="14">
        <f t="shared" si="32"/>
        <v>609</v>
      </c>
    </row>
    <row r="57" spans="1:21" ht="12.75" customHeight="1" outlineLevel="4" x14ac:dyDescent="0.25">
      <c r="A57" s="8">
        <v>44.070099999999996</v>
      </c>
      <c r="B57" s="8" t="s">
        <v>69</v>
      </c>
      <c r="C57" s="8" t="s">
        <v>70</v>
      </c>
      <c r="D57" s="13"/>
      <c r="E57" s="13">
        <v>1</v>
      </c>
      <c r="F57" s="14">
        <f t="shared" si="27"/>
        <v>1</v>
      </c>
      <c r="G57" s="13"/>
      <c r="H57" s="13">
        <v>1</v>
      </c>
      <c r="I57" s="14">
        <f t="shared" si="28"/>
        <v>1</v>
      </c>
      <c r="J57" s="13"/>
      <c r="K57" s="13">
        <v>1</v>
      </c>
      <c r="L57" s="14">
        <f t="shared" si="29"/>
        <v>1</v>
      </c>
      <c r="M57" s="13"/>
      <c r="N57" s="13"/>
      <c r="O57" s="14">
        <f t="shared" si="30"/>
        <v>0</v>
      </c>
      <c r="P57" s="13"/>
      <c r="Q57" s="13"/>
      <c r="R57" s="14">
        <f t="shared" si="31"/>
        <v>0</v>
      </c>
      <c r="S57" s="13"/>
      <c r="T57" s="13"/>
      <c r="U57" s="14">
        <f t="shared" si="32"/>
        <v>0</v>
      </c>
    </row>
    <row r="58" spans="1:21" ht="15" outlineLevel="4" x14ac:dyDescent="0.25">
      <c r="A58" s="8">
        <v>44.070099999999996</v>
      </c>
      <c r="B58" s="8" t="s">
        <v>71</v>
      </c>
      <c r="C58" s="8" t="s">
        <v>72</v>
      </c>
      <c r="D58" s="13">
        <v>44</v>
      </c>
      <c r="E58" s="13">
        <v>261</v>
      </c>
      <c r="F58" s="14">
        <f t="shared" si="27"/>
        <v>305</v>
      </c>
      <c r="G58" s="13">
        <v>41</v>
      </c>
      <c r="H58" s="13">
        <v>234</v>
      </c>
      <c r="I58" s="14">
        <f t="shared" si="28"/>
        <v>275</v>
      </c>
      <c r="J58" s="13">
        <v>53</v>
      </c>
      <c r="K58" s="13">
        <v>308</v>
      </c>
      <c r="L58" s="14">
        <f t="shared" si="29"/>
        <v>361</v>
      </c>
      <c r="M58" s="13">
        <v>45</v>
      </c>
      <c r="N58" s="13">
        <v>273</v>
      </c>
      <c r="O58" s="14">
        <f t="shared" si="30"/>
        <v>318</v>
      </c>
      <c r="P58" s="13">
        <v>51</v>
      </c>
      <c r="Q58" s="13">
        <v>305</v>
      </c>
      <c r="R58" s="14">
        <f t="shared" si="31"/>
        <v>356</v>
      </c>
      <c r="S58" s="13">
        <v>47</v>
      </c>
      <c r="T58" s="13">
        <v>276</v>
      </c>
      <c r="U58" s="14">
        <f t="shared" si="32"/>
        <v>323</v>
      </c>
    </row>
    <row r="59" spans="1:21" ht="12.75" customHeight="1" outlineLevel="4" x14ac:dyDescent="0.25">
      <c r="A59" s="8">
        <v>45.010100000000001</v>
      </c>
      <c r="B59" s="8" t="s">
        <v>75</v>
      </c>
      <c r="C59" s="8" t="s">
        <v>76</v>
      </c>
      <c r="D59" s="13">
        <v>13</v>
      </c>
      <c r="E59" s="13">
        <v>19</v>
      </c>
      <c r="F59" s="14">
        <f t="shared" si="27"/>
        <v>32</v>
      </c>
      <c r="G59" s="13">
        <v>13</v>
      </c>
      <c r="H59" s="13">
        <v>18</v>
      </c>
      <c r="I59" s="14">
        <f t="shared" si="28"/>
        <v>31</v>
      </c>
      <c r="J59" s="13">
        <v>13</v>
      </c>
      <c r="K59" s="13">
        <v>14</v>
      </c>
      <c r="L59" s="14">
        <f t="shared" si="29"/>
        <v>27</v>
      </c>
      <c r="M59" s="13">
        <v>13</v>
      </c>
      <c r="N59" s="13">
        <v>15</v>
      </c>
      <c r="O59" s="14">
        <f t="shared" si="30"/>
        <v>28</v>
      </c>
      <c r="P59" s="13">
        <v>36</v>
      </c>
      <c r="Q59" s="13">
        <v>89</v>
      </c>
      <c r="R59" s="14">
        <f t="shared" si="31"/>
        <v>125</v>
      </c>
      <c r="S59" s="13">
        <v>33</v>
      </c>
      <c r="T59" s="13">
        <v>81</v>
      </c>
      <c r="U59" s="14">
        <f t="shared" si="32"/>
        <v>114</v>
      </c>
    </row>
    <row r="60" spans="1:21" ht="15" outlineLevel="4" x14ac:dyDescent="0.25">
      <c r="A60" s="8">
        <v>45.010100000000001</v>
      </c>
      <c r="B60" s="8" t="s">
        <v>73</v>
      </c>
      <c r="C60" s="8" t="s">
        <v>74</v>
      </c>
      <c r="D60" s="13">
        <v>76</v>
      </c>
      <c r="E60" s="13">
        <v>165</v>
      </c>
      <c r="F60" s="14">
        <f t="shared" si="27"/>
        <v>241</v>
      </c>
      <c r="G60" s="13">
        <v>67</v>
      </c>
      <c r="H60" s="13">
        <v>136</v>
      </c>
      <c r="I60" s="14">
        <f t="shared" si="28"/>
        <v>203</v>
      </c>
      <c r="J60" s="13">
        <v>78</v>
      </c>
      <c r="K60" s="13">
        <v>166</v>
      </c>
      <c r="L60" s="14">
        <f t="shared" si="29"/>
        <v>244</v>
      </c>
      <c r="M60" s="13">
        <v>79</v>
      </c>
      <c r="N60" s="13">
        <v>159</v>
      </c>
      <c r="O60" s="14">
        <f t="shared" si="30"/>
        <v>238</v>
      </c>
      <c r="P60" s="13">
        <v>55</v>
      </c>
      <c r="Q60" s="13">
        <v>60</v>
      </c>
      <c r="R60" s="14">
        <f t="shared" si="31"/>
        <v>115</v>
      </c>
      <c r="S60" s="13">
        <v>43</v>
      </c>
      <c r="T60" s="13">
        <v>56</v>
      </c>
      <c r="U60" s="14">
        <f t="shared" si="32"/>
        <v>99</v>
      </c>
    </row>
    <row r="61" spans="1:21" ht="12.75" customHeight="1" outlineLevel="4" x14ac:dyDescent="0.25">
      <c r="A61" s="8">
        <v>45.020099999999999</v>
      </c>
      <c r="B61" s="8" t="s">
        <v>77</v>
      </c>
      <c r="C61" s="8" t="s">
        <v>78</v>
      </c>
      <c r="D61" s="13">
        <v>51</v>
      </c>
      <c r="E61" s="13">
        <v>100</v>
      </c>
      <c r="F61" s="14">
        <f t="shared" si="27"/>
        <v>151</v>
      </c>
      <c r="G61" s="13">
        <v>43</v>
      </c>
      <c r="H61" s="13">
        <v>85</v>
      </c>
      <c r="I61" s="14">
        <f t="shared" si="28"/>
        <v>128</v>
      </c>
      <c r="J61" s="13">
        <v>46</v>
      </c>
      <c r="K61" s="13">
        <v>118</v>
      </c>
      <c r="L61" s="14">
        <f t="shared" si="29"/>
        <v>164</v>
      </c>
      <c r="M61" s="13">
        <v>47</v>
      </c>
      <c r="N61" s="13">
        <v>112</v>
      </c>
      <c r="O61" s="14">
        <f t="shared" si="30"/>
        <v>159</v>
      </c>
      <c r="P61" s="13">
        <v>40</v>
      </c>
      <c r="Q61" s="13">
        <v>104</v>
      </c>
      <c r="R61" s="14">
        <f t="shared" si="31"/>
        <v>144</v>
      </c>
      <c r="S61" s="13">
        <v>37</v>
      </c>
      <c r="T61" s="13">
        <v>101</v>
      </c>
      <c r="U61" s="14">
        <f t="shared" si="32"/>
        <v>138</v>
      </c>
    </row>
    <row r="62" spans="1:21" ht="15" outlineLevel="4" x14ac:dyDescent="0.25">
      <c r="A62" s="8">
        <v>45.060099999999998</v>
      </c>
      <c r="B62" s="8" t="s">
        <v>79</v>
      </c>
      <c r="C62" s="8" t="s">
        <v>80</v>
      </c>
      <c r="D62" s="13">
        <v>98</v>
      </c>
      <c r="E62" s="13">
        <v>68</v>
      </c>
      <c r="F62" s="14">
        <f t="shared" si="27"/>
        <v>166</v>
      </c>
      <c r="G62" s="13">
        <v>95</v>
      </c>
      <c r="H62" s="13">
        <v>65</v>
      </c>
      <c r="I62" s="14">
        <f t="shared" si="28"/>
        <v>160</v>
      </c>
      <c r="J62" s="13">
        <v>111</v>
      </c>
      <c r="K62" s="13">
        <v>62</v>
      </c>
      <c r="L62" s="14">
        <f t="shared" si="29"/>
        <v>173</v>
      </c>
      <c r="M62" s="13">
        <v>110</v>
      </c>
      <c r="N62" s="13">
        <v>59</v>
      </c>
      <c r="O62" s="14">
        <f t="shared" si="30"/>
        <v>169</v>
      </c>
      <c r="P62" s="13">
        <v>97</v>
      </c>
      <c r="Q62" s="13">
        <v>52</v>
      </c>
      <c r="R62" s="14">
        <f t="shared" si="31"/>
        <v>149</v>
      </c>
      <c r="S62" s="13">
        <v>91</v>
      </c>
      <c r="T62" s="13">
        <v>47</v>
      </c>
      <c r="U62" s="14">
        <f t="shared" si="32"/>
        <v>138</v>
      </c>
    </row>
    <row r="63" spans="1:21" ht="15" outlineLevel="4" x14ac:dyDescent="0.25">
      <c r="A63" s="8">
        <v>45.070099999999996</v>
      </c>
      <c r="B63" s="8" t="s">
        <v>81</v>
      </c>
      <c r="C63" s="8" t="s">
        <v>82</v>
      </c>
      <c r="D63" s="13">
        <v>75</v>
      </c>
      <c r="E63" s="13">
        <v>92</v>
      </c>
      <c r="F63" s="14">
        <f t="shared" si="27"/>
        <v>167</v>
      </c>
      <c r="G63" s="13">
        <v>71</v>
      </c>
      <c r="H63" s="13">
        <v>94</v>
      </c>
      <c r="I63" s="14">
        <f t="shared" si="28"/>
        <v>165</v>
      </c>
      <c r="J63" s="13">
        <v>86</v>
      </c>
      <c r="K63" s="13">
        <v>115</v>
      </c>
      <c r="L63" s="14">
        <f t="shared" si="29"/>
        <v>201</v>
      </c>
      <c r="M63" s="13">
        <v>74</v>
      </c>
      <c r="N63" s="13">
        <v>111</v>
      </c>
      <c r="O63" s="14">
        <f t="shared" si="30"/>
        <v>185</v>
      </c>
      <c r="P63" s="13">
        <v>59</v>
      </c>
      <c r="Q63" s="13">
        <v>94</v>
      </c>
      <c r="R63" s="14">
        <f t="shared" si="31"/>
        <v>153</v>
      </c>
      <c r="S63" s="13">
        <v>53</v>
      </c>
      <c r="T63" s="13">
        <v>79</v>
      </c>
      <c r="U63" s="14">
        <f t="shared" si="32"/>
        <v>132</v>
      </c>
    </row>
    <row r="64" spans="1:21" ht="15" outlineLevel="4" x14ac:dyDescent="0.25">
      <c r="A64" s="8">
        <v>45.100099999999998</v>
      </c>
      <c r="B64" s="8" t="s">
        <v>83</v>
      </c>
      <c r="C64" s="8" t="s">
        <v>84</v>
      </c>
      <c r="D64" s="13">
        <v>141</v>
      </c>
      <c r="E64" s="13">
        <v>127</v>
      </c>
      <c r="F64" s="14">
        <f t="shared" si="27"/>
        <v>268</v>
      </c>
      <c r="G64" s="13">
        <v>147</v>
      </c>
      <c r="H64" s="13">
        <v>126</v>
      </c>
      <c r="I64" s="14">
        <f t="shared" si="28"/>
        <v>273</v>
      </c>
      <c r="J64" s="13">
        <v>149</v>
      </c>
      <c r="K64" s="13">
        <v>134</v>
      </c>
      <c r="L64" s="14">
        <f t="shared" si="29"/>
        <v>283</v>
      </c>
      <c r="M64" s="13">
        <v>152</v>
      </c>
      <c r="N64" s="13">
        <v>135</v>
      </c>
      <c r="O64" s="14">
        <f t="shared" si="30"/>
        <v>287</v>
      </c>
      <c r="P64" s="13">
        <v>128</v>
      </c>
      <c r="Q64" s="13">
        <v>127</v>
      </c>
      <c r="R64" s="14">
        <f t="shared" si="31"/>
        <v>255</v>
      </c>
      <c r="S64" s="13">
        <v>126</v>
      </c>
      <c r="T64" s="13">
        <v>124</v>
      </c>
      <c r="U64" s="14">
        <f t="shared" si="32"/>
        <v>250</v>
      </c>
    </row>
    <row r="65" spans="1:21" ht="12.75" customHeight="1" outlineLevel="4" x14ac:dyDescent="0.25">
      <c r="A65" s="8">
        <v>45.110100000000003</v>
      </c>
      <c r="B65" s="8" t="s">
        <v>85</v>
      </c>
      <c r="C65" s="8" t="s">
        <v>86</v>
      </c>
      <c r="D65" s="13">
        <v>62</v>
      </c>
      <c r="E65" s="13">
        <v>123</v>
      </c>
      <c r="F65" s="14">
        <f t="shared" si="27"/>
        <v>185</v>
      </c>
      <c r="G65" s="13">
        <v>56</v>
      </c>
      <c r="H65" s="13">
        <v>105</v>
      </c>
      <c r="I65" s="14">
        <f t="shared" si="28"/>
        <v>161</v>
      </c>
      <c r="J65" s="13">
        <v>68</v>
      </c>
      <c r="K65" s="13">
        <v>127</v>
      </c>
      <c r="L65" s="14">
        <f t="shared" si="29"/>
        <v>195</v>
      </c>
      <c r="M65" s="13">
        <v>58</v>
      </c>
      <c r="N65" s="13">
        <v>125</v>
      </c>
      <c r="O65" s="14">
        <f t="shared" si="30"/>
        <v>183</v>
      </c>
      <c r="P65" s="13">
        <v>57</v>
      </c>
      <c r="Q65" s="13">
        <v>103</v>
      </c>
      <c r="R65" s="14">
        <f t="shared" si="31"/>
        <v>160</v>
      </c>
      <c r="S65" s="13">
        <v>50</v>
      </c>
      <c r="T65" s="13">
        <v>90</v>
      </c>
      <c r="U65" s="14">
        <f t="shared" si="32"/>
        <v>140</v>
      </c>
    </row>
    <row r="66" spans="1:21" ht="15" outlineLevel="4" x14ac:dyDescent="0.25">
      <c r="A66" s="8">
        <v>52.100200000000001</v>
      </c>
      <c r="B66" s="8" t="s">
        <v>87</v>
      </c>
      <c r="C66" s="8" t="s">
        <v>88</v>
      </c>
      <c r="D66" s="13">
        <v>107</v>
      </c>
      <c r="E66" s="13">
        <v>158</v>
      </c>
      <c r="F66" s="14">
        <f t="shared" si="27"/>
        <v>265</v>
      </c>
      <c r="G66" s="13">
        <v>98</v>
      </c>
      <c r="H66" s="13">
        <v>150</v>
      </c>
      <c r="I66" s="14">
        <f t="shared" si="28"/>
        <v>248</v>
      </c>
      <c r="J66" s="13">
        <v>85</v>
      </c>
      <c r="K66" s="13">
        <v>171</v>
      </c>
      <c r="L66" s="14">
        <f t="shared" si="29"/>
        <v>256</v>
      </c>
      <c r="M66" s="13">
        <v>86</v>
      </c>
      <c r="N66" s="13">
        <v>163</v>
      </c>
      <c r="O66" s="14">
        <f t="shared" si="30"/>
        <v>249</v>
      </c>
      <c r="P66" s="13">
        <v>85</v>
      </c>
      <c r="Q66" s="13">
        <v>168</v>
      </c>
      <c r="R66" s="14">
        <f t="shared" si="31"/>
        <v>253</v>
      </c>
      <c r="S66" s="13">
        <v>81</v>
      </c>
      <c r="T66" s="13">
        <v>153</v>
      </c>
      <c r="U66" s="14">
        <f t="shared" si="32"/>
        <v>234</v>
      </c>
    </row>
    <row r="67" spans="1:21" ht="15" outlineLevel="1" x14ac:dyDescent="0.25">
      <c r="A67" s="110" t="s">
        <v>89</v>
      </c>
      <c r="B67" s="110"/>
      <c r="C67" s="110"/>
      <c r="D67" s="12">
        <f>SUBTOTAL(9,D70:D73)</f>
        <v>149</v>
      </c>
      <c r="E67" s="12">
        <f>SUBTOTAL(9,E70:E73)</f>
        <v>442</v>
      </c>
      <c r="F67" s="14">
        <f t="shared" si="27"/>
        <v>591</v>
      </c>
      <c r="G67" s="12">
        <f>SUBTOTAL(9,G70:G73)</f>
        <v>136</v>
      </c>
      <c r="H67" s="12">
        <f>SUBTOTAL(9,H70:H73)</f>
        <v>421</v>
      </c>
      <c r="I67" s="14">
        <f t="shared" si="28"/>
        <v>557</v>
      </c>
      <c r="J67" s="12">
        <f>SUBTOTAL(9,J70:J73)</f>
        <v>172</v>
      </c>
      <c r="K67" s="12">
        <f>SUBTOTAL(9,K70:K73)</f>
        <v>448</v>
      </c>
      <c r="L67" s="14">
        <f t="shared" si="29"/>
        <v>620</v>
      </c>
      <c r="M67" s="12">
        <f>SUBTOTAL(9,M70:M73)</f>
        <v>159</v>
      </c>
      <c r="N67" s="12">
        <f>SUBTOTAL(9,N70:N73)</f>
        <v>399</v>
      </c>
      <c r="O67" s="14">
        <f t="shared" si="30"/>
        <v>558</v>
      </c>
      <c r="P67" s="12">
        <f>SUBTOTAL(9,P70:P73)</f>
        <v>155</v>
      </c>
      <c r="Q67" s="12">
        <f>SUBTOTAL(9,Q70:Q73)</f>
        <v>378</v>
      </c>
      <c r="R67" s="14">
        <f t="shared" si="31"/>
        <v>533</v>
      </c>
      <c r="S67" s="12">
        <f>SUBTOTAL(9,S70:S73)</f>
        <v>135</v>
      </c>
      <c r="T67" s="12">
        <f>SUBTOTAL(9,T70:T73)</f>
        <v>325</v>
      </c>
      <c r="U67" s="14">
        <f t="shared" si="32"/>
        <v>460</v>
      </c>
    </row>
    <row r="68" spans="1:21" ht="15" outlineLevel="2" x14ac:dyDescent="0.25">
      <c r="A68" s="111" t="s">
        <v>4</v>
      </c>
      <c r="B68" s="111"/>
      <c r="C68" s="111"/>
      <c r="D68" s="12">
        <f t="shared" ref="D68:T68" si="35">SUBTOTAL(9,D70:D73)</f>
        <v>149</v>
      </c>
      <c r="E68" s="12">
        <f t="shared" si="35"/>
        <v>442</v>
      </c>
      <c r="F68" s="14">
        <f t="shared" si="27"/>
        <v>591</v>
      </c>
      <c r="G68" s="12">
        <f t="shared" si="35"/>
        <v>136</v>
      </c>
      <c r="H68" s="12">
        <f t="shared" si="35"/>
        <v>421</v>
      </c>
      <c r="I68" s="14">
        <f t="shared" si="28"/>
        <v>557</v>
      </c>
      <c r="J68" s="12">
        <f t="shared" si="35"/>
        <v>172</v>
      </c>
      <c r="K68" s="12">
        <f t="shared" si="35"/>
        <v>448</v>
      </c>
      <c r="L68" s="14">
        <f t="shared" si="29"/>
        <v>620</v>
      </c>
      <c r="M68" s="12">
        <f t="shared" si="35"/>
        <v>159</v>
      </c>
      <c r="N68" s="12">
        <f t="shared" si="35"/>
        <v>399</v>
      </c>
      <c r="O68" s="14">
        <f t="shared" si="30"/>
        <v>558</v>
      </c>
      <c r="P68" s="12">
        <f t="shared" si="35"/>
        <v>155</v>
      </c>
      <c r="Q68" s="12">
        <f t="shared" si="35"/>
        <v>378</v>
      </c>
      <c r="R68" s="14">
        <f t="shared" si="31"/>
        <v>533</v>
      </c>
      <c r="S68" s="12">
        <f t="shared" si="35"/>
        <v>135</v>
      </c>
      <c r="T68" s="12">
        <f t="shared" si="35"/>
        <v>325</v>
      </c>
      <c r="U68" s="14">
        <f t="shared" si="32"/>
        <v>460</v>
      </c>
    </row>
    <row r="69" spans="1:21" ht="15" outlineLevel="3" collapsed="1" x14ac:dyDescent="0.25">
      <c r="A69" s="109" t="s">
        <v>5</v>
      </c>
      <c r="B69" s="109"/>
      <c r="C69" s="109"/>
      <c r="D69" s="12">
        <f t="shared" ref="D69:T69" si="36">SUBTOTAL(9,D70:D73)</f>
        <v>149</v>
      </c>
      <c r="E69" s="12">
        <f t="shared" si="36"/>
        <v>442</v>
      </c>
      <c r="F69" s="14">
        <f t="shared" si="27"/>
        <v>591</v>
      </c>
      <c r="G69" s="12">
        <f t="shared" si="36"/>
        <v>136</v>
      </c>
      <c r="H69" s="12">
        <f t="shared" si="36"/>
        <v>421</v>
      </c>
      <c r="I69" s="14">
        <f t="shared" si="28"/>
        <v>557</v>
      </c>
      <c r="J69" s="12">
        <f t="shared" si="36"/>
        <v>172</v>
      </c>
      <c r="K69" s="12">
        <f t="shared" si="36"/>
        <v>448</v>
      </c>
      <c r="L69" s="14">
        <f t="shared" si="29"/>
        <v>620</v>
      </c>
      <c r="M69" s="12">
        <f t="shared" si="36"/>
        <v>159</v>
      </c>
      <c r="N69" s="12">
        <f t="shared" si="36"/>
        <v>399</v>
      </c>
      <c r="O69" s="14">
        <f t="shared" si="30"/>
        <v>558</v>
      </c>
      <c r="P69" s="12">
        <f t="shared" si="36"/>
        <v>155</v>
      </c>
      <c r="Q69" s="12">
        <f t="shared" si="36"/>
        <v>378</v>
      </c>
      <c r="R69" s="14">
        <f t="shared" si="31"/>
        <v>533</v>
      </c>
      <c r="S69" s="12">
        <f t="shared" si="36"/>
        <v>135</v>
      </c>
      <c r="T69" s="12">
        <f t="shared" si="36"/>
        <v>325</v>
      </c>
      <c r="U69" s="14">
        <f t="shared" si="32"/>
        <v>460</v>
      </c>
    </row>
    <row r="70" spans="1:21" ht="12.75" customHeight="1" outlineLevel="4" x14ac:dyDescent="0.25">
      <c r="A70" s="8">
        <v>9.0101999999999993</v>
      </c>
      <c r="B70" s="8" t="s">
        <v>90</v>
      </c>
      <c r="C70" s="8" t="s">
        <v>91</v>
      </c>
      <c r="D70" s="13">
        <v>1</v>
      </c>
      <c r="E70" s="13">
        <v>1</v>
      </c>
      <c r="F70" s="14">
        <f t="shared" si="27"/>
        <v>2</v>
      </c>
      <c r="G70" s="13">
        <v>1</v>
      </c>
      <c r="H70" s="13"/>
      <c r="I70" s="14">
        <f t="shared" si="28"/>
        <v>1</v>
      </c>
      <c r="J70" s="13">
        <v>1</v>
      </c>
      <c r="K70" s="13"/>
      <c r="L70" s="14">
        <f t="shared" si="29"/>
        <v>1</v>
      </c>
      <c r="M70" s="13">
        <v>1</v>
      </c>
      <c r="N70" s="13"/>
      <c r="O70" s="14">
        <f t="shared" si="30"/>
        <v>1</v>
      </c>
      <c r="P70" s="13">
        <v>1</v>
      </c>
      <c r="Q70" s="13"/>
      <c r="R70" s="14">
        <f t="shared" si="31"/>
        <v>1</v>
      </c>
      <c r="S70" s="13"/>
      <c r="T70" s="13"/>
      <c r="U70" s="14">
        <f t="shared" si="32"/>
        <v>0</v>
      </c>
    </row>
    <row r="71" spans="1:21" ht="15" outlineLevel="4" x14ac:dyDescent="0.25">
      <c r="A71" s="8">
        <v>9.0498999999999992</v>
      </c>
      <c r="B71" s="8" t="s">
        <v>92</v>
      </c>
      <c r="C71" s="8" t="s">
        <v>93</v>
      </c>
      <c r="D71" s="13">
        <v>35</v>
      </c>
      <c r="E71" s="13">
        <v>152</v>
      </c>
      <c r="F71" s="14">
        <f t="shared" si="27"/>
        <v>187</v>
      </c>
      <c r="G71" s="13">
        <v>30</v>
      </c>
      <c r="H71" s="13">
        <v>146</v>
      </c>
      <c r="I71" s="14">
        <f t="shared" si="28"/>
        <v>176</v>
      </c>
      <c r="J71" s="13">
        <v>38</v>
      </c>
      <c r="K71" s="13">
        <v>153</v>
      </c>
      <c r="L71" s="14">
        <f t="shared" si="29"/>
        <v>191</v>
      </c>
      <c r="M71" s="13">
        <v>38</v>
      </c>
      <c r="N71" s="13">
        <v>145</v>
      </c>
      <c r="O71" s="14">
        <f t="shared" si="30"/>
        <v>183</v>
      </c>
      <c r="P71" s="13">
        <v>40</v>
      </c>
      <c r="Q71" s="13">
        <v>130</v>
      </c>
      <c r="R71" s="14">
        <f t="shared" si="31"/>
        <v>170</v>
      </c>
      <c r="S71" s="13">
        <v>32</v>
      </c>
      <c r="T71" s="13">
        <v>116</v>
      </c>
      <c r="U71" s="14">
        <f t="shared" si="32"/>
        <v>148</v>
      </c>
    </row>
    <row r="72" spans="1:21" ht="15" outlineLevel="4" x14ac:dyDescent="0.25">
      <c r="A72" s="8">
        <v>9.0799000000000003</v>
      </c>
      <c r="B72" s="8" t="s">
        <v>94</v>
      </c>
      <c r="C72" s="8" t="s">
        <v>95</v>
      </c>
      <c r="D72" s="13">
        <v>68</v>
      </c>
      <c r="E72" s="13">
        <v>115</v>
      </c>
      <c r="F72" s="14">
        <f t="shared" si="27"/>
        <v>183</v>
      </c>
      <c r="G72" s="13">
        <v>64</v>
      </c>
      <c r="H72" s="13">
        <v>108</v>
      </c>
      <c r="I72" s="14">
        <f t="shared" si="28"/>
        <v>172</v>
      </c>
      <c r="J72" s="13">
        <v>90</v>
      </c>
      <c r="K72" s="13">
        <v>117</v>
      </c>
      <c r="L72" s="14">
        <f t="shared" si="29"/>
        <v>207</v>
      </c>
      <c r="M72" s="13">
        <v>80</v>
      </c>
      <c r="N72" s="13">
        <v>103</v>
      </c>
      <c r="O72" s="14">
        <f t="shared" si="30"/>
        <v>183</v>
      </c>
      <c r="P72" s="13">
        <v>73</v>
      </c>
      <c r="Q72" s="13">
        <v>109</v>
      </c>
      <c r="R72" s="14">
        <f t="shared" si="31"/>
        <v>182</v>
      </c>
      <c r="S72" s="13">
        <v>66</v>
      </c>
      <c r="T72" s="13">
        <v>89</v>
      </c>
      <c r="U72" s="14">
        <f t="shared" si="32"/>
        <v>155</v>
      </c>
    </row>
    <row r="73" spans="1:21" ht="15" outlineLevel="4" x14ac:dyDescent="0.25">
      <c r="A73" s="8">
        <v>9.0901999999999994</v>
      </c>
      <c r="B73" s="8" t="s">
        <v>96</v>
      </c>
      <c r="C73" s="8" t="s">
        <v>97</v>
      </c>
      <c r="D73" s="13">
        <v>45</v>
      </c>
      <c r="E73" s="13">
        <v>174</v>
      </c>
      <c r="F73" s="14">
        <f t="shared" si="27"/>
        <v>219</v>
      </c>
      <c r="G73" s="13">
        <v>41</v>
      </c>
      <c r="H73" s="13">
        <v>167</v>
      </c>
      <c r="I73" s="14">
        <f t="shared" si="28"/>
        <v>208</v>
      </c>
      <c r="J73" s="13">
        <v>43</v>
      </c>
      <c r="K73" s="13">
        <v>178</v>
      </c>
      <c r="L73" s="14">
        <f t="shared" si="29"/>
        <v>221</v>
      </c>
      <c r="M73" s="13">
        <v>40</v>
      </c>
      <c r="N73" s="13">
        <v>151</v>
      </c>
      <c r="O73" s="14">
        <f t="shared" si="30"/>
        <v>191</v>
      </c>
      <c r="P73" s="13">
        <v>41</v>
      </c>
      <c r="Q73" s="13">
        <v>139</v>
      </c>
      <c r="R73" s="14">
        <f t="shared" si="31"/>
        <v>180</v>
      </c>
      <c r="S73" s="13">
        <v>37</v>
      </c>
      <c r="T73" s="13">
        <v>120</v>
      </c>
      <c r="U73" s="14">
        <f t="shared" si="32"/>
        <v>157</v>
      </c>
    </row>
    <row r="74" spans="1:21" ht="15" outlineLevel="1" x14ac:dyDescent="0.25">
      <c r="A74" s="110" t="s">
        <v>98</v>
      </c>
      <c r="B74" s="110"/>
      <c r="C74" s="110"/>
      <c r="D74" s="12">
        <f>SUBTOTAL(9,D77:D104)</f>
        <v>553</v>
      </c>
      <c r="E74" s="12">
        <f>SUBTOTAL(9,E77:E104)</f>
        <v>1143</v>
      </c>
      <c r="F74" s="14">
        <f t="shared" ref="F74:F104" si="37">SUM(D74:E74)</f>
        <v>1696</v>
      </c>
      <c r="G74" s="12">
        <f>SUBTOTAL(9,G77:G104)</f>
        <v>524</v>
      </c>
      <c r="H74" s="12">
        <f>SUBTOTAL(9,H77:H104)</f>
        <v>1114</v>
      </c>
      <c r="I74" s="14">
        <f t="shared" ref="I74:I104" si="38">SUM(G74:H74)</f>
        <v>1638</v>
      </c>
      <c r="J74" s="12">
        <f>SUBTOTAL(9,J77:J104)</f>
        <v>616</v>
      </c>
      <c r="K74" s="12">
        <f>SUBTOTAL(9,K77:K104)</f>
        <v>1251</v>
      </c>
      <c r="L74" s="14">
        <f t="shared" ref="L74:L104" si="39">SUM(J74:K74)</f>
        <v>1867</v>
      </c>
      <c r="M74" s="12">
        <f>SUBTOTAL(9,M77:M104)</f>
        <v>583</v>
      </c>
      <c r="N74" s="12">
        <f>SUBTOTAL(9,N77:N104)</f>
        <v>1179</v>
      </c>
      <c r="O74" s="14">
        <f t="shared" ref="O74:O104" si="40">SUM(M74:N74)</f>
        <v>1762</v>
      </c>
      <c r="P74" s="12">
        <f>SUBTOTAL(9,P77:P104)</f>
        <v>553</v>
      </c>
      <c r="Q74" s="12">
        <f>SUBTOTAL(9,Q77:Q104)</f>
        <v>1117</v>
      </c>
      <c r="R74" s="14">
        <f t="shared" ref="R74:R104" si="41">SUM(P74:Q74)</f>
        <v>1670</v>
      </c>
      <c r="S74" s="12">
        <f>SUBTOTAL(9,S77:S104)</f>
        <v>512</v>
      </c>
      <c r="T74" s="12">
        <f>SUBTOTAL(9,T77:T104)</f>
        <v>1007</v>
      </c>
      <c r="U74" s="14">
        <f t="shared" ref="U74:U104" si="42">SUM(S74:T74)</f>
        <v>1519</v>
      </c>
    </row>
    <row r="75" spans="1:21" ht="15" outlineLevel="2" x14ac:dyDescent="0.25">
      <c r="A75" s="111" t="s">
        <v>4</v>
      </c>
      <c r="B75" s="111"/>
      <c r="C75" s="111"/>
      <c r="D75" s="12">
        <f t="shared" ref="D75:T75" si="43">SUBTOTAL(9,D77:D104)</f>
        <v>553</v>
      </c>
      <c r="E75" s="12">
        <f t="shared" si="43"/>
        <v>1143</v>
      </c>
      <c r="F75" s="14">
        <f t="shared" si="37"/>
        <v>1696</v>
      </c>
      <c r="G75" s="12">
        <f t="shared" si="43"/>
        <v>524</v>
      </c>
      <c r="H75" s="12">
        <f t="shared" si="43"/>
        <v>1114</v>
      </c>
      <c r="I75" s="14">
        <f t="shared" si="38"/>
        <v>1638</v>
      </c>
      <c r="J75" s="12">
        <f t="shared" si="43"/>
        <v>616</v>
      </c>
      <c r="K75" s="12">
        <f t="shared" si="43"/>
        <v>1251</v>
      </c>
      <c r="L75" s="14">
        <f t="shared" si="39"/>
        <v>1867</v>
      </c>
      <c r="M75" s="12">
        <f t="shared" si="43"/>
        <v>583</v>
      </c>
      <c r="N75" s="12">
        <f t="shared" si="43"/>
        <v>1179</v>
      </c>
      <c r="O75" s="14">
        <f t="shared" si="40"/>
        <v>1762</v>
      </c>
      <c r="P75" s="12">
        <f t="shared" si="43"/>
        <v>553</v>
      </c>
      <c r="Q75" s="12">
        <f t="shared" si="43"/>
        <v>1117</v>
      </c>
      <c r="R75" s="14">
        <f t="shared" si="41"/>
        <v>1670</v>
      </c>
      <c r="S75" s="12">
        <f t="shared" si="43"/>
        <v>512</v>
      </c>
      <c r="T75" s="12">
        <f t="shared" si="43"/>
        <v>1007</v>
      </c>
      <c r="U75" s="14">
        <f t="shared" si="42"/>
        <v>1519</v>
      </c>
    </row>
    <row r="76" spans="1:21" ht="15" outlineLevel="3" collapsed="1" x14ac:dyDescent="0.25">
      <c r="A76" s="109" t="s">
        <v>5</v>
      </c>
      <c r="B76" s="109"/>
      <c r="C76" s="109"/>
      <c r="D76" s="12">
        <f t="shared" ref="D76:T76" si="44">SUBTOTAL(9,D77:D80)</f>
        <v>114</v>
      </c>
      <c r="E76" s="12">
        <f t="shared" si="44"/>
        <v>162</v>
      </c>
      <c r="F76" s="14">
        <f t="shared" si="37"/>
        <v>276</v>
      </c>
      <c r="G76" s="12">
        <f t="shared" si="44"/>
        <v>111</v>
      </c>
      <c r="H76" s="12">
        <f t="shared" si="44"/>
        <v>158</v>
      </c>
      <c r="I76" s="14">
        <f t="shared" si="38"/>
        <v>269</v>
      </c>
      <c r="J76" s="12">
        <f t="shared" si="44"/>
        <v>135</v>
      </c>
      <c r="K76" s="12">
        <f t="shared" si="44"/>
        <v>185</v>
      </c>
      <c r="L76" s="14">
        <f t="shared" si="39"/>
        <v>320</v>
      </c>
      <c r="M76" s="12">
        <f t="shared" si="44"/>
        <v>143</v>
      </c>
      <c r="N76" s="12">
        <f t="shared" si="44"/>
        <v>176</v>
      </c>
      <c r="O76" s="14">
        <f t="shared" si="40"/>
        <v>319</v>
      </c>
      <c r="P76" s="12">
        <f t="shared" si="44"/>
        <v>149</v>
      </c>
      <c r="Q76" s="12">
        <f t="shared" si="44"/>
        <v>175</v>
      </c>
      <c r="R76" s="14">
        <f t="shared" si="41"/>
        <v>324</v>
      </c>
      <c r="S76" s="12">
        <f t="shared" si="44"/>
        <v>144</v>
      </c>
      <c r="T76" s="12">
        <f t="shared" si="44"/>
        <v>166</v>
      </c>
      <c r="U76" s="14">
        <f t="shared" si="42"/>
        <v>310</v>
      </c>
    </row>
    <row r="77" spans="1:21" ht="12.75" customHeight="1" outlineLevel="4" x14ac:dyDescent="0.25">
      <c r="A77" s="8">
        <v>13.1302</v>
      </c>
      <c r="B77" s="8" t="s">
        <v>110</v>
      </c>
      <c r="C77" s="8" t="s">
        <v>111</v>
      </c>
      <c r="D77" s="13">
        <v>11</v>
      </c>
      <c r="E77" s="13">
        <v>36</v>
      </c>
      <c r="F77" s="14">
        <f t="shared" si="37"/>
        <v>47</v>
      </c>
      <c r="G77" s="13">
        <v>9</v>
      </c>
      <c r="H77" s="13">
        <v>40</v>
      </c>
      <c r="I77" s="14">
        <f t="shared" si="38"/>
        <v>49</v>
      </c>
      <c r="J77" s="13">
        <v>14</v>
      </c>
      <c r="K77" s="13">
        <v>55</v>
      </c>
      <c r="L77" s="14">
        <f t="shared" si="39"/>
        <v>69</v>
      </c>
      <c r="M77" s="13">
        <v>15</v>
      </c>
      <c r="N77" s="13">
        <v>50</v>
      </c>
      <c r="O77" s="14">
        <f t="shared" si="40"/>
        <v>65</v>
      </c>
      <c r="P77" s="13">
        <v>13</v>
      </c>
      <c r="Q77" s="13">
        <v>50</v>
      </c>
      <c r="R77" s="14">
        <f t="shared" si="41"/>
        <v>63</v>
      </c>
      <c r="S77" s="13">
        <v>13</v>
      </c>
      <c r="T77" s="13">
        <v>40</v>
      </c>
      <c r="U77" s="14">
        <f t="shared" si="42"/>
        <v>53</v>
      </c>
    </row>
    <row r="78" spans="1:21" ht="15" outlineLevel="4" x14ac:dyDescent="0.25">
      <c r="A78" s="8">
        <v>13.1312</v>
      </c>
      <c r="B78" s="8" t="s">
        <v>118</v>
      </c>
      <c r="C78" s="8" t="s">
        <v>119</v>
      </c>
      <c r="D78" s="13">
        <v>31</v>
      </c>
      <c r="E78" s="13">
        <v>27</v>
      </c>
      <c r="F78" s="14">
        <f t="shared" si="37"/>
        <v>58</v>
      </c>
      <c r="G78" s="13">
        <v>36</v>
      </c>
      <c r="H78" s="13">
        <v>24</v>
      </c>
      <c r="I78" s="14">
        <f t="shared" si="38"/>
        <v>60</v>
      </c>
      <c r="J78" s="13">
        <v>39</v>
      </c>
      <c r="K78" s="13">
        <v>30</v>
      </c>
      <c r="L78" s="14">
        <f t="shared" si="39"/>
        <v>69</v>
      </c>
      <c r="M78" s="13">
        <v>43</v>
      </c>
      <c r="N78" s="13">
        <v>28</v>
      </c>
      <c r="O78" s="14">
        <f t="shared" si="40"/>
        <v>71</v>
      </c>
      <c r="P78" s="13">
        <v>48</v>
      </c>
      <c r="Q78" s="13">
        <v>30</v>
      </c>
      <c r="R78" s="14">
        <f t="shared" si="41"/>
        <v>78</v>
      </c>
      <c r="S78" s="13">
        <v>45</v>
      </c>
      <c r="T78" s="13">
        <v>27</v>
      </c>
      <c r="U78" s="14">
        <f t="shared" si="42"/>
        <v>72</v>
      </c>
    </row>
    <row r="79" spans="1:21" ht="15" outlineLevel="4" x14ac:dyDescent="0.25">
      <c r="A79" s="8">
        <v>13.132400000000001</v>
      </c>
      <c r="B79" s="8" t="s">
        <v>130</v>
      </c>
      <c r="C79" s="8" t="s">
        <v>131</v>
      </c>
      <c r="D79" s="13">
        <v>30</v>
      </c>
      <c r="E79" s="13">
        <v>45</v>
      </c>
      <c r="F79" s="14">
        <f t="shared" si="37"/>
        <v>75</v>
      </c>
      <c r="G79" s="13">
        <v>28</v>
      </c>
      <c r="H79" s="13">
        <v>42</v>
      </c>
      <c r="I79" s="14">
        <f t="shared" si="38"/>
        <v>70</v>
      </c>
      <c r="J79" s="13">
        <v>30</v>
      </c>
      <c r="K79" s="13">
        <v>55</v>
      </c>
      <c r="L79" s="14">
        <f t="shared" si="39"/>
        <v>85</v>
      </c>
      <c r="M79" s="13">
        <v>27</v>
      </c>
      <c r="N79" s="13">
        <v>54</v>
      </c>
      <c r="O79" s="14">
        <f t="shared" si="40"/>
        <v>81</v>
      </c>
      <c r="P79" s="13">
        <v>28</v>
      </c>
      <c r="Q79" s="13">
        <v>56</v>
      </c>
      <c r="R79" s="14">
        <f t="shared" si="41"/>
        <v>84</v>
      </c>
      <c r="S79" s="13">
        <v>24</v>
      </c>
      <c r="T79" s="13">
        <v>56</v>
      </c>
      <c r="U79" s="14">
        <f t="shared" si="42"/>
        <v>80</v>
      </c>
    </row>
    <row r="80" spans="1:21" ht="12.75" customHeight="1" outlineLevel="4" x14ac:dyDescent="0.25">
      <c r="A80" s="8">
        <v>13.9999</v>
      </c>
      <c r="B80" s="8" t="s">
        <v>140</v>
      </c>
      <c r="C80" s="8" t="s">
        <v>141</v>
      </c>
      <c r="D80" s="13">
        <v>42</v>
      </c>
      <c r="E80" s="13">
        <v>54</v>
      </c>
      <c r="F80" s="14">
        <f t="shared" si="37"/>
        <v>96</v>
      </c>
      <c r="G80" s="13">
        <v>38</v>
      </c>
      <c r="H80" s="13">
        <v>52</v>
      </c>
      <c r="I80" s="14">
        <f t="shared" si="38"/>
        <v>90</v>
      </c>
      <c r="J80" s="13">
        <v>52</v>
      </c>
      <c r="K80" s="13">
        <v>45</v>
      </c>
      <c r="L80" s="14">
        <f t="shared" si="39"/>
        <v>97</v>
      </c>
      <c r="M80" s="13">
        <v>58</v>
      </c>
      <c r="N80" s="13">
        <v>44</v>
      </c>
      <c r="O80" s="14">
        <f t="shared" si="40"/>
        <v>102</v>
      </c>
      <c r="P80" s="13">
        <v>60</v>
      </c>
      <c r="Q80" s="13">
        <v>39</v>
      </c>
      <c r="R80" s="14">
        <f t="shared" si="41"/>
        <v>99</v>
      </c>
      <c r="S80" s="13">
        <v>62</v>
      </c>
      <c r="T80" s="13">
        <v>43</v>
      </c>
      <c r="U80" s="14">
        <f t="shared" si="42"/>
        <v>105</v>
      </c>
    </row>
    <row r="81" spans="1:21" ht="15" outlineLevel="3" x14ac:dyDescent="0.25">
      <c r="A81" s="109" t="s">
        <v>290</v>
      </c>
      <c r="B81" s="109"/>
      <c r="C81" s="109"/>
      <c r="D81" s="12">
        <f t="shared" ref="D81:T81" si="45">SUBTOTAL(9,D82:D86)</f>
        <v>9</v>
      </c>
      <c r="E81" s="12">
        <f t="shared" si="45"/>
        <v>134</v>
      </c>
      <c r="F81" s="14">
        <f t="shared" si="37"/>
        <v>143</v>
      </c>
      <c r="G81" s="12">
        <f t="shared" si="45"/>
        <v>9</v>
      </c>
      <c r="H81" s="12">
        <f t="shared" si="45"/>
        <v>127</v>
      </c>
      <c r="I81" s="14">
        <f t="shared" si="38"/>
        <v>136</v>
      </c>
      <c r="J81" s="12">
        <f t="shared" si="45"/>
        <v>10</v>
      </c>
      <c r="K81" s="12">
        <f t="shared" si="45"/>
        <v>139</v>
      </c>
      <c r="L81" s="14">
        <f t="shared" si="39"/>
        <v>149</v>
      </c>
      <c r="M81" s="12">
        <f t="shared" si="45"/>
        <v>8</v>
      </c>
      <c r="N81" s="12">
        <f t="shared" si="45"/>
        <v>131</v>
      </c>
      <c r="O81" s="14">
        <f t="shared" si="40"/>
        <v>139</v>
      </c>
      <c r="P81" s="12">
        <f t="shared" si="45"/>
        <v>7</v>
      </c>
      <c r="Q81" s="12">
        <f t="shared" si="45"/>
        <v>93</v>
      </c>
      <c r="R81" s="14">
        <f t="shared" si="41"/>
        <v>100</v>
      </c>
      <c r="S81" s="12">
        <f t="shared" si="45"/>
        <v>6</v>
      </c>
      <c r="T81" s="12">
        <f t="shared" si="45"/>
        <v>85</v>
      </c>
      <c r="U81" s="14">
        <f t="shared" si="42"/>
        <v>91</v>
      </c>
    </row>
    <row r="82" spans="1:21" ht="12.75" customHeight="1" outlineLevel="4" x14ac:dyDescent="0.25">
      <c r="A82" s="8">
        <v>13.121</v>
      </c>
      <c r="B82" s="8" t="s">
        <v>108</v>
      </c>
      <c r="C82" s="8" t="s">
        <v>109</v>
      </c>
      <c r="D82" s="13">
        <v>1</v>
      </c>
      <c r="E82" s="13">
        <v>50</v>
      </c>
      <c r="F82" s="14">
        <f t="shared" si="37"/>
        <v>51</v>
      </c>
      <c r="G82" s="13">
        <v>1</v>
      </c>
      <c r="H82" s="13">
        <v>53</v>
      </c>
      <c r="I82" s="14">
        <f t="shared" si="38"/>
        <v>54</v>
      </c>
      <c r="J82" s="13">
        <v>2</v>
      </c>
      <c r="K82" s="13">
        <v>58</v>
      </c>
      <c r="L82" s="14">
        <f t="shared" si="39"/>
        <v>60</v>
      </c>
      <c r="M82" s="13">
        <v>2</v>
      </c>
      <c r="N82" s="13">
        <v>59</v>
      </c>
      <c r="O82" s="14">
        <f t="shared" si="40"/>
        <v>61</v>
      </c>
      <c r="P82" s="13">
        <v>1</v>
      </c>
      <c r="Q82" s="13">
        <v>43</v>
      </c>
      <c r="R82" s="14">
        <f t="shared" si="41"/>
        <v>44</v>
      </c>
      <c r="S82" s="13">
        <v>1</v>
      </c>
      <c r="T82" s="13">
        <v>40</v>
      </c>
      <c r="U82" s="14">
        <f t="shared" si="42"/>
        <v>41</v>
      </c>
    </row>
    <row r="83" spans="1:21" ht="12.75" customHeight="1" outlineLevel="4" x14ac:dyDescent="0.25">
      <c r="A83" s="8">
        <v>19.010100000000001</v>
      </c>
      <c r="B83" s="8" t="s">
        <v>142</v>
      </c>
      <c r="C83" s="8" t="s">
        <v>143</v>
      </c>
      <c r="D83" s="13">
        <v>3</v>
      </c>
      <c r="E83" s="13">
        <v>22</v>
      </c>
      <c r="F83" s="14">
        <f t="shared" si="37"/>
        <v>25</v>
      </c>
      <c r="G83" s="13">
        <v>3</v>
      </c>
      <c r="H83" s="13">
        <v>20</v>
      </c>
      <c r="I83" s="14">
        <f t="shared" si="38"/>
        <v>23</v>
      </c>
      <c r="J83" s="13">
        <v>2</v>
      </c>
      <c r="K83" s="13">
        <v>24</v>
      </c>
      <c r="L83" s="14">
        <f t="shared" si="39"/>
        <v>26</v>
      </c>
      <c r="M83" s="13">
        <v>1</v>
      </c>
      <c r="N83" s="13">
        <v>23</v>
      </c>
      <c r="O83" s="14">
        <f t="shared" si="40"/>
        <v>24</v>
      </c>
      <c r="P83" s="13">
        <v>2</v>
      </c>
      <c r="Q83" s="13">
        <v>16</v>
      </c>
      <c r="R83" s="14">
        <f t="shared" si="41"/>
        <v>18</v>
      </c>
      <c r="S83" s="13">
        <v>2</v>
      </c>
      <c r="T83" s="13">
        <v>12</v>
      </c>
      <c r="U83" s="14">
        <f t="shared" si="42"/>
        <v>14</v>
      </c>
    </row>
    <row r="84" spans="1:21" ht="12.75" customHeight="1" outlineLevel="4" x14ac:dyDescent="0.25">
      <c r="A84" s="8">
        <v>19.010100000000001</v>
      </c>
      <c r="B84" s="8" t="s">
        <v>144</v>
      </c>
      <c r="C84" s="8" t="s">
        <v>145</v>
      </c>
      <c r="D84" s="13">
        <v>1</v>
      </c>
      <c r="E84" s="13">
        <v>2</v>
      </c>
      <c r="F84" s="14">
        <f t="shared" si="37"/>
        <v>3</v>
      </c>
      <c r="G84" s="13">
        <v>1</v>
      </c>
      <c r="H84" s="13"/>
      <c r="I84" s="14">
        <f t="shared" si="38"/>
        <v>1</v>
      </c>
      <c r="J84" s="13">
        <v>1</v>
      </c>
      <c r="K84" s="13"/>
      <c r="L84" s="14">
        <f t="shared" si="39"/>
        <v>1</v>
      </c>
      <c r="M84" s="13">
        <v>1</v>
      </c>
      <c r="N84" s="13"/>
      <c r="O84" s="14">
        <f t="shared" si="40"/>
        <v>1</v>
      </c>
      <c r="P84" s="13"/>
      <c r="Q84" s="13"/>
      <c r="R84" s="14">
        <f t="shared" si="41"/>
        <v>0</v>
      </c>
      <c r="S84" s="13"/>
      <c r="T84" s="13"/>
      <c r="U84" s="14">
        <f t="shared" si="42"/>
        <v>0</v>
      </c>
    </row>
    <row r="85" spans="1:21" ht="12.75" customHeight="1" outlineLevel="4" x14ac:dyDescent="0.25">
      <c r="A85" s="8">
        <v>19.070699999999999</v>
      </c>
      <c r="B85" s="8" t="s">
        <v>146</v>
      </c>
      <c r="C85" s="8" t="s">
        <v>147</v>
      </c>
      <c r="D85" s="13">
        <v>3</v>
      </c>
      <c r="E85" s="13">
        <v>29</v>
      </c>
      <c r="F85" s="14">
        <f t="shared" si="37"/>
        <v>32</v>
      </c>
      <c r="G85" s="13">
        <v>3</v>
      </c>
      <c r="H85" s="13">
        <v>32</v>
      </c>
      <c r="I85" s="14">
        <f t="shared" si="38"/>
        <v>35</v>
      </c>
      <c r="J85" s="13">
        <v>4</v>
      </c>
      <c r="K85" s="13">
        <v>35</v>
      </c>
      <c r="L85" s="14">
        <f t="shared" si="39"/>
        <v>39</v>
      </c>
      <c r="M85" s="13">
        <v>4</v>
      </c>
      <c r="N85" s="13">
        <v>35</v>
      </c>
      <c r="O85" s="14">
        <f t="shared" si="40"/>
        <v>39</v>
      </c>
      <c r="P85" s="13">
        <v>3</v>
      </c>
      <c r="Q85" s="13">
        <v>24</v>
      </c>
      <c r="R85" s="14">
        <f t="shared" si="41"/>
        <v>27</v>
      </c>
      <c r="S85" s="13">
        <v>3</v>
      </c>
      <c r="T85" s="13">
        <v>24</v>
      </c>
      <c r="U85" s="14">
        <f t="shared" si="42"/>
        <v>27</v>
      </c>
    </row>
    <row r="86" spans="1:21" ht="12.75" customHeight="1" outlineLevel="4" x14ac:dyDescent="0.25">
      <c r="A86" s="8">
        <v>19.070799999999998</v>
      </c>
      <c r="B86" s="8" t="s">
        <v>148</v>
      </c>
      <c r="C86" s="8" t="s">
        <v>109</v>
      </c>
      <c r="D86" s="13">
        <v>1</v>
      </c>
      <c r="E86" s="13">
        <v>31</v>
      </c>
      <c r="F86" s="14">
        <f t="shared" si="37"/>
        <v>32</v>
      </c>
      <c r="G86" s="13">
        <v>1</v>
      </c>
      <c r="H86" s="13">
        <v>22</v>
      </c>
      <c r="I86" s="14">
        <f t="shared" si="38"/>
        <v>23</v>
      </c>
      <c r="J86" s="13">
        <v>1</v>
      </c>
      <c r="K86" s="13">
        <v>22</v>
      </c>
      <c r="L86" s="14">
        <f t="shared" si="39"/>
        <v>23</v>
      </c>
      <c r="M86" s="13"/>
      <c r="N86" s="13">
        <v>14</v>
      </c>
      <c r="O86" s="14">
        <f t="shared" si="40"/>
        <v>14</v>
      </c>
      <c r="P86" s="13">
        <v>1</v>
      </c>
      <c r="Q86" s="13">
        <v>10</v>
      </c>
      <c r="R86" s="14">
        <f t="shared" si="41"/>
        <v>11</v>
      </c>
      <c r="S86" s="13"/>
      <c r="T86" s="13">
        <v>9</v>
      </c>
      <c r="U86" s="14">
        <f t="shared" si="42"/>
        <v>9</v>
      </c>
    </row>
    <row r="87" spans="1:21" ht="15" outlineLevel="3" x14ac:dyDescent="0.25">
      <c r="A87" s="109" t="s">
        <v>288</v>
      </c>
      <c r="B87" s="109"/>
      <c r="C87" s="109"/>
      <c r="D87" s="12">
        <f t="shared" ref="D87:T87" si="46">SUBTOTAL(9,D88:D91)</f>
        <v>26</v>
      </c>
      <c r="E87" s="12">
        <f t="shared" si="46"/>
        <v>304</v>
      </c>
      <c r="F87" s="14">
        <f t="shared" si="37"/>
        <v>330</v>
      </c>
      <c r="G87" s="12">
        <f t="shared" si="46"/>
        <v>29</v>
      </c>
      <c r="H87" s="12">
        <f t="shared" si="46"/>
        <v>320</v>
      </c>
      <c r="I87" s="14">
        <f t="shared" si="38"/>
        <v>349</v>
      </c>
      <c r="J87" s="12">
        <f t="shared" si="46"/>
        <v>37</v>
      </c>
      <c r="K87" s="12">
        <f t="shared" si="46"/>
        <v>349</v>
      </c>
      <c r="L87" s="14">
        <f t="shared" si="39"/>
        <v>386</v>
      </c>
      <c r="M87" s="12">
        <f t="shared" si="46"/>
        <v>35</v>
      </c>
      <c r="N87" s="12">
        <f t="shared" si="46"/>
        <v>345</v>
      </c>
      <c r="O87" s="14">
        <f t="shared" si="40"/>
        <v>380</v>
      </c>
      <c r="P87" s="12">
        <f t="shared" si="46"/>
        <v>33</v>
      </c>
      <c r="Q87" s="12">
        <f t="shared" si="46"/>
        <v>346</v>
      </c>
      <c r="R87" s="14">
        <f t="shared" si="41"/>
        <v>379</v>
      </c>
      <c r="S87" s="12">
        <f t="shared" si="46"/>
        <v>34</v>
      </c>
      <c r="T87" s="12">
        <f t="shared" si="46"/>
        <v>311</v>
      </c>
      <c r="U87" s="14">
        <f t="shared" si="42"/>
        <v>345</v>
      </c>
    </row>
    <row r="88" spans="1:21" ht="15" outlineLevel="4" x14ac:dyDescent="0.25">
      <c r="A88" s="8">
        <v>13.120200000000001</v>
      </c>
      <c r="B88" s="8" t="s">
        <v>99</v>
      </c>
      <c r="C88" s="8" t="s">
        <v>100</v>
      </c>
      <c r="D88" s="13">
        <v>9</v>
      </c>
      <c r="E88" s="13">
        <v>46</v>
      </c>
      <c r="F88" s="14">
        <f t="shared" si="37"/>
        <v>55</v>
      </c>
      <c r="G88" s="13">
        <v>9</v>
      </c>
      <c r="H88" s="13">
        <v>41</v>
      </c>
      <c r="I88" s="14">
        <f t="shared" si="38"/>
        <v>50</v>
      </c>
      <c r="J88" s="13">
        <v>10</v>
      </c>
      <c r="K88" s="13">
        <v>45</v>
      </c>
      <c r="L88" s="14">
        <f t="shared" si="39"/>
        <v>55</v>
      </c>
      <c r="M88" s="13">
        <v>12</v>
      </c>
      <c r="N88" s="13">
        <v>40</v>
      </c>
      <c r="O88" s="14">
        <f t="shared" si="40"/>
        <v>52</v>
      </c>
      <c r="P88" s="13">
        <v>11</v>
      </c>
      <c r="Q88" s="13">
        <v>41</v>
      </c>
      <c r="R88" s="14">
        <f t="shared" si="41"/>
        <v>52</v>
      </c>
      <c r="S88" s="13">
        <v>8</v>
      </c>
      <c r="T88" s="13">
        <v>39</v>
      </c>
      <c r="U88" s="14">
        <f t="shared" si="42"/>
        <v>47</v>
      </c>
    </row>
    <row r="89" spans="1:21" ht="12.75" customHeight="1" outlineLevel="4" x14ac:dyDescent="0.25">
      <c r="A89" s="8">
        <v>13.120200000000001</v>
      </c>
      <c r="B89" s="8" t="s">
        <v>101</v>
      </c>
      <c r="C89" s="8" t="s">
        <v>102</v>
      </c>
      <c r="D89" s="13">
        <v>10</v>
      </c>
      <c r="E89" s="13">
        <v>136</v>
      </c>
      <c r="F89" s="14">
        <f t="shared" si="37"/>
        <v>146</v>
      </c>
      <c r="G89" s="13">
        <v>10</v>
      </c>
      <c r="H89" s="13">
        <v>150</v>
      </c>
      <c r="I89" s="14">
        <f t="shared" si="38"/>
        <v>160</v>
      </c>
      <c r="J89" s="13">
        <v>10</v>
      </c>
      <c r="K89" s="13">
        <v>162</v>
      </c>
      <c r="L89" s="14">
        <f t="shared" si="39"/>
        <v>172</v>
      </c>
      <c r="M89" s="13">
        <v>9</v>
      </c>
      <c r="N89" s="13">
        <v>169</v>
      </c>
      <c r="O89" s="14">
        <f t="shared" si="40"/>
        <v>178</v>
      </c>
      <c r="P89" s="13">
        <v>11</v>
      </c>
      <c r="Q89" s="13">
        <v>158</v>
      </c>
      <c r="R89" s="14">
        <f t="shared" si="41"/>
        <v>169</v>
      </c>
      <c r="S89" s="13">
        <v>11</v>
      </c>
      <c r="T89" s="13">
        <v>151</v>
      </c>
      <c r="U89" s="14">
        <f t="shared" si="42"/>
        <v>162</v>
      </c>
    </row>
    <row r="90" spans="1:21" ht="15" outlineLevel="4" x14ac:dyDescent="0.25">
      <c r="A90" s="8">
        <v>13.120200000000001</v>
      </c>
      <c r="B90" s="8" t="s">
        <v>103</v>
      </c>
      <c r="C90" s="8" t="s">
        <v>104</v>
      </c>
      <c r="D90" s="13">
        <v>4</v>
      </c>
      <c r="E90" s="13">
        <v>87</v>
      </c>
      <c r="F90" s="14">
        <f t="shared" si="37"/>
        <v>91</v>
      </c>
      <c r="G90" s="13">
        <v>4</v>
      </c>
      <c r="H90" s="13">
        <v>91</v>
      </c>
      <c r="I90" s="14">
        <f t="shared" si="38"/>
        <v>95</v>
      </c>
      <c r="J90" s="13">
        <v>5</v>
      </c>
      <c r="K90" s="13">
        <v>92</v>
      </c>
      <c r="L90" s="14">
        <f t="shared" si="39"/>
        <v>97</v>
      </c>
      <c r="M90" s="13">
        <v>3</v>
      </c>
      <c r="N90" s="13">
        <v>87</v>
      </c>
      <c r="O90" s="14">
        <f t="shared" si="40"/>
        <v>90</v>
      </c>
      <c r="P90" s="13">
        <v>3</v>
      </c>
      <c r="Q90" s="13">
        <v>84</v>
      </c>
      <c r="R90" s="14">
        <f t="shared" si="41"/>
        <v>87</v>
      </c>
      <c r="S90" s="13">
        <v>4</v>
      </c>
      <c r="T90" s="13">
        <v>67</v>
      </c>
      <c r="U90" s="14">
        <f t="shared" si="42"/>
        <v>71</v>
      </c>
    </row>
    <row r="91" spans="1:21" ht="15" outlineLevel="4" x14ac:dyDescent="0.25">
      <c r="A91" s="8">
        <v>13.1401</v>
      </c>
      <c r="B91" s="8" t="s">
        <v>138</v>
      </c>
      <c r="C91" s="8" t="s">
        <v>139</v>
      </c>
      <c r="D91" s="13">
        <v>3</v>
      </c>
      <c r="E91" s="13">
        <v>35</v>
      </c>
      <c r="F91" s="14">
        <f t="shared" si="37"/>
        <v>38</v>
      </c>
      <c r="G91" s="13">
        <v>6</v>
      </c>
      <c r="H91" s="13">
        <v>38</v>
      </c>
      <c r="I91" s="14">
        <f t="shared" si="38"/>
        <v>44</v>
      </c>
      <c r="J91" s="13">
        <v>12</v>
      </c>
      <c r="K91" s="13">
        <v>50</v>
      </c>
      <c r="L91" s="14">
        <f t="shared" si="39"/>
        <v>62</v>
      </c>
      <c r="M91" s="13">
        <v>11</v>
      </c>
      <c r="N91" s="13">
        <v>49</v>
      </c>
      <c r="O91" s="14">
        <f t="shared" si="40"/>
        <v>60</v>
      </c>
      <c r="P91" s="13">
        <v>8</v>
      </c>
      <c r="Q91" s="13">
        <v>63</v>
      </c>
      <c r="R91" s="14">
        <f t="shared" si="41"/>
        <v>71</v>
      </c>
      <c r="S91" s="13">
        <v>11</v>
      </c>
      <c r="T91" s="13">
        <v>54</v>
      </c>
      <c r="U91" s="14">
        <f t="shared" si="42"/>
        <v>65</v>
      </c>
    </row>
    <row r="92" spans="1:21" ht="15" outlineLevel="3" x14ac:dyDescent="0.25">
      <c r="A92" s="109" t="s">
        <v>289</v>
      </c>
      <c r="B92" s="109"/>
      <c r="C92" s="109"/>
      <c r="D92" s="12">
        <f t="shared" ref="D92:T92" si="47">SUBTOTAL(9,D93:D104)</f>
        <v>404</v>
      </c>
      <c r="E92" s="12">
        <f t="shared" si="47"/>
        <v>543</v>
      </c>
      <c r="F92" s="14">
        <f t="shared" si="37"/>
        <v>947</v>
      </c>
      <c r="G92" s="12">
        <f t="shared" si="47"/>
        <v>375</v>
      </c>
      <c r="H92" s="12">
        <f t="shared" si="47"/>
        <v>509</v>
      </c>
      <c r="I92" s="14">
        <f t="shared" si="38"/>
        <v>884</v>
      </c>
      <c r="J92" s="12">
        <f t="shared" si="47"/>
        <v>434</v>
      </c>
      <c r="K92" s="12">
        <f t="shared" si="47"/>
        <v>578</v>
      </c>
      <c r="L92" s="14">
        <f t="shared" si="39"/>
        <v>1012</v>
      </c>
      <c r="M92" s="12">
        <f t="shared" si="47"/>
        <v>397</v>
      </c>
      <c r="N92" s="12">
        <f t="shared" si="47"/>
        <v>527</v>
      </c>
      <c r="O92" s="14">
        <f t="shared" si="40"/>
        <v>924</v>
      </c>
      <c r="P92" s="12">
        <f t="shared" si="47"/>
        <v>364</v>
      </c>
      <c r="Q92" s="12">
        <f t="shared" si="47"/>
        <v>503</v>
      </c>
      <c r="R92" s="14">
        <f t="shared" si="41"/>
        <v>867</v>
      </c>
      <c r="S92" s="12">
        <f t="shared" si="47"/>
        <v>328</v>
      </c>
      <c r="T92" s="12">
        <f t="shared" si="47"/>
        <v>445</v>
      </c>
      <c r="U92" s="14">
        <f t="shared" si="42"/>
        <v>773</v>
      </c>
    </row>
    <row r="93" spans="1:21" ht="15" outlineLevel="4" x14ac:dyDescent="0.25">
      <c r="A93" s="8">
        <v>13.1205</v>
      </c>
      <c r="B93" s="8" t="s">
        <v>105</v>
      </c>
      <c r="C93" s="8" t="s">
        <v>106</v>
      </c>
      <c r="D93" s="13">
        <v>40</v>
      </c>
      <c r="E93" s="13">
        <v>77</v>
      </c>
      <c r="F93" s="14">
        <f t="shared" si="37"/>
        <v>117</v>
      </c>
      <c r="G93" s="13">
        <v>40</v>
      </c>
      <c r="H93" s="13">
        <v>77</v>
      </c>
      <c r="I93" s="14">
        <f t="shared" si="38"/>
        <v>117</v>
      </c>
      <c r="J93" s="13">
        <v>46</v>
      </c>
      <c r="K93" s="13">
        <v>76</v>
      </c>
      <c r="L93" s="14">
        <f t="shared" si="39"/>
        <v>122</v>
      </c>
      <c r="M93" s="13">
        <v>43</v>
      </c>
      <c r="N93" s="13">
        <v>74</v>
      </c>
      <c r="O93" s="14">
        <f t="shared" si="40"/>
        <v>117</v>
      </c>
      <c r="P93" s="13">
        <v>39</v>
      </c>
      <c r="Q93" s="13">
        <v>77</v>
      </c>
      <c r="R93" s="14">
        <f t="shared" si="41"/>
        <v>116</v>
      </c>
      <c r="S93" s="13">
        <v>41</v>
      </c>
      <c r="T93" s="13">
        <v>68</v>
      </c>
      <c r="U93" s="14">
        <f t="shared" si="42"/>
        <v>109</v>
      </c>
    </row>
    <row r="94" spans="1:21" ht="12.75" customHeight="1" outlineLevel="4" x14ac:dyDescent="0.25">
      <c r="A94" s="8">
        <v>13.1303</v>
      </c>
      <c r="B94" s="8" t="s">
        <v>114</v>
      </c>
      <c r="C94" s="8" t="s">
        <v>115</v>
      </c>
      <c r="D94" s="13">
        <v>23</v>
      </c>
      <c r="E94" s="13">
        <v>24</v>
      </c>
      <c r="F94" s="14">
        <f t="shared" si="37"/>
        <v>47</v>
      </c>
      <c r="G94" s="13">
        <v>18</v>
      </c>
      <c r="H94" s="13">
        <v>20</v>
      </c>
      <c r="I94" s="14">
        <f t="shared" si="38"/>
        <v>38</v>
      </c>
      <c r="J94" s="13">
        <v>25</v>
      </c>
      <c r="K94" s="13">
        <v>31</v>
      </c>
      <c r="L94" s="14">
        <f t="shared" si="39"/>
        <v>56</v>
      </c>
      <c r="M94" s="13">
        <v>23</v>
      </c>
      <c r="N94" s="13">
        <v>27</v>
      </c>
      <c r="O94" s="14">
        <f t="shared" si="40"/>
        <v>50</v>
      </c>
      <c r="P94" s="13">
        <v>17</v>
      </c>
      <c r="Q94" s="13">
        <v>19</v>
      </c>
      <c r="R94" s="14">
        <f t="shared" si="41"/>
        <v>36</v>
      </c>
      <c r="S94" s="13">
        <v>11</v>
      </c>
      <c r="T94" s="13">
        <v>12</v>
      </c>
      <c r="U94" s="14">
        <f t="shared" si="42"/>
        <v>23</v>
      </c>
    </row>
    <row r="95" spans="1:21" ht="15" outlineLevel="4" x14ac:dyDescent="0.25">
      <c r="A95" s="8">
        <v>13.1303</v>
      </c>
      <c r="B95" s="8" t="s">
        <v>112</v>
      </c>
      <c r="C95" s="8" t="s">
        <v>113</v>
      </c>
      <c r="D95" s="13">
        <v>5</v>
      </c>
      <c r="E95" s="13">
        <v>18</v>
      </c>
      <c r="F95" s="14">
        <f t="shared" si="37"/>
        <v>23</v>
      </c>
      <c r="G95" s="13">
        <v>5</v>
      </c>
      <c r="H95" s="13">
        <v>18</v>
      </c>
      <c r="I95" s="14">
        <f t="shared" si="38"/>
        <v>23</v>
      </c>
      <c r="J95" s="13">
        <v>13</v>
      </c>
      <c r="K95" s="13">
        <v>23</v>
      </c>
      <c r="L95" s="14">
        <f t="shared" si="39"/>
        <v>36</v>
      </c>
      <c r="M95" s="13">
        <v>12</v>
      </c>
      <c r="N95" s="13">
        <v>20</v>
      </c>
      <c r="O95" s="14">
        <f t="shared" si="40"/>
        <v>32</v>
      </c>
      <c r="P95" s="13">
        <v>9</v>
      </c>
      <c r="Q95" s="13">
        <v>12</v>
      </c>
      <c r="R95" s="14">
        <f t="shared" si="41"/>
        <v>21</v>
      </c>
      <c r="S95" s="13">
        <v>6</v>
      </c>
      <c r="T95" s="13">
        <v>7</v>
      </c>
      <c r="U95" s="14">
        <f t="shared" si="42"/>
        <v>13</v>
      </c>
    </row>
    <row r="96" spans="1:21" ht="12.75" customHeight="1" outlineLevel="4" x14ac:dyDescent="0.25">
      <c r="A96" s="8">
        <v>13.1311</v>
      </c>
      <c r="B96" s="8" t="s">
        <v>116</v>
      </c>
      <c r="C96" s="8" t="s">
        <v>117</v>
      </c>
      <c r="D96" s="13">
        <v>32</v>
      </c>
      <c r="E96" s="13">
        <v>45</v>
      </c>
      <c r="F96" s="14">
        <f t="shared" si="37"/>
        <v>77</v>
      </c>
      <c r="G96" s="13">
        <v>28</v>
      </c>
      <c r="H96" s="13">
        <v>46</v>
      </c>
      <c r="I96" s="14">
        <f t="shared" si="38"/>
        <v>74</v>
      </c>
      <c r="J96" s="13">
        <v>43</v>
      </c>
      <c r="K96" s="13">
        <v>48</v>
      </c>
      <c r="L96" s="14">
        <f t="shared" si="39"/>
        <v>91</v>
      </c>
      <c r="M96" s="13">
        <v>41</v>
      </c>
      <c r="N96" s="13">
        <v>41</v>
      </c>
      <c r="O96" s="14">
        <f t="shared" si="40"/>
        <v>82</v>
      </c>
      <c r="P96" s="13">
        <v>35</v>
      </c>
      <c r="Q96" s="13">
        <v>46</v>
      </c>
      <c r="R96" s="14">
        <f t="shared" si="41"/>
        <v>81</v>
      </c>
      <c r="S96" s="13">
        <v>29</v>
      </c>
      <c r="T96" s="13">
        <v>48</v>
      </c>
      <c r="U96" s="14">
        <f t="shared" si="42"/>
        <v>77</v>
      </c>
    </row>
    <row r="97" spans="1:21" ht="15" outlineLevel="4" x14ac:dyDescent="0.25">
      <c r="A97" s="8">
        <v>13.131399999999999</v>
      </c>
      <c r="B97" s="8" t="s">
        <v>120</v>
      </c>
      <c r="C97" s="8" t="s">
        <v>121</v>
      </c>
      <c r="D97" s="13">
        <v>135</v>
      </c>
      <c r="E97" s="13">
        <v>66</v>
      </c>
      <c r="F97" s="14">
        <f t="shared" si="37"/>
        <v>201</v>
      </c>
      <c r="G97" s="13">
        <v>126</v>
      </c>
      <c r="H97" s="13">
        <v>66</v>
      </c>
      <c r="I97" s="14">
        <f t="shared" si="38"/>
        <v>192</v>
      </c>
      <c r="J97" s="13">
        <v>140</v>
      </c>
      <c r="K97" s="13">
        <v>71</v>
      </c>
      <c r="L97" s="14">
        <f t="shared" si="39"/>
        <v>211</v>
      </c>
      <c r="M97" s="13">
        <v>128</v>
      </c>
      <c r="N97" s="13">
        <v>62</v>
      </c>
      <c r="O97" s="14">
        <f t="shared" si="40"/>
        <v>190</v>
      </c>
      <c r="P97" s="13">
        <v>107</v>
      </c>
      <c r="Q97" s="13">
        <v>65</v>
      </c>
      <c r="R97" s="14">
        <f t="shared" si="41"/>
        <v>172</v>
      </c>
      <c r="S97" s="13">
        <v>101</v>
      </c>
      <c r="T97" s="13">
        <v>57</v>
      </c>
      <c r="U97" s="14">
        <f t="shared" si="42"/>
        <v>158</v>
      </c>
    </row>
    <row r="98" spans="1:21" ht="15" outlineLevel="4" x14ac:dyDescent="0.25">
      <c r="A98" s="8">
        <v>13.131600000000001</v>
      </c>
      <c r="B98" s="8" t="s">
        <v>122</v>
      </c>
      <c r="C98" s="8" t="s">
        <v>123</v>
      </c>
      <c r="D98" s="13">
        <v>31</v>
      </c>
      <c r="E98" s="13">
        <v>72</v>
      </c>
      <c r="F98" s="14">
        <f t="shared" si="37"/>
        <v>103</v>
      </c>
      <c r="G98" s="13">
        <v>29</v>
      </c>
      <c r="H98" s="13">
        <v>70</v>
      </c>
      <c r="I98" s="14">
        <f t="shared" si="38"/>
        <v>99</v>
      </c>
      <c r="J98" s="13">
        <v>34</v>
      </c>
      <c r="K98" s="13">
        <v>68</v>
      </c>
      <c r="L98" s="14">
        <f t="shared" si="39"/>
        <v>102</v>
      </c>
      <c r="M98" s="13">
        <v>29</v>
      </c>
      <c r="N98" s="13">
        <v>59</v>
      </c>
      <c r="O98" s="14">
        <f t="shared" si="40"/>
        <v>88</v>
      </c>
      <c r="P98" s="13">
        <v>30</v>
      </c>
      <c r="Q98" s="13">
        <v>48</v>
      </c>
      <c r="R98" s="14">
        <f t="shared" si="41"/>
        <v>78</v>
      </c>
      <c r="S98" s="13">
        <v>29</v>
      </c>
      <c r="T98" s="13">
        <v>47</v>
      </c>
      <c r="U98" s="14">
        <f t="shared" si="42"/>
        <v>76</v>
      </c>
    </row>
    <row r="99" spans="1:21" ht="12.75" customHeight="1" outlineLevel="4" x14ac:dyDescent="0.25">
      <c r="A99" s="8">
        <v>13.1318</v>
      </c>
      <c r="B99" s="8" t="s">
        <v>124</v>
      </c>
      <c r="C99" s="8" t="s">
        <v>125</v>
      </c>
      <c r="D99" s="13">
        <v>6</v>
      </c>
      <c r="E99" s="13">
        <v>9</v>
      </c>
      <c r="F99" s="14">
        <f t="shared" si="37"/>
        <v>15</v>
      </c>
      <c r="G99" s="13">
        <v>4</v>
      </c>
      <c r="H99" s="13">
        <v>9</v>
      </c>
      <c r="I99" s="14">
        <f t="shared" si="38"/>
        <v>13</v>
      </c>
      <c r="J99" s="13">
        <v>3</v>
      </c>
      <c r="K99" s="13">
        <v>18</v>
      </c>
      <c r="L99" s="14">
        <f t="shared" si="39"/>
        <v>21</v>
      </c>
      <c r="M99" s="13">
        <v>2</v>
      </c>
      <c r="N99" s="13">
        <v>16</v>
      </c>
      <c r="O99" s="14">
        <f t="shared" si="40"/>
        <v>18</v>
      </c>
      <c r="P99" s="13">
        <v>3</v>
      </c>
      <c r="Q99" s="13">
        <v>15</v>
      </c>
      <c r="R99" s="14">
        <f t="shared" si="41"/>
        <v>18</v>
      </c>
      <c r="S99" s="13">
        <v>3</v>
      </c>
      <c r="T99" s="13">
        <v>9</v>
      </c>
      <c r="U99" s="14">
        <f t="shared" si="42"/>
        <v>12</v>
      </c>
    </row>
    <row r="100" spans="1:21" ht="15" outlineLevel="4" x14ac:dyDescent="0.25">
      <c r="A100" s="8">
        <v>13.132199999999999</v>
      </c>
      <c r="B100" s="8" t="s">
        <v>126</v>
      </c>
      <c r="C100" s="8" t="s">
        <v>127</v>
      </c>
      <c r="D100" s="13">
        <v>28</v>
      </c>
      <c r="E100" s="13">
        <v>53</v>
      </c>
      <c r="F100" s="14">
        <f t="shared" si="37"/>
        <v>81</v>
      </c>
      <c r="G100" s="13">
        <v>23</v>
      </c>
      <c r="H100" s="13">
        <v>50</v>
      </c>
      <c r="I100" s="14">
        <f t="shared" si="38"/>
        <v>73</v>
      </c>
      <c r="J100" s="13">
        <v>25</v>
      </c>
      <c r="K100" s="13">
        <v>60</v>
      </c>
      <c r="L100" s="14">
        <f t="shared" si="39"/>
        <v>85</v>
      </c>
      <c r="M100" s="13">
        <v>25</v>
      </c>
      <c r="N100" s="13">
        <v>58</v>
      </c>
      <c r="O100" s="14">
        <f t="shared" si="40"/>
        <v>83</v>
      </c>
      <c r="P100" s="13">
        <v>19</v>
      </c>
      <c r="Q100" s="13">
        <v>51</v>
      </c>
      <c r="R100" s="14">
        <f t="shared" si="41"/>
        <v>70</v>
      </c>
      <c r="S100" s="13">
        <v>18</v>
      </c>
      <c r="T100" s="13">
        <v>37</v>
      </c>
      <c r="U100" s="14">
        <f t="shared" si="42"/>
        <v>55</v>
      </c>
    </row>
    <row r="101" spans="1:21" ht="12.75" customHeight="1" outlineLevel="4" x14ac:dyDescent="0.25">
      <c r="A101" s="8">
        <v>13.132300000000001</v>
      </c>
      <c r="B101" s="8" t="s">
        <v>128</v>
      </c>
      <c r="C101" s="8" t="s">
        <v>129</v>
      </c>
      <c r="D101" s="13">
        <v>23</v>
      </c>
      <c r="E101" s="13">
        <v>48</v>
      </c>
      <c r="F101" s="14">
        <f t="shared" si="37"/>
        <v>71</v>
      </c>
      <c r="G101" s="13">
        <v>20</v>
      </c>
      <c r="H101" s="13">
        <v>42</v>
      </c>
      <c r="I101" s="14">
        <f t="shared" si="38"/>
        <v>62</v>
      </c>
      <c r="J101" s="13">
        <v>16</v>
      </c>
      <c r="K101" s="13">
        <v>56</v>
      </c>
      <c r="L101" s="14">
        <f t="shared" si="39"/>
        <v>72</v>
      </c>
      <c r="M101" s="13">
        <v>15</v>
      </c>
      <c r="N101" s="13">
        <v>52</v>
      </c>
      <c r="O101" s="14">
        <f t="shared" si="40"/>
        <v>67</v>
      </c>
      <c r="P101" s="13">
        <v>20</v>
      </c>
      <c r="Q101" s="13">
        <v>50</v>
      </c>
      <c r="R101" s="14">
        <f t="shared" si="41"/>
        <v>70</v>
      </c>
      <c r="S101" s="13">
        <v>14</v>
      </c>
      <c r="T101" s="13">
        <v>44</v>
      </c>
      <c r="U101" s="14">
        <f t="shared" si="42"/>
        <v>58</v>
      </c>
    </row>
    <row r="102" spans="1:21" ht="15" outlineLevel="4" x14ac:dyDescent="0.25">
      <c r="A102" s="8">
        <v>13.1328</v>
      </c>
      <c r="B102" s="8" t="s">
        <v>132</v>
      </c>
      <c r="C102" s="8" t="s">
        <v>133</v>
      </c>
      <c r="D102" s="13">
        <v>41</v>
      </c>
      <c r="E102" s="13">
        <v>32</v>
      </c>
      <c r="F102" s="14">
        <f t="shared" si="37"/>
        <v>73</v>
      </c>
      <c r="G102" s="13">
        <v>43</v>
      </c>
      <c r="H102" s="13">
        <v>30</v>
      </c>
      <c r="I102" s="14">
        <f t="shared" si="38"/>
        <v>73</v>
      </c>
      <c r="J102" s="13">
        <v>45</v>
      </c>
      <c r="K102" s="13">
        <v>35</v>
      </c>
      <c r="L102" s="14">
        <f t="shared" si="39"/>
        <v>80</v>
      </c>
      <c r="M102" s="13">
        <v>38</v>
      </c>
      <c r="N102" s="13">
        <v>32</v>
      </c>
      <c r="O102" s="14">
        <f t="shared" si="40"/>
        <v>70</v>
      </c>
      <c r="P102" s="13">
        <v>39</v>
      </c>
      <c r="Q102" s="13">
        <v>34</v>
      </c>
      <c r="R102" s="14">
        <f t="shared" si="41"/>
        <v>73</v>
      </c>
      <c r="S102" s="13">
        <v>35</v>
      </c>
      <c r="T102" s="13">
        <v>35</v>
      </c>
      <c r="U102" s="14">
        <f t="shared" si="42"/>
        <v>70</v>
      </c>
    </row>
    <row r="103" spans="1:21" ht="12.75" customHeight="1" outlineLevel="4" x14ac:dyDescent="0.25">
      <c r="A103" s="8">
        <v>13.132899999999999</v>
      </c>
      <c r="B103" s="8" t="s">
        <v>134</v>
      </c>
      <c r="C103" s="8" t="s">
        <v>135</v>
      </c>
      <c r="D103" s="13">
        <v>26</v>
      </c>
      <c r="E103" s="13">
        <v>39</v>
      </c>
      <c r="F103" s="14">
        <f t="shared" si="37"/>
        <v>65</v>
      </c>
      <c r="G103" s="13">
        <v>22</v>
      </c>
      <c r="H103" s="13">
        <v>31</v>
      </c>
      <c r="I103" s="14">
        <f t="shared" si="38"/>
        <v>53</v>
      </c>
      <c r="J103" s="13">
        <v>25</v>
      </c>
      <c r="K103" s="13">
        <v>32</v>
      </c>
      <c r="L103" s="14">
        <f t="shared" si="39"/>
        <v>57</v>
      </c>
      <c r="M103" s="13">
        <v>22</v>
      </c>
      <c r="N103" s="13">
        <v>28</v>
      </c>
      <c r="O103" s="14">
        <f t="shared" si="40"/>
        <v>50</v>
      </c>
      <c r="P103" s="13">
        <v>23</v>
      </c>
      <c r="Q103" s="13">
        <v>31</v>
      </c>
      <c r="R103" s="14">
        <f t="shared" si="41"/>
        <v>54</v>
      </c>
      <c r="S103" s="13">
        <v>21</v>
      </c>
      <c r="T103" s="13">
        <v>28</v>
      </c>
      <c r="U103" s="14">
        <f t="shared" si="42"/>
        <v>49</v>
      </c>
    </row>
    <row r="104" spans="1:21" ht="15" outlineLevel="4" x14ac:dyDescent="0.25">
      <c r="A104" s="8">
        <v>13.132999999999999</v>
      </c>
      <c r="B104" s="8" t="s">
        <v>136</v>
      </c>
      <c r="C104" s="8" t="s">
        <v>137</v>
      </c>
      <c r="D104" s="13">
        <v>14</v>
      </c>
      <c r="E104" s="13">
        <v>60</v>
      </c>
      <c r="F104" s="14">
        <f t="shared" si="37"/>
        <v>74</v>
      </c>
      <c r="G104" s="13">
        <v>17</v>
      </c>
      <c r="H104" s="13">
        <v>50</v>
      </c>
      <c r="I104" s="14">
        <f t="shared" si="38"/>
        <v>67</v>
      </c>
      <c r="J104" s="13">
        <v>19</v>
      </c>
      <c r="K104" s="13">
        <v>60</v>
      </c>
      <c r="L104" s="14">
        <f t="shared" si="39"/>
        <v>79</v>
      </c>
      <c r="M104" s="13">
        <v>19</v>
      </c>
      <c r="N104" s="13">
        <v>58</v>
      </c>
      <c r="O104" s="14">
        <f t="shared" si="40"/>
        <v>77</v>
      </c>
      <c r="P104" s="13">
        <v>23</v>
      </c>
      <c r="Q104" s="13">
        <v>55</v>
      </c>
      <c r="R104" s="14">
        <f t="shared" si="41"/>
        <v>78</v>
      </c>
      <c r="S104" s="13">
        <v>20</v>
      </c>
      <c r="T104" s="13">
        <v>53</v>
      </c>
      <c r="U104" s="14">
        <f t="shared" si="42"/>
        <v>73</v>
      </c>
    </row>
    <row r="105" spans="1:21" ht="15" outlineLevel="1" x14ac:dyDescent="0.25">
      <c r="A105" s="110" t="s">
        <v>178</v>
      </c>
      <c r="B105" s="110"/>
      <c r="C105" s="110"/>
      <c r="D105" s="12">
        <f t="shared" ref="D105:T105" si="48">SUBTOTAL(9,D108:D132)</f>
        <v>350</v>
      </c>
      <c r="E105" s="12">
        <f t="shared" si="48"/>
        <v>303</v>
      </c>
      <c r="F105" s="14">
        <f t="shared" ref="F105:F166" si="49">SUM(D105:E105)</f>
        <v>653</v>
      </c>
      <c r="G105" s="12">
        <f t="shared" si="48"/>
        <v>317</v>
      </c>
      <c r="H105" s="12">
        <f t="shared" si="48"/>
        <v>281</v>
      </c>
      <c r="I105" s="14">
        <f t="shared" ref="I105:I166" si="50">SUM(G105:H105)</f>
        <v>598</v>
      </c>
      <c r="J105" s="12">
        <f t="shared" si="48"/>
        <v>382</v>
      </c>
      <c r="K105" s="12">
        <f t="shared" si="48"/>
        <v>335</v>
      </c>
      <c r="L105" s="14">
        <f t="shared" ref="L105:L166" si="51">SUM(J105:K105)</f>
        <v>717</v>
      </c>
      <c r="M105" s="12">
        <f t="shared" si="48"/>
        <v>322</v>
      </c>
      <c r="N105" s="12">
        <f t="shared" si="48"/>
        <v>303</v>
      </c>
      <c r="O105" s="14">
        <f t="shared" ref="O105:O166" si="52">SUM(M105:N105)</f>
        <v>625</v>
      </c>
      <c r="P105" s="12">
        <f t="shared" si="48"/>
        <v>255</v>
      </c>
      <c r="Q105" s="12">
        <f t="shared" si="48"/>
        <v>225</v>
      </c>
      <c r="R105" s="14">
        <f t="shared" ref="R105:R166" si="53">SUM(P105:Q105)</f>
        <v>480</v>
      </c>
      <c r="S105" s="12">
        <f t="shared" si="48"/>
        <v>216</v>
      </c>
      <c r="T105" s="12">
        <f t="shared" si="48"/>
        <v>191</v>
      </c>
      <c r="U105" s="14">
        <f t="shared" ref="U105:U166" si="54">SUM(S105:T105)</f>
        <v>407</v>
      </c>
    </row>
    <row r="106" spans="1:21" ht="15" outlineLevel="2" x14ac:dyDescent="0.25">
      <c r="A106" s="111" t="s">
        <v>4</v>
      </c>
      <c r="B106" s="111"/>
      <c r="C106" s="111"/>
      <c r="D106" s="12">
        <f t="shared" ref="D106:T106" si="55">SUBTOTAL(9,D108:D132)</f>
        <v>350</v>
      </c>
      <c r="E106" s="12">
        <f t="shared" si="55"/>
        <v>303</v>
      </c>
      <c r="F106" s="14">
        <f t="shared" si="49"/>
        <v>653</v>
      </c>
      <c r="G106" s="12">
        <f t="shared" si="55"/>
        <v>317</v>
      </c>
      <c r="H106" s="12">
        <f t="shared" si="55"/>
        <v>281</v>
      </c>
      <c r="I106" s="14">
        <f t="shared" si="50"/>
        <v>598</v>
      </c>
      <c r="J106" s="12">
        <f t="shared" si="55"/>
        <v>382</v>
      </c>
      <c r="K106" s="12">
        <f t="shared" si="55"/>
        <v>335</v>
      </c>
      <c r="L106" s="14">
        <f t="shared" si="51"/>
        <v>717</v>
      </c>
      <c r="M106" s="12">
        <f t="shared" si="55"/>
        <v>322</v>
      </c>
      <c r="N106" s="12">
        <f t="shared" si="55"/>
        <v>303</v>
      </c>
      <c r="O106" s="14">
        <f t="shared" si="52"/>
        <v>625</v>
      </c>
      <c r="P106" s="12">
        <f t="shared" si="55"/>
        <v>255</v>
      </c>
      <c r="Q106" s="12">
        <f t="shared" si="55"/>
        <v>225</v>
      </c>
      <c r="R106" s="14">
        <f t="shared" si="53"/>
        <v>480</v>
      </c>
      <c r="S106" s="12">
        <f t="shared" si="55"/>
        <v>216</v>
      </c>
      <c r="T106" s="12">
        <f t="shared" si="55"/>
        <v>191</v>
      </c>
      <c r="U106" s="14">
        <f t="shared" si="54"/>
        <v>407</v>
      </c>
    </row>
    <row r="107" spans="1:21" ht="15" outlineLevel="3" collapsed="1" x14ac:dyDescent="0.25">
      <c r="A107" s="109" t="s">
        <v>5</v>
      </c>
      <c r="B107" s="109"/>
      <c r="C107" s="109"/>
      <c r="D107" s="12">
        <f t="shared" ref="D107:T107" si="56">SUBTOTAL(9,D108:D108)</f>
        <v>157</v>
      </c>
      <c r="E107" s="12">
        <f t="shared" si="56"/>
        <v>192</v>
      </c>
      <c r="F107" s="14">
        <f t="shared" si="49"/>
        <v>349</v>
      </c>
      <c r="G107" s="12">
        <f t="shared" si="56"/>
        <v>151</v>
      </c>
      <c r="H107" s="12">
        <f t="shared" si="56"/>
        <v>179</v>
      </c>
      <c r="I107" s="14">
        <f t="shared" si="50"/>
        <v>330</v>
      </c>
      <c r="J107" s="12">
        <f t="shared" si="56"/>
        <v>175</v>
      </c>
      <c r="K107" s="12">
        <f t="shared" si="56"/>
        <v>185</v>
      </c>
      <c r="L107" s="14">
        <f t="shared" si="51"/>
        <v>360</v>
      </c>
      <c r="M107" s="12">
        <f t="shared" si="56"/>
        <v>150</v>
      </c>
      <c r="N107" s="12">
        <f t="shared" si="56"/>
        <v>172</v>
      </c>
      <c r="O107" s="14">
        <f t="shared" si="52"/>
        <v>322</v>
      </c>
      <c r="P107" s="12">
        <f t="shared" si="56"/>
        <v>114</v>
      </c>
      <c r="Q107" s="12">
        <f t="shared" si="56"/>
        <v>148</v>
      </c>
      <c r="R107" s="14">
        <f t="shared" si="53"/>
        <v>262</v>
      </c>
      <c r="S107" s="12">
        <f t="shared" si="56"/>
        <v>97</v>
      </c>
      <c r="T107" s="12">
        <f t="shared" si="56"/>
        <v>126</v>
      </c>
      <c r="U107" s="14">
        <f t="shared" si="54"/>
        <v>223</v>
      </c>
    </row>
    <row r="108" spans="1:21" ht="15" outlineLevel="4" x14ac:dyDescent="0.25">
      <c r="A108" s="8">
        <v>24.010200000000001</v>
      </c>
      <c r="B108" s="8" t="s">
        <v>185</v>
      </c>
      <c r="C108" s="8" t="s">
        <v>186</v>
      </c>
      <c r="D108" s="13">
        <v>157</v>
      </c>
      <c r="E108" s="13">
        <v>192</v>
      </c>
      <c r="F108" s="14">
        <f t="shared" si="49"/>
        <v>349</v>
      </c>
      <c r="G108" s="13">
        <v>151</v>
      </c>
      <c r="H108" s="13">
        <v>179</v>
      </c>
      <c r="I108" s="14">
        <f t="shared" si="50"/>
        <v>330</v>
      </c>
      <c r="J108" s="13">
        <v>175</v>
      </c>
      <c r="K108" s="13">
        <v>185</v>
      </c>
      <c r="L108" s="14">
        <f t="shared" si="51"/>
        <v>360</v>
      </c>
      <c r="M108" s="13">
        <v>150</v>
      </c>
      <c r="N108" s="13">
        <v>172</v>
      </c>
      <c r="O108" s="14">
        <f t="shared" si="52"/>
        <v>322</v>
      </c>
      <c r="P108" s="13">
        <v>114</v>
      </c>
      <c r="Q108" s="13">
        <v>148</v>
      </c>
      <c r="R108" s="14">
        <f t="shared" si="53"/>
        <v>262</v>
      </c>
      <c r="S108" s="13">
        <v>97</v>
      </c>
      <c r="T108" s="13">
        <v>126</v>
      </c>
      <c r="U108" s="14">
        <f t="shared" si="54"/>
        <v>223</v>
      </c>
    </row>
    <row r="109" spans="1:21" ht="15" outlineLevel="3" x14ac:dyDescent="0.25">
      <c r="A109" s="109" t="s">
        <v>287</v>
      </c>
      <c r="B109" s="109"/>
      <c r="C109" s="109"/>
      <c r="D109" s="12">
        <f t="shared" ref="D109:T109" si="57">SUBTOTAL(9,D110:D111)</f>
        <v>3</v>
      </c>
      <c r="E109" s="12">
        <f t="shared" si="57"/>
        <v>9</v>
      </c>
      <c r="F109" s="14">
        <f t="shared" si="49"/>
        <v>12</v>
      </c>
      <c r="G109" s="12">
        <f t="shared" si="57"/>
        <v>3</v>
      </c>
      <c r="H109" s="12">
        <f t="shared" si="57"/>
        <v>8</v>
      </c>
      <c r="I109" s="14">
        <f t="shared" si="50"/>
        <v>11</v>
      </c>
      <c r="J109" s="12">
        <f t="shared" si="57"/>
        <v>4</v>
      </c>
      <c r="K109" s="12">
        <f t="shared" si="57"/>
        <v>5</v>
      </c>
      <c r="L109" s="14">
        <f t="shared" si="51"/>
        <v>9</v>
      </c>
      <c r="M109" s="12">
        <f t="shared" si="57"/>
        <v>5</v>
      </c>
      <c r="N109" s="12">
        <f t="shared" si="57"/>
        <v>4</v>
      </c>
      <c r="O109" s="14">
        <f t="shared" si="52"/>
        <v>9</v>
      </c>
      <c r="P109" s="12">
        <f t="shared" si="57"/>
        <v>6</v>
      </c>
      <c r="Q109" s="12">
        <f t="shared" si="57"/>
        <v>9</v>
      </c>
      <c r="R109" s="14">
        <f t="shared" si="53"/>
        <v>15</v>
      </c>
      <c r="S109" s="12">
        <f t="shared" si="57"/>
        <v>1</v>
      </c>
      <c r="T109" s="12">
        <f t="shared" si="57"/>
        <v>7</v>
      </c>
      <c r="U109" s="14">
        <f t="shared" si="54"/>
        <v>8</v>
      </c>
    </row>
    <row r="110" spans="1:21" ht="12.75" customHeight="1" outlineLevel="4" x14ac:dyDescent="0.25">
      <c r="A110" s="8" t="s">
        <v>149</v>
      </c>
      <c r="B110" s="8" t="s">
        <v>150</v>
      </c>
      <c r="C110" s="8" t="s">
        <v>151</v>
      </c>
      <c r="D110" s="13">
        <v>2</v>
      </c>
      <c r="E110" s="13">
        <v>2</v>
      </c>
      <c r="F110" s="14">
        <f t="shared" si="49"/>
        <v>4</v>
      </c>
      <c r="G110" s="13">
        <v>2</v>
      </c>
      <c r="H110" s="13">
        <v>2</v>
      </c>
      <c r="I110" s="14">
        <f t="shared" si="50"/>
        <v>4</v>
      </c>
      <c r="J110" s="13"/>
      <c r="K110" s="13">
        <v>1</v>
      </c>
      <c r="L110" s="14">
        <f t="shared" si="51"/>
        <v>1</v>
      </c>
      <c r="M110" s="13"/>
      <c r="N110" s="13">
        <v>1</v>
      </c>
      <c r="O110" s="14">
        <f t="shared" si="52"/>
        <v>1</v>
      </c>
      <c r="P110" s="13"/>
      <c r="Q110" s="13">
        <v>1</v>
      </c>
      <c r="R110" s="14">
        <f t="shared" si="53"/>
        <v>1</v>
      </c>
      <c r="S110" s="13"/>
      <c r="T110" s="13">
        <v>2</v>
      </c>
      <c r="U110" s="14">
        <f t="shared" si="54"/>
        <v>2</v>
      </c>
    </row>
    <row r="111" spans="1:21" ht="15" outlineLevel="4" x14ac:dyDescent="0.25">
      <c r="A111" s="8" t="s">
        <v>172</v>
      </c>
      <c r="B111" s="8" t="s">
        <v>172</v>
      </c>
      <c r="C111" s="8" t="s">
        <v>173</v>
      </c>
      <c r="D111" s="13">
        <v>1</v>
      </c>
      <c r="E111" s="13">
        <v>7</v>
      </c>
      <c r="F111" s="14">
        <f t="shared" si="49"/>
        <v>8</v>
      </c>
      <c r="G111" s="13">
        <v>1</v>
      </c>
      <c r="H111" s="13">
        <v>6</v>
      </c>
      <c r="I111" s="14">
        <f t="shared" si="50"/>
        <v>7</v>
      </c>
      <c r="J111" s="13">
        <v>4</v>
      </c>
      <c r="K111" s="13">
        <v>4</v>
      </c>
      <c r="L111" s="14">
        <f t="shared" si="51"/>
        <v>8</v>
      </c>
      <c r="M111" s="13">
        <v>5</v>
      </c>
      <c r="N111" s="13">
        <v>3</v>
      </c>
      <c r="O111" s="14">
        <f t="shared" si="52"/>
        <v>8</v>
      </c>
      <c r="P111" s="13">
        <v>6</v>
      </c>
      <c r="Q111" s="13">
        <v>8</v>
      </c>
      <c r="R111" s="14">
        <f t="shared" si="53"/>
        <v>14</v>
      </c>
      <c r="S111" s="13">
        <v>1</v>
      </c>
      <c r="T111" s="13">
        <v>5</v>
      </c>
      <c r="U111" s="14">
        <f t="shared" si="54"/>
        <v>6</v>
      </c>
    </row>
    <row r="112" spans="1:21" ht="15" outlineLevel="3" x14ac:dyDescent="0.25">
      <c r="A112" s="109" t="s">
        <v>284</v>
      </c>
      <c r="B112" s="109"/>
      <c r="C112" s="109"/>
      <c r="D112" s="12">
        <f t="shared" ref="D112:T112" si="58">SUBTOTAL(9,D113:D113)</f>
        <v>0</v>
      </c>
      <c r="E112" s="12">
        <f t="shared" si="58"/>
        <v>2</v>
      </c>
      <c r="F112" s="14">
        <f t="shared" si="49"/>
        <v>2</v>
      </c>
      <c r="G112" s="12">
        <f t="shared" si="58"/>
        <v>0</v>
      </c>
      <c r="H112" s="12">
        <f t="shared" si="58"/>
        <v>2</v>
      </c>
      <c r="I112" s="14">
        <f t="shared" si="50"/>
        <v>2</v>
      </c>
      <c r="J112" s="12">
        <f t="shared" si="58"/>
        <v>0</v>
      </c>
      <c r="K112" s="12">
        <f t="shared" si="58"/>
        <v>1</v>
      </c>
      <c r="L112" s="14">
        <f t="shared" si="51"/>
        <v>1</v>
      </c>
      <c r="M112" s="12">
        <f t="shared" si="58"/>
        <v>0</v>
      </c>
      <c r="N112" s="12">
        <f t="shared" si="58"/>
        <v>1</v>
      </c>
      <c r="O112" s="14">
        <f t="shared" si="52"/>
        <v>1</v>
      </c>
      <c r="P112" s="12">
        <f t="shared" si="58"/>
        <v>0</v>
      </c>
      <c r="Q112" s="12">
        <f t="shared" si="58"/>
        <v>1</v>
      </c>
      <c r="R112" s="14">
        <f t="shared" si="53"/>
        <v>1</v>
      </c>
      <c r="S112" s="12">
        <f t="shared" si="58"/>
        <v>0</v>
      </c>
      <c r="T112" s="12">
        <f t="shared" si="58"/>
        <v>1</v>
      </c>
      <c r="U112" s="14">
        <f t="shared" si="54"/>
        <v>1</v>
      </c>
    </row>
    <row r="113" spans="1:21" ht="12.75" customHeight="1" outlineLevel="4" x14ac:dyDescent="0.25">
      <c r="A113" s="8">
        <v>51.1601</v>
      </c>
      <c r="B113" s="8" t="s">
        <v>176</v>
      </c>
      <c r="C113" s="8" t="s">
        <v>177</v>
      </c>
      <c r="D113" s="13"/>
      <c r="E113" s="13">
        <v>2</v>
      </c>
      <c r="F113" s="14">
        <f t="shared" si="49"/>
        <v>2</v>
      </c>
      <c r="G113" s="13"/>
      <c r="H113" s="13">
        <v>2</v>
      </c>
      <c r="I113" s="14">
        <f t="shared" si="50"/>
        <v>2</v>
      </c>
      <c r="J113" s="13"/>
      <c r="K113" s="13">
        <v>1</v>
      </c>
      <c r="L113" s="14">
        <f t="shared" si="51"/>
        <v>1</v>
      </c>
      <c r="M113" s="13"/>
      <c r="N113" s="13">
        <v>1</v>
      </c>
      <c r="O113" s="14">
        <f t="shared" si="52"/>
        <v>1</v>
      </c>
      <c r="P113" s="13"/>
      <c r="Q113" s="13">
        <v>1</v>
      </c>
      <c r="R113" s="14">
        <f t="shared" si="53"/>
        <v>1</v>
      </c>
      <c r="S113" s="13"/>
      <c r="T113" s="13">
        <v>1</v>
      </c>
      <c r="U113" s="14">
        <f t="shared" si="54"/>
        <v>1</v>
      </c>
    </row>
    <row r="114" spans="1:21" ht="15" outlineLevel="3" x14ac:dyDescent="0.25">
      <c r="A114" s="109" t="s">
        <v>285</v>
      </c>
      <c r="B114" s="109"/>
      <c r="C114" s="109"/>
      <c r="D114" s="12">
        <f t="shared" ref="D114:T114" si="59">SUBTOTAL(9,D115:D117)</f>
        <v>64</v>
      </c>
      <c r="E114" s="12">
        <f t="shared" si="59"/>
        <v>13</v>
      </c>
      <c r="F114" s="14">
        <f t="shared" si="49"/>
        <v>77</v>
      </c>
      <c r="G114" s="12">
        <f t="shared" si="59"/>
        <v>55</v>
      </c>
      <c r="H114" s="12">
        <f t="shared" si="59"/>
        <v>10</v>
      </c>
      <c r="I114" s="14">
        <f t="shared" si="50"/>
        <v>65</v>
      </c>
      <c r="J114" s="12">
        <f t="shared" si="59"/>
        <v>59</v>
      </c>
      <c r="K114" s="12">
        <f t="shared" si="59"/>
        <v>8</v>
      </c>
      <c r="L114" s="14">
        <f t="shared" si="51"/>
        <v>67</v>
      </c>
      <c r="M114" s="12">
        <f t="shared" si="59"/>
        <v>50</v>
      </c>
      <c r="N114" s="12">
        <f t="shared" si="59"/>
        <v>7</v>
      </c>
      <c r="O114" s="14">
        <f t="shared" si="52"/>
        <v>57</v>
      </c>
      <c r="P114" s="12">
        <f t="shared" si="59"/>
        <v>62</v>
      </c>
      <c r="Q114" s="12">
        <f t="shared" si="59"/>
        <v>4</v>
      </c>
      <c r="R114" s="14">
        <f t="shared" si="53"/>
        <v>66</v>
      </c>
      <c r="S114" s="12">
        <f t="shared" si="59"/>
        <v>57</v>
      </c>
      <c r="T114" s="12">
        <f t="shared" si="59"/>
        <v>3</v>
      </c>
      <c r="U114" s="14">
        <f t="shared" si="54"/>
        <v>60</v>
      </c>
    </row>
    <row r="115" spans="1:21" ht="12.75" customHeight="1" outlineLevel="4" x14ac:dyDescent="0.25">
      <c r="A115" s="8">
        <v>14.0901</v>
      </c>
      <c r="B115" s="8" t="s">
        <v>257</v>
      </c>
      <c r="C115" s="8" t="s">
        <v>258</v>
      </c>
      <c r="D115" s="13">
        <v>18</v>
      </c>
      <c r="E115" s="13">
        <v>2</v>
      </c>
      <c r="F115" s="14">
        <f t="shared" si="49"/>
        <v>20</v>
      </c>
      <c r="G115" s="13">
        <v>18</v>
      </c>
      <c r="H115" s="13">
        <v>2</v>
      </c>
      <c r="I115" s="14">
        <f t="shared" si="50"/>
        <v>20</v>
      </c>
      <c r="J115" s="13">
        <v>20</v>
      </c>
      <c r="K115" s="13">
        <v>1</v>
      </c>
      <c r="L115" s="14">
        <f t="shared" si="51"/>
        <v>21</v>
      </c>
      <c r="M115" s="13">
        <v>19</v>
      </c>
      <c r="N115" s="13">
        <v>1</v>
      </c>
      <c r="O115" s="14">
        <f t="shared" si="52"/>
        <v>20</v>
      </c>
      <c r="P115" s="13">
        <v>24</v>
      </c>
      <c r="Q115" s="13"/>
      <c r="R115" s="14">
        <f t="shared" si="53"/>
        <v>24</v>
      </c>
      <c r="S115" s="13">
        <v>25</v>
      </c>
      <c r="T115" s="13"/>
      <c r="U115" s="14">
        <f t="shared" si="54"/>
        <v>25</v>
      </c>
    </row>
    <row r="116" spans="1:21" ht="12.75" customHeight="1" outlineLevel="4" x14ac:dyDescent="0.25">
      <c r="A116" s="8">
        <v>14.100099999999999</v>
      </c>
      <c r="B116" s="8" t="s">
        <v>259</v>
      </c>
      <c r="C116" s="8" t="s">
        <v>260</v>
      </c>
      <c r="D116" s="13">
        <v>28</v>
      </c>
      <c r="E116" s="13">
        <v>5</v>
      </c>
      <c r="F116" s="14">
        <f t="shared" si="49"/>
        <v>33</v>
      </c>
      <c r="G116" s="13">
        <v>25</v>
      </c>
      <c r="H116" s="13">
        <v>4</v>
      </c>
      <c r="I116" s="14">
        <f t="shared" si="50"/>
        <v>29</v>
      </c>
      <c r="J116" s="13">
        <v>22</v>
      </c>
      <c r="K116" s="13">
        <v>4</v>
      </c>
      <c r="L116" s="14">
        <f t="shared" si="51"/>
        <v>26</v>
      </c>
      <c r="M116" s="13">
        <v>17</v>
      </c>
      <c r="N116" s="13">
        <v>4</v>
      </c>
      <c r="O116" s="14">
        <f t="shared" si="52"/>
        <v>21</v>
      </c>
      <c r="P116" s="13">
        <v>21</v>
      </c>
      <c r="Q116" s="13">
        <v>2</v>
      </c>
      <c r="R116" s="14">
        <f t="shared" si="53"/>
        <v>23</v>
      </c>
      <c r="S116" s="13">
        <v>16</v>
      </c>
      <c r="T116" s="13">
        <v>1</v>
      </c>
      <c r="U116" s="14">
        <f t="shared" si="54"/>
        <v>17</v>
      </c>
    </row>
    <row r="117" spans="1:21" ht="15" outlineLevel="4" x14ac:dyDescent="0.25">
      <c r="A117" s="8">
        <v>14.190099999999999</v>
      </c>
      <c r="B117" s="8" t="s">
        <v>261</v>
      </c>
      <c r="C117" s="8" t="s">
        <v>262</v>
      </c>
      <c r="D117" s="13">
        <v>18</v>
      </c>
      <c r="E117" s="13">
        <v>6</v>
      </c>
      <c r="F117" s="14">
        <f t="shared" si="49"/>
        <v>24</v>
      </c>
      <c r="G117" s="13">
        <v>12</v>
      </c>
      <c r="H117" s="13">
        <v>4</v>
      </c>
      <c r="I117" s="14">
        <f t="shared" si="50"/>
        <v>16</v>
      </c>
      <c r="J117" s="13">
        <v>17</v>
      </c>
      <c r="K117" s="13">
        <v>3</v>
      </c>
      <c r="L117" s="14">
        <f t="shared" si="51"/>
        <v>20</v>
      </c>
      <c r="M117" s="13">
        <v>14</v>
      </c>
      <c r="N117" s="13">
        <v>2</v>
      </c>
      <c r="O117" s="14">
        <f t="shared" si="52"/>
        <v>16</v>
      </c>
      <c r="P117" s="13">
        <v>17</v>
      </c>
      <c r="Q117" s="13">
        <v>2</v>
      </c>
      <c r="R117" s="14">
        <f t="shared" si="53"/>
        <v>19</v>
      </c>
      <c r="S117" s="13">
        <v>16</v>
      </c>
      <c r="T117" s="13">
        <v>2</v>
      </c>
      <c r="U117" s="14">
        <f t="shared" si="54"/>
        <v>18</v>
      </c>
    </row>
    <row r="118" spans="1:21" ht="15" outlineLevel="3" x14ac:dyDescent="0.25">
      <c r="A118" s="109" t="s">
        <v>297</v>
      </c>
      <c r="B118" s="109"/>
      <c r="C118" s="109"/>
      <c r="D118" s="12">
        <f t="shared" ref="D118:T118" si="60">SUBTOTAL(9,D119:D125)</f>
        <v>92</v>
      </c>
      <c r="E118" s="12">
        <f t="shared" si="60"/>
        <v>49</v>
      </c>
      <c r="F118" s="14">
        <f t="shared" si="49"/>
        <v>141</v>
      </c>
      <c r="G118" s="12">
        <f t="shared" si="60"/>
        <v>76</v>
      </c>
      <c r="H118" s="12">
        <f t="shared" si="60"/>
        <v>47</v>
      </c>
      <c r="I118" s="14">
        <f t="shared" si="50"/>
        <v>123</v>
      </c>
      <c r="J118" s="12">
        <f t="shared" si="60"/>
        <v>88</v>
      </c>
      <c r="K118" s="12">
        <f t="shared" si="60"/>
        <v>66</v>
      </c>
      <c r="L118" s="14">
        <f t="shared" si="51"/>
        <v>154</v>
      </c>
      <c r="M118" s="12">
        <f t="shared" si="60"/>
        <v>67</v>
      </c>
      <c r="N118" s="12">
        <f t="shared" si="60"/>
        <v>56</v>
      </c>
      <c r="O118" s="14">
        <f t="shared" si="52"/>
        <v>123</v>
      </c>
      <c r="P118" s="12">
        <f t="shared" si="60"/>
        <v>41</v>
      </c>
      <c r="Q118" s="12">
        <f t="shared" si="60"/>
        <v>21</v>
      </c>
      <c r="R118" s="14">
        <f t="shared" si="53"/>
        <v>62</v>
      </c>
      <c r="S118" s="12">
        <f t="shared" si="60"/>
        <v>29</v>
      </c>
      <c r="T118" s="12">
        <f t="shared" si="60"/>
        <v>18</v>
      </c>
      <c r="U118" s="14">
        <f t="shared" si="54"/>
        <v>47</v>
      </c>
    </row>
    <row r="119" spans="1:21" ht="12.75" customHeight="1" outlineLevel="4" x14ac:dyDescent="0.25">
      <c r="A119" s="8" t="s">
        <v>154</v>
      </c>
      <c r="B119" s="8" t="s">
        <v>155</v>
      </c>
      <c r="C119" s="8" t="s">
        <v>156</v>
      </c>
      <c r="D119" s="13">
        <v>13</v>
      </c>
      <c r="E119" s="13">
        <v>6</v>
      </c>
      <c r="F119" s="14">
        <f t="shared" si="49"/>
        <v>19</v>
      </c>
      <c r="G119" s="13">
        <v>11</v>
      </c>
      <c r="H119" s="13">
        <v>6</v>
      </c>
      <c r="I119" s="14">
        <f t="shared" si="50"/>
        <v>17</v>
      </c>
      <c r="J119" s="13">
        <v>8</v>
      </c>
      <c r="K119" s="13">
        <v>7</v>
      </c>
      <c r="L119" s="14">
        <f t="shared" si="51"/>
        <v>15</v>
      </c>
      <c r="M119" s="13">
        <v>7</v>
      </c>
      <c r="N119" s="13">
        <v>7</v>
      </c>
      <c r="O119" s="14">
        <f t="shared" si="52"/>
        <v>14</v>
      </c>
      <c r="P119" s="13">
        <v>5</v>
      </c>
      <c r="Q119" s="13">
        <v>3</v>
      </c>
      <c r="R119" s="14">
        <f t="shared" si="53"/>
        <v>8</v>
      </c>
      <c r="S119" s="13">
        <v>3</v>
      </c>
      <c r="T119" s="13">
        <v>3</v>
      </c>
      <c r="U119" s="14">
        <f t="shared" si="54"/>
        <v>6</v>
      </c>
    </row>
    <row r="120" spans="1:21" ht="15" outlineLevel="4" x14ac:dyDescent="0.25">
      <c r="A120" s="8" t="s">
        <v>157</v>
      </c>
      <c r="B120" s="8" t="s">
        <v>158</v>
      </c>
      <c r="C120" s="8" t="s">
        <v>159</v>
      </c>
      <c r="D120" s="13">
        <v>17</v>
      </c>
      <c r="E120" s="13">
        <v>9</v>
      </c>
      <c r="F120" s="14">
        <f t="shared" si="49"/>
        <v>26</v>
      </c>
      <c r="G120" s="13">
        <v>16</v>
      </c>
      <c r="H120" s="13">
        <v>8</v>
      </c>
      <c r="I120" s="14">
        <f t="shared" si="50"/>
        <v>24</v>
      </c>
      <c r="J120" s="13">
        <v>14</v>
      </c>
      <c r="K120" s="13">
        <v>9</v>
      </c>
      <c r="L120" s="14">
        <f t="shared" si="51"/>
        <v>23</v>
      </c>
      <c r="M120" s="13">
        <v>9</v>
      </c>
      <c r="N120" s="13">
        <v>9</v>
      </c>
      <c r="O120" s="14">
        <f t="shared" si="52"/>
        <v>18</v>
      </c>
      <c r="P120" s="13">
        <v>3</v>
      </c>
      <c r="Q120" s="13">
        <v>3</v>
      </c>
      <c r="R120" s="14">
        <f t="shared" si="53"/>
        <v>6</v>
      </c>
      <c r="S120" s="13">
        <v>3</v>
      </c>
      <c r="T120" s="13">
        <v>3</v>
      </c>
      <c r="U120" s="14">
        <f t="shared" si="54"/>
        <v>6</v>
      </c>
    </row>
    <row r="121" spans="1:21" ht="12.75" customHeight="1" outlineLevel="4" x14ac:dyDescent="0.25">
      <c r="A121" s="8" t="s">
        <v>160</v>
      </c>
      <c r="B121" s="8" t="s">
        <v>161</v>
      </c>
      <c r="C121" s="8" t="s">
        <v>162</v>
      </c>
      <c r="D121" s="13">
        <v>5</v>
      </c>
      <c r="E121" s="13">
        <v>3</v>
      </c>
      <c r="F121" s="14">
        <f t="shared" si="49"/>
        <v>8</v>
      </c>
      <c r="G121" s="13">
        <v>4</v>
      </c>
      <c r="H121" s="13">
        <v>2</v>
      </c>
      <c r="I121" s="14">
        <f t="shared" si="50"/>
        <v>6</v>
      </c>
      <c r="J121" s="13">
        <v>3</v>
      </c>
      <c r="K121" s="13">
        <v>3</v>
      </c>
      <c r="L121" s="14">
        <f t="shared" si="51"/>
        <v>6</v>
      </c>
      <c r="M121" s="13">
        <v>2</v>
      </c>
      <c r="N121" s="13">
        <v>2</v>
      </c>
      <c r="O121" s="14">
        <f t="shared" si="52"/>
        <v>4</v>
      </c>
      <c r="P121" s="13">
        <v>1</v>
      </c>
      <c r="Q121" s="13">
        <v>1</v>
      </c>
      <c r="R121" s="14">
        <f t="shared" si="53"/>
        <v>2</v>
      </c>
      <c r="S121" s="13">
        <v>2</v>
      </c>
      <c r="T121" s="13">
        <v>1</v>
      </c>
      <c r="U121" s="14">
        <f t="shared" si="54"/>
        <v>3</v>
      </c>
    </row>
    <row r="122" spans="1:21" ht="12.75" customHeight="1" outlineLevel="4" x14ac:dyDescent="0.25">
      <c r="A122" s="8" t="s">
        <v>163</v>
      </c>
      <c r="B122" s="8" t="s">
        <v>164</v>
      </c>
      <c r="C122" s="8" t="s">
        <v>165</v>
      </c>
      <c r="D122" s="13">
        <v>7</v>
      </c>
      <c r="E122" s="13">
        <v>3</v>
      </c>
      <c r="F122" s="14">
        <f t="shared" si="49"/>
        <v>10</v>
      </c>
      <c r="G122" s="13">
        <v>5</v>
      </c>
      <c r="H122" s="13">
        <v>3</v>
      </c>
      <c r="I122" s="14">
        <f t="shared" si="50"/>
        <v>8</v>
      </c>
      <c r="J122" s="13">
        <v>4</v>
      </c>
      <c r="K122" s="13">
        <v>2</v>
      </c>
      <c r="L122" s="14">
        <f t="shared" si="51"/>
        <v>6</v>
      </c>
      <c r="M122" s="13">
        <v>4</v>
      </c>
      <c r="N122" s="13"/>
      <c r="O122" s="14">
        <f t="shared" si="52"/>
        <v>4</v>
      </c>
      <c r="P122" s="13">
        <v>2</v>
      </c>
      <c r="Q122" s="13"/>
      <c r="R122" s="14">
        <f t="shared" si="53"/>
        <v>2</v>
      </c>
      <c r="S122" s="13">
        <v>2</v>
      </c>
      <c r="T122" s="13"/>
      <c r="U122" s="14">
        <f t="shared" si="54"/>
        <v>2</v>
      </c>
    </row>
    <row r="123" spans="1:21" ht="12.75" customHeight="1" outlineLevel="4" x14ac:dyDescent="0.25">
      <c r="A123" s="8" t="s">
        <v>166</v>
      </c>
      <c r="B123" s="8" t="s">
        <v>167</v>
      </c>
      <c r="C123" s="8" t="s">
        <v>168</v>
      </c>
      <c r="D123" s="13">
        <v>50</v>
      </c>
      <c r="E123" s="13">
        <v>27</v>
      </c>
      <c r="F123" s="14">
        <f t="shared" si="49"/>
        <v>77</v>
      </c>
      <c r="G123" s="13">
        <v>40</v>
      </c>
      <c r="H123" s="13">
        <v>27</v>
      </c>
      <c r="I123" s="14">
        <f t="shared" si="50"/>
        <v>67</v>
      </c>
      <c r="J123" s="13">
        <v>58</v>
      </c>
      <c r="K123" s="13">
        <v>42</v>
      </c>
      <c r="L123" s="14">
        <f t="shared" si="51"/>
        <v>100</v>
      </c>
      <c r="M123" s="13">
        <v>44</v>
      </c>
      <c r="N123" s="13">
        <v>36</v>
      </c>
      <c r="O123" s="14">
        <f t="shared" si="52"/>
        <v>80</v>
      </c>
      <c r="P123" s="13">
        <v>29</v>
      </c>
      <c r="Q123" s="13">
        <v>13</v>
      </c>
      <c r="R123" s="14">
        <f t="shared" si="53"/>
        <v>42</v>
      </c>
      <c r="S123" s="13">
        <v>19</v>
      </c>
      <c r="T123" s="13">
        <v>10</v>
      </c>
      <c r="U123" s="14">
        <f t="shared" si="54"/>
        <v>29</v>
      </c>
    </row>
    <row r="124" spans="1:21" ht="12.75" customHeight="1" outlineLevel="4" x14ac:dyDescent="0.25">
      <c r="A124" s="8" t="s">
        <v>169</v>
      </c>
      <c r="B124" s="8" t="s">
        <v>170</v>
      </c>
      <c r="C124" s="8" t="s">
        <v>171</v>
      </c>
      <c r="D124" s="13"/>
      <c r="E124" s="13"/>
      <c r="F124" s="14">
        <f t="shared" si="49"/>
        <v>0</v>
      </c>
      <c r="G124" s="13"/>
      <c r="H124" s="13"/>
      <c r="I124" s="14">
        <f t="shared" si="50"/>
        <v>0</v>
      </c>
      <c r="J124" s="13">
        <v>1</v>
      </c>
      <c r="K124" s="13"/>
      <c r="L124" s="14">
        <f t="shared" si="51"/>
        <v>1</v>
      </c>
      <c r="M124" s="13">
        <v>1</v>
      </c>
      <c r="N124" s="13"/>
      <c r="O124" s="14">
        <f t="shared" si="52"/>
        <v>1</v>
      </c>
      <c r="P124" s="13">
        <v>1</v>
      </c>
      <c r="Q124" s="13"/>
      <c r="R124" s="14">
        <f t="shared" si="53"/>
        <v>1</v>
      </c>
      <c r="S124" s="13"/>
      <c r="T124" s="13"/>
      <c r="U124" s="14">
        <f t="shared" si="54"/>
        <v>0</v>
      </c>
    </row>
    <row r="125" spans="1:21" ht="15" outlineLevel="4" x14ac:dyDescent="0.25">
      <c r="A125" s="8" t="s">
        <v>174</v>
      </c>
      <c r="B125" s="8" t="s">
        <v>174</v>
      </c>
      <c r="C125" s="8" t="s">
        <v>175</v>
      </c>
      <c r="D125" s="13"/>
      <c r="E125" s="13">
        <v>1</v>
      </c>
      <c r="F125" s="14">
        <f t="shared" si="49"/>
        <v>1</v>
      </c>
      <c r="G125" s="13"/>
      <c r="H125" s="13">
        <v>1</v>
      </c>
      <c r="I125" s="14">
        <f t="shared" si="50"/>
        <v>1</v>
      </c>
      <c r="J125" s="13"/>
      <c r="K125" s="13">
        <v>3</v>
      </c>
      <c r="L125" s="14">
        <f t="shared" si="51"/>
        <v>3</v>
      </c>
      <c r="M125" s="13"/>
      <c r="N125" s="13">
        <v>2</v>
      </c>
      <c r="O125" s="14">
        <f t="shared" si="52"/>
        <v>2</v>
      </c>
      <c r="P125" s="13"/>
      <c r="Q125" s="13">
        <v>1</v>
      </c>
      <c r="R125" s="14">
        <f t="shared" si="53"/>
        <v>1</v>
      </c>
      <c r="S125" s="13"/>
      <c r="T125" s="13">
        <v>1</v>
      </c>
      <c r="U125" s="14">
        <f t="shared" si="54"/>
        <v>1</v>
      </c>
    </row>
    <row r="126" spans="1:21" ht="15" outlineLevel="3" x14ac:dyDescent="0.25">
      <c r="A126" s="109" t="s">
        <v>286</v>
      </c>
      <c r="B126" s="109"/>
      <c r="C126" s="109"/>
      <c r="D126" s="12">
        <f t="shared" ref="D126:T126" si="61">SUBTOTAL(9,D127:D132)</f>
        <v>34</v>
      </c>
      <c r="E126" s="12">
        <f t="shared" si="61"/>
        <v>38</v>
      </c>
      <c r="F126" s="14">
        <f t="shared" si="49"/>
        <v>72</v>
      </c>
      <c r="G126" s="12">
        <f t="shared" si="61"/>
        <v>32</v>
      </c>
      <c r="H126" s="12">
        <f t="shared" si="61"/>
        <v>35</v>
      </c>
      <c r="I126" s="14">
        <f t="shared" si="50"/>
        <v>67</v>
      </c>
      <c r="J126" s="12">
        <f t="shared" si="61"/>
        <v>56</v>
      </c>
      <c r="K126" s="12">
        <f t="shared" si="61"/>
        <v>70</v>
      </c>
      <c r="L126" s="14">
        <f t="shared" si="51"/>
        <v>126</v>
      </c>
      <c r="M126" s="12">
        <f t="shared" si="61"/>
        <v>50</v>
      </c>
      <c r="N126" s="12">
        <f t="shared" si="61"/>
        <v>63</v>
      </c>
      <c r="O126" s="14">
        <f t="shared" si="52"/>
        <v>113</v>
      </c>
      <c r="P126" s="12">
        <f t="shared" si="61"/>
        <v>32</v>
      </c>
      <c r="Q126" s="12">
        <f t="shared" si="61"/>
        <v>42</v>
      </c>
      <c r="R126" s="14">
        <f t="shared" si="53"/>
        <v>74</v>
      </c>
      <c r="S126" s="12">
        <f t="shared" si="61"/>
        <v>32</v>
      </c>
      <c r="T126" s="12">
        <f t="shared" si="61"/>
        <v>36</v>
      </c>
      <c r="U126" s="14">
        <f t="shared" si="54"/>
        <v>68</v>
      </c>
    </row>
    <row r="127" spans="1:21" ht="12.75" customHeight="1" outlineLevel="4" x14ac:dyDescent="0.25">
      <c r="A127" s="8">
        <v>13</v>
      </c>
      <c r="B127" s="8" t="s">
        <v>179</v>
      </c>
      <c r="C127" s="8" t="s">
        <v>180</v>
      </c>
      <c r="D127" s="13">
        <v>9</v>
      </c>
      <c r="E127" s="13">
        <v>14</v>
      </c>
      <c r="F127" s="14">
        <f t="shared" si="49"/>
        <v>23</v>
      </c>
      <c r="G127" s="13">
        <v>9</v>
      </c>
      <c r="H127" s="13">
        <v>14</v>
      </c>
      <c r="I127" s="14">
        <f t="shared" si="50"/>
        <v>23</v>
      </c>
      <c r="J127" s="13">
        <v>23</v>
      </c>
      <c r="K127" s="13">
        <v>23</v>
      </c>
      <c r="L127" s="14">
        <f t="shared" si="51"/>
        <v>46</v>
      </c>
      <c r="M127" s="13">
        <v>20</v>
      </c>
      <c r="N127" s="13">
        <v>20</v>
      </c>
      <c r="O127" s="14">
        <f t="shared" si="52"/>
        <v>40</v>
      </c>
      <c r="P127" s="13">
        <v>13</v>
      </c>
      <c r="Q127" s="13">
        <v>12</v>
      </c>
      <c r="R127" s="14">
        <f t="shared" si="53"/>
        <v>25</v>
      </c>
      <c r="S127" s="13">
        <v>12</v>
      </c>
      <c r="T127" s="13">
        <v>10</v>
      </c>
      <c r="U127" s="14">
        <f t="shared" si="54"/>
        <v>22</v>
      </c>
    </row>
    <row r="128" spans="1:21" ht="15" outlineLevel="4" x14ac:dyDescent="0.25">
      <c r="A128" s="8">
        <v>16</v>
      </c>
      <c r="B128" s="8" t="s">
        <v>181</v>
      </c>
      <c r="C128" s="8" t="s">
        <v>182</v>
      </c>
      <c r="D128" s="13">
        <v>16</v>
      </c>
      <c r="E128" s="13">
        <v>18</v>
      </c>
      <c r="F128" s="14">
        <f t="shared" si="49"/>
        <v>34</v>
      </c>
      <c r="G128" s="13">
        <v>14</v>
      </c>
      <c r="H128" s="13">
        <v>16</v>
      </c>
      <c r="I128" s="14">
        <f t="shared" si="50"/>
        <v>30</v>
      </c>
      <c r="J128" s="13">
        <v>19</v>
      </c>
      <c r="K128" s="13">
        <v>38</v>
      </c>
      <c r="L128" s="14">
        <f t="shared" si="51"/>
        <v>57</v>
      </c>
      <c r="M128" s="13">
        <v>18</v>
      </c>
      <c r="N128" s="13">
        <v>36</v>
      </c>
      <c r="O128" s="14">
        <f t="shared" si="52"/>
        <v>54</v>
      </c>
      <c r="P128" s="13">
        <v>10</v>
      </c>
      <c r="Q128" s="13">
        <v>24</v>
      </c>
      <c r="R128" s="14">
        <f t="shared" si="53"/>
        <v>34</v>
      </c>
      <c r="S128" s="13">
        <v>10</v>
      </c>
      <c r="T128" s="13">
        <v>21</v>
      </c>
      <c r="U128" s="14">
        <f t="shared" si="54"/>
        <v>31</v>
      </c>
    </row>
    <row r="129" spans="1:21" ht="12.75" customHeight="1" outlineLevel="4" x14ac:dyDescent="0.25">
      <c r="A129" s="8">
        <v>24</v>
      </c>
      <c r="B129" s="8" t="s">
        <v>183</v>
      </c>
      <c r="C129" s="8" t="s">
        <v>184</v>
      </c>
      <c r="D129" s="13"/>
      <c r="E129" s="13"/>
      <c r="F129" s="14">
        <f t="shared" si="49"/>
        <v>0</v>
      </c>
      <c r="G129" s="13">
        <v>1</v>
      </c>
      <c r="H129" s="13"/>
      <c r="I129" s="14">
        <f t="shared" si="50"/>
        <v>1</v>
      </c>
      <c r="J129" s="13">
        <v>5</v>
      </c>
      <c r="K129" s="13"/>
      <c r="L129" s="14">
        <f t="shared" si="51"/>
        <v>5</v>
      </c>
      <c r="M129" s="13">
        <v>5</v>
      </c>
      <c r="N129" s="13"/>
      <c r="O129" s="14">
        <f t="shared" si="52"/>
        <v>5</v>
      </c>
      <c r="P129" s="13">
        <v>4</v>
      </c>
      <c r="Q129" s="13"/>
      <c r="R129" s="14">
        <f t="shared" si="53"/>
        <v>4</v>
      </c>
      <c r="S129" s="13">
        <v>4</v>
      </c>
      <c r="T129" s="13"/>
      <c r="U129" s="14">
        <f t="shared" si="54"/>
        <v>4</v>
      </c>
    </row>
    <row r="130" spans="1:21" ht="12.75" customHeight="1" outlineLevel="4" x14ac:dyDescent="0.25">
      <c r="A130" s="8">
        <v>45</v>
      </c>
      <c r="B130" s="8" t="s">
        <v>188</v>
      </c>
      <c r="C130" s="8" t="s">
        <v>189</v>
      </c>
      <c r="D130" s="13">
        <v>4</v>
      </c>
      <c r="E130" s="13">
        <v>4</v>
      </c>
      <c r="F130" s="14">
        <f t="shared" si="49"/>
        <v>8</v>
      </c>
      <c r="G130" s="13">
        <v>3</v>
      </c>
      <c r="H130" s="13">
        <v>4</v>
      </c>
      <c r="I130" s="14">
        <f t="shared" si="50"/>
        <v>7</v>
      </c>
      <c r="J130" s="13">
        <v>5</v>
      </c>
      <c r="K130" s="13">
        <v>7</v>
      </c>
      <c r="L130" s="14">
        <f t="shared" si="51"/>
        <v>12</v>
      </c>
      <c r="M130" s="13">
        <v>5</v>
      </c>
      <c r="N130" s="13">
        <v>6</v>
      </c>
      <c r="O130" s="14">
        <f t="shared" si="52"/>
        <v>11</v>
      </c>
      <c r="P130" s="13">
        <v>4</v>
      </c>
      <c r="Q130" s="13">
        <v>5</v>
      </c>
      <c r="R130" s="14">
        <f t="shared" si="53"/>
        <v>9</v>
      </c>
      <c r="S130" s="13">
        <v>4</v>
      </c>
      <c r="T130" s="13">
        <v>4</v>
      </c>
      <c r="U130" s="14">
        <f t="shared" si="54"/>
        <v>8</v>
      </c>
    </row>
    <row r="131" spans="1:21" ht="12.75" customHeight="1" outlineLevel="4" x14ac:dyDescent="0.25">
      <c r="A131" s="8">
        <v>52</v>
      </c>
      <c r="B131" s="8" t="s">
        <v>190</v>
      </c>
      <c r="C131" s="8" t="s">
        <v>191</v>
      </c>
      <c r="D131" s="13">
        <v>5</v>
      </c>
      <c r="E131" s="13">
        <v>1</v>
      </c>
      <c r="F131" s="14">
        <f t="shared" si="49"/>
        <v>6</v>
      </c>
      <c r="G131" s="13">
        <v>5</v>
      </c>
      <c r="H131" s="13"/>
      <c r="I131" s="14">
        <f t="shared" si="50"/>
        <v>5</v>
      </c>
      <c r="J131" s="13">
        <v>4</v>
      </c>
      <c r="K131" s="13">
        <v>1</v>
      </c>
      <c r="L131" s="14">
        <f t="shared" si="51"/>
        <v>5</v>
      </c>
      <c r="M131" s="13">
        <v>2</v>
      </c>
      <c r="N131" s="13">
        <v>1</v>
      </c>
      <c r="O131" s="14">
        <f t="shared" si="52"/>
        <v>3</v>
      </c>
      <c r="P131" s="13">
        <v>1</v>
      </c>
      <c r="Q131" s="13">
        <v>1</v>
      </c>
      <c r="R131" s="14">
        <f t="shared" si="53"/>
        <v>2</v>
      </c>
      <c r="S131" s="13">
        <v>2</v>
      </c>
      <c r="T131" s="13">
        <v>1</v>
      </c>
      <c r="U131" s="14">
        <f t="shared" si="54"/>
        <v>3</v>
      </c>
    </row>
    <row r="132" spans="1:21" ht="15" outlineLevel="4" x14ac:dyDescent="0.25">
      <c r="A132" s="8" t="s">
        <v>192</v>
      </c>
      <c r="B132" s="8" t="s">
        <v>192</v>
      </c>
      <c r="C132" s="8" t="s">
        <v>193</v>
      </c>
      <c r="D132" s="13"/>
      <c r="E132" s="13">
        <v>1</v>
      </c>
      <c r="F132" s="14">
        <f t="shared" si="49"/>
        <v>1</v>
      </c>
      <c r="G132" s="13"/>
      <c r="H132" s="13">
        <v>1</v>
      </c>
      <c r="I132" s="14">
        <f t="shared" si="50"/>
        <v>1</v>
      </c>
      <c r="J132" s="13"/>
      <c r="K132" s="13">
        <v>1</v>
      </c>
      <c r="L132" s="14">
        <f t="shared" si="51"/>
        <v>1</v>
      </c>
      <c r="M132" s="13"/>
      <c r="N132" s="13"/>
      <c r="O132" s="14">
        <f t="shared" si="52"/>
        <v>0</v>
      </c>
      <c r="P132" s="13"/>
      <c r="Q132" s="13"/>
      <c r="R132" s="14">
        <f t="shared" si="53"/>
        <v>0</v>
      </c>
      <c r="S132" s="13"/>
      <c r="T132" s="13"/>
      <c r="U132" s="14">
        <f t="shared" si="54"/>
        <v>0</v>
      </c>
    </row>
    <row r="133" spans="1:21" ht="15" outlineLevel="1" x14ac:dyDescent="0.25">
      <c r="A133" s="110" t="s">
        <v>194</v>
      </c>
      <c r="B133" s="110"/>
      <c r="C133" s="110"/>
      <c r="D133" s="12">
        <f>SUBTOTAL(9,D136:D166)</f>
        <v>666</v>
      </c>
      <c r="E133" s="12">
        <f>SUBTOTAL(9,E136:E166)</f>
        <v>1321</v>
      </c>
      <c r="F133" s="14">
        <f t="shared" si="49"/>
        <v>1987</v>
      </c>
      <c r="G133" s="12">
        <f>SUBTOTAL(9,G136:G166)</f>
        <v>613</v>
      </c>
      <c r="H133" s="12">
        <f>SUBTOTAL(9,H136:H166)</f>
        <v>1275</v>
      </c>
      <c r="I133" s="14">
        <f t="shared" si="50"/>
        <v>1888</v>
      </c>
      <c r="J133" s="12">
        <f>SUBTOTAL(9,J136:J166)</f>
        <v>622</v>
      </c>
      <c r="K133" s="12">
        <f>SUBTOTAL(9,K136:K166)</f>
        <v>1352</v>
      </c>
      <c r="L133" s="14">
        <f t="shared" si="51"/>
        <v>1974</v>
      </c>
      <c r="M133" s="12">
        <f>SUBTOTAL(9,M136:M166)</f>
        <v>593</v>
      </c>
      <c r="N133" s="12">
        <f>SUBTOTAL(9,N136:N166)</f>
        <v>1310</v>
      </c>
      <c r="O133" s="14">
        <f t="shared" si="52"/>
        <v>1903</v>
      </c>
      <c r="P133" s="12">
        <f>SUBTOTAL(9,P136:P166)</f>
        <v>551</v>
      </c>
      <c r="Q133" s="12">
        <f>SUBTOTAL(9,Q136:Q166)</f>
        <v>1215</v>
      </c>
      <c r="R133" s="14">
        <f t="shared" si="53"/>
        <v>1766</v>
      </c>
      <c r="S133" s="12">
        <f>SUBTOTAL(9,S136:S166)</f>
        <v>508</v>
      </c>
      <c r="T133" s="12">
        <f>SUBTOTAL(9,T136:T166)</f>
        <v>1147</v>
      </c>
      <c r="U133" s="14">
        <f t="shared" si="54"/>
        <v>1655</v>
      </c>
    </row>
    <row r="134" spans="1:21" ht="15" outlineLevel="2" x14ac:dyDescent="0.25">
      <c r="A134" s="111" t="s">
        <v>4</v>
      </c>
      <c r="B134" s="111"/>
      <c r="C134" s="111"/>
      <c r="D134" s="12">
        <f t="shared" ref="D134:T134" si="62">SUBTOTAL(9,D136:D166)</f>
        <v>666</v>
      </c>
      <c r="E134" s="12">
        <f t="shared" si="62"/>
        <v>1321</v>
      </c>
      <c r="F134" s="14">
        <f t="shared" si="49"/>
        <v>1987</v>
      </c>
      <c r="G134" s="12">
        <f t="shared" si="62"/>
        <v>613</v>
      </c>
      <c r="H134" s="12">
        <f t="shared" si="62"/>
        <v>1275</v>
      </c>
      <c r="I134" s="14">
        <f t="shared" si="50"/>
        <v>1888</v>
      </c>
      <c r="J134" s="12">
        <f t="shared" si="62"/>
        <v>622</v>
      </c>
      <c r="K134" s="12">
        <f t="shared" si="62"/>
        <v>1352</v>
      </c>
      <c r="L134" s="14">
        <f t="shared" si="51"/>
        <v>1974</v>
      </c>
      <c r="M134" s="12">
        <f t="shared" si="62"/>
        <v>593</v>
      </c>
      <c r="N134" s="12">
        <f t="shared" si="62"/>
        <v>1310</v>
      </c>
      <c r="O134" s="14">
        <f t="shared" si="52"/>
        <v>1903</v>
      </c>
      <c r="P134" s="12">
        <f t="shared" si="62"/>
        <v>551</v>
      </c>
      <c r="Q134" s="12">
        <f t="shared" si="62"/>
        <v>1215</v>
      </c>
      <c r="R134" s="14">
        <f t="shared" si="53"/>
        <v>1766</v>
      </c>
      <c r="S134" s="12">
        <f t="shared" si="62"/>
        <v>508</v>
      </c>
      <c r="T134" s="12">
        <f t="shared" si="62"/>
        <v>1147</v>
      </c>
      <c r="U134" s="14">
        <f t="shared" si="54"/>
        <v>1655</v>
      </c>
    </row>
    <row r="135" spans="1:21" ht="15" outlineLevel="3" collapsed="1" x14ac:dyDescent="0.25">
      <c r="A135" s="109" t="s">
        <v>5</v>
      </c>
      <c r="B135" s="109"/>
      <c r="C135" s="109"/>
      <c r="D135" s="12">
        <f t="shared" ref="D135:T135" si="63">SUBTOTAL(9,D136:D149)</f>
        <v>544</v>
      </c>
      <c r="E135" s="12">
        <f t="shared" si="63"/>
        <v>1040</v>
      </c>
      <c r="F135" s="14">
        <f t="shared" si="49"/>
        <v>1584</v>
      </c>
      <c r="G135" s="12">
        <f t="shared" si="63"/>
        <v>494</v>
      </c>
      <c r="H135" s="12">
        <f t="shared" si="63"/>
        <v>993</v>
      </c>
      <c r="I135" s="14">
        <f t="shared" si="50"/>
        <v>1487</v>
      </c>
      <c r="J135" s="12">
        <f t="shared" si="63"/>
        <v>507</v>
      </c>
      <c r="K135" s="12">
        <f t="shared" si="63"/>
        <v>1069</v>
      </c>
      <c r="L135" s="14">
        <f t="shared" si="51"/>
        <v>1576</v>
      </c>
      <c r="M135" s="12">
        <f t="shared" si="63"/>
        <v>483</v>
      </c>
      <c r="N135" s="12">
        <f t="shared" si="63"/>
        <v>1030</v>
      </c>
      <c r="O135" s="14">
        <f t="shared" si="52"/>
        <v>1513</v>
      </c>
      <c r="P135" s="12">
        <f t="shared" si="63"/>
        <v>448</v>
      </c>
      <c r="Q135" s="12">
        <f t="shared" si="63"/>
        <v>982</v>
      </c>
      <c r="R135" s="14">
        <f t="shared" si="53"/>
        <v>1430</v>
      </c>
      <c r="S135" s="12">
        <f t="shared" si="63"/>
        <v>415</v>
      </c>
      <c r="T135" s="12">
        <f t="shared" si="63"/>
        <v>925</v>
      </c>
      <c r="U135" s="14">
        <f t="shared" si="54"/>
        <v>1340</v>
      </c>
    </row>
    <row r="136" spans="1:21" ht="15" outlineLevel="4" x14ac:dyDescent="0.25">
      <c r="A136" s="8">
        <v>16.010100000000001</v>
      </c>
      <c r="B136" s="8" t="s">
        <v>197</v>
      </c>
      <c r="C136" s="8" t="s">
        <v>198</v>
      </c>
      <c r="D136" s="13">
        <v>1</v>
      </c>
      <c r="E136" s="13">
        <v>1</v>
      </c>
      <c r="F136" s="14">
        <f t="shared" si="49"/>
        <v>2</v>
      </c>
      <c r="G136" s="13"/>
      <c r="H136" s="13">
        <v>1</v>
      </c>
      <c r="I136" s="14">
        <f t="shared" si="50"/>
        <v>1</v>
      </c>
      <c r="J136" s="13"/>
      <c r="K136" s="13">
        <v>1</v>
      </c>
      <c r="L136" s="14">
        <f t="shared" si="51"/>
        <v>1</v>
      </c>
      <c r="M136" s="13"/>
      <c r="N136" s="13">
        <v>1</v>
      </c>
      <c r="O136" s="14">
        <f t="shared" si="52"/>
        <v>1</v>
      </c>
      <c r="P136" s="13"/>
      <c r="Q136" s="13"/>
      <c r="R136" s="14">
        <f t="shared" si="53"/>
        <v>0</v>
      </c>
      <c r="S136" s="13"/>
      <c r="T136" s="13"/>
      <c r="U136" s="14">
        <f t="shared" si="54"/>
        <v>0</v>
      </c>
    </row>
    <row r="137" spans="1:21" ht="15" outlineLevel="4" x14ac:dyDescent="0.25">
      <c r="A137" s="8">
        <v>16.010100000000001</v>
      </c>
      <c r="B137" s="8" t="s">
        <v>195</v>
      </c>
      <c r="C137" s="8" t="s">
        <v>196</v>
      </c>
      <c r="D137" s="13">
        <v>92</v>
      </c>
      <c r="E137" s="13">
        <v>338</v>
      </c>
      <c r="F137" s="14">
        <f t="shared" si="49"/>
        <v>430</v>
      </c>
      <c r="G137" s="13">
        <v>75</v>
      </c>
      <c r="H137" s="13">
        <v>320</v>
      </c>
      <c r="I137" s="14">
        <f t="shared" si="50"/>
        <v>395</v>
      </c>
      <c r="J137" s="13">
        <v>76</v>
      </c>
      <c r="K137" s="13">
        <v>333</v>
      </c>
      <c r="L137" s="14">
        <f t="shared" si="51"/>
        <v>409</v>
      </c>
      <c r="M137" s="13">
        <v>80</v>
      </c>
      <c r="N137" s="13">
        <v>330</v>
      </c>
      <c r="O137" s="14">
        <f t="shared" si="52"/>
        <v>410</v>
      </c>
      <c r="P137" s="13">
        <v>68</v>
      </c>
      <c r="Q137" s="13">
        <v>300</v>
      </c>
      <c r="R137" s="14">
        <f t="shared" si="53"/>
        <v>368</v>
      </c>
      <c r="S137" s="13">
        <v>66</v>
      </c>
      <c r="T137" s="13">
        <v>294</v>
      </c>
      <c r="U137" s="14">
        <f t="shared" si="54"/>
        <v>360</v>
      </c>
    </row>
    <row r="138" spans="1:21" ht="12.75" customHeight="1" outlineLevel="4" x14ac:dyDescent="0.25">
      <c r="A138" s="8">
        <v>16.010400000000001</v>
      </c>
      <c r="B138" s="8" t="s">
        <v>199</v>
      </c>
      <c r="C138" s="8" t="s">
        <v>200</v>
      </c>
      <c r="D138" s="13">
        <v>30</v>
      </c>
      <c r="E138" s="13">
        <v>76</v>
      </c>
      <c r="F138" s="14">
        <f t="shared" si="49"/>
        <v>106</v>
      </c>
      <c r="G138" s="13">
        <v>30</v>
      </c>
      <c r="H138" s="13">
        <v>74</v>
      </c>
      <c r="I138" s="14">
        <f t="shared" si="50"/>
        <v>104</v>
      </c>
      <c r="J138" s="13">
        <v>28</v>
      </c>
      <c r="K138" s="13">
        <v>94</v>
      </c>
      <c r="L138" s="14">
        <f t="shared" si="51"/>
        <v>122</v>
      </c>
      <c r="M138" s="13">
        <v>27</v>
      </c>
      <c r="N138" s="13">
        <v>89</v>
      </c>
      <c r="O138" s="14">
        <f t="shared" si="52"/>
        <v>116</v>
      </c>
      <c r="P138" s="13">
        <v>20</v>
      </c>
      <c r="Q138" s="13">
        <v>96</v>
      </c>
      <c r="R138" s="14">
        <f t="shared" si="53"/>
        <v>116</v>
      </c>
      <c r="S138" s="13">
        <v>23</v>
      </c>
      <c r="T138" s="13">
        <v>85</v>
      </c>
      <c r="U138" s="14">
        <f t="shared" si="54"/>
        <v>108</v>
      </c>
    </row>
    <row r="139" spans="1:21" ht="15" outlineLevel="4" x14ac:dyDescent="0.25">
      <c r="A139" s="8">
        <v>16.010400000000001</v>
      </c>
      <c r="B139" s="8" t="s">
        <v>201</v>
      </c>
      <c r="C139" s="8" t="s">
        <v>202</v>
      </c>
      <c r="D139" s="13">
        <v>13</v>
      </c>
      <c r="E139" s="13">
        <v>64</v>
      </c>
      <c r="F139" s="14">
        <f t="shared" si="49"/>
        <v>77</v>
      </c>
      <c r="G139" s="13">
        <v>15</v>
      </c>
      <c r="H139" s="13">
        <v>62</v>
      </c>
      <c r="I139" s="14">
        <f t="shared" si="50"/>
        <v>77</v>
      </c>
      <c r="J139" s="13">
        <v>15</v>
      </c>
      <c r="K139" s="13">
        <v>75</v>
      </c>
      <c r="L139" s="14">
        <f t="shared" si="51"/>
        <v>90</v>
      </c>
      <c r="M139" s="13">
        <v>18</v>
      </c>
      <c r="N139" s="13">
        <v>72</v>
      </c>
      <c r="O139" s="14">
        <f t="shared" si="52"/>
        <v>90</v>
      </c>
      <c r="P139" s="13">
        <v>16</v>
      </c>
      <c r="Q139" s="13">
        <v>69</v>
      </c>
      <c r="R139" s="14">
        <f t="shared" si="53"/>
        <v>85</v>
      </c>
      <c r="S139" s="13">
        <v>18</v>
      </c>
      <c r="T139" s="13">
        <v>64</v>
      </c>
      <c r="U139" s="14">
        <f t="shared" si="54"/>
        <v>82</v>
      </c>
    </row>
    <row r="140" spans="1:21" ht="15" outlineLevel="4" x14ac:dyDescent="0.25">
      <c r="A140" s="8">
        <v>16.0901</v>
      </c>
      <c r="B140" s="8" t="s">
        <v>203</v>
      </c>
      <c r="C140" s="8" t="s">
        <v>204</v>
      </c>
      <c r="D140" s="13"/>
      <c r="E140" s="13">
        <v>3</v>
      </c>
      <c r="F140" s="14">
        <f t="shared" si="49"/>
        <v>3</v>
      </c>
      <c r="G140" s="13"/>
      <c r="H140" s="13">
        <v>2</v>
      </c>
      <c r="I140" s="14">
        <f t="shared" si="50"/>
        <v>2</v>
      </c>
      <c r="J140" s="13"/>
      <c r="K140" s="13">
        <v>1</v>
      </c>
      <c r="L140" s="14">
        <f t="shared" si="51"/>
        <v>1</v>
      </c>
      <c r="M140" s="13"/>
      <c r="N140" s="13">
        <v>1</v>
      </c>
      <c r="O140" s="14">
        <f t="shared" si="52"/>
        <v>1</v>
      </c>
      <c r="P140" s="13"/>
      <c r="Q140" s="13">
        <v>1</v>
      </c>
      <c r="R140" s="14">
        <f t="shared" si="53"/>
        <v>1</v>
      </c>
      <c r="S140" s="13"/>
      <c r="T140" s="13"/>
      <c r="U140" s="14">
        <f t="shared" si="54"/>
        <v>0</v>
      </c>
    </row>
    <row r="141" spans="1:21" ht="15" outlineLevel="4" x14ac:dyDescent="0.25">
      <c r="A141" s="8">
        <v>16.090499999999999</v>
      </c>
      <c r="B141" s="8" t="s">
        <v>205</v>
      </c>
      <c r="C141" s="8" t="s">
        <v>206</v>
      </c>
      <c r="D141" s="13">
        <v>28</v>
      </c>
      <c r="E141" s="13">
        <v>54</v>
      </c>
      <c r="F141" s="14">
        <f t="shared" si="49"/>
        <v>82</v>
      </c>
      <c r="G141" s="13">
        <v>25</v>
      </c>
      <c r="H141" s="13">
        <v>57</v>
      </c>
      <c r="I141" s="14">
        <f t="shared" si="50"/>
        <v>82</v>
      </c>
      <c r="J141" s="13">
        <v>20</v>
      </c>
      <c r="K141" s="13">
        <v>55</v>
      </c>
      <c r="L141" s="14">
        <f t="shared" si="51"/>
        <v>75</v>
      </c>
      <c r="M141" s="13">
        <v>17</v>
      </c>
      <c r="N141" s="13">
        <v>54</v>
      </c>
      <c r="O141" s="14">
        <f t="shared" si="52"/>
        <v>71</v>
      </c>
      <c r="P141" s="13">
        <v>23</v>
      </c>
      <c r="Q141" s="13">
        <v>61</v>
      </c>
      <c r="R141" s="14">
        <f t="shared" si="53"/>
        <v>84</v>
      </c>
      <c r="S141" s="13">
        <v>21</v>
      </c>
      <c r="T141" s="13">
        <v>55</v>
      </c>
      <c r="U141" s="14">
        <f t="shared" si="54"/>
        <v>76</v>
      </c>
    </row>
    <row r="142" spans="1:21" ht="12.75" customHeight="1" outlineLevel="4" x14ac:dyDescent="0.25">
      <c r="A142" s="8">
        <v>23.010100000000001</v>
      </c>
      <c r="B142" s="8" t="s">
        <v>207</v>
      </c>
      <c r="C142" s="8" t="s">
        <v>208</v>
      </c>
      <c r="D142" s="13">
        <v>15</v>
      </c>
      <c r="E142" s="13">
        <v>24</v>
      </c>
      <c r="F142" s="14">
        <f t="shared" si="49"/>
        <v>39</v>
      </c>
      <c r="G142" s="13">
        <v>18</v>
      </c>
      <c r="H142" s="13">
        <v>23</v>
      </c>
      <c r="I142" s="14">
        <f t="shared" si="50"/>
        <v>41</v>
      </c>
      <c r="J142" s="13">
        <v>10</v>
      </c>
      <c r="K142" s="13">
        <v>16</v>
      </c>
      <c r="L142" s="14">
        <f t="shared" si="51"/>
        <v>26</v>
      </c>
      <c r="M142" s="13">
        <v>10</v>
      </c>
      <c r="N142" s="13">
        <v>14</v>
      </c>
      <c r="O142" s="14">
        <f t="shared" si="52"/>
        <v>24</v>
      </c>
      <c r="P142" s="13">
        <v>5</v>
      </c>
      <c r="Q142" s="13">
        <v>9</v>
      </c>
      <c r="R142" s="14">
        <f t="shared" si="53"/>
        <v>14</v>
      </c>
      <c r="S142" s="13">
        <v>5</v>
      </c>
      <c r="T142" s="13">
        <v>10</v>
      </c>
      <c r="U142" s="14">
        <f t="shared" si="54"/>
        <v>15</v>
      </c>
    </row>
    <row r="143" spans="1:21" ht="12.75" customHeight="1" outlineLevel="4" x14ac:dyDescent="0.25">
      <c r="A143" s="8">
        <v>23.9999</v>
      </c>
      <c r="B143" s="8" t="s">
        <v>209</v>
      </c>
      <c r="C143" s="8" t="s">
        <v>210</v>
      </c>
      <c r="D143" s="13">
        <v>17</v>
      </c>
      <c r="E143" s="13">
        <v>35</v>
      </c>
      <c r="F143" s="14">
        <f t="shared" si="49"/>
        <v>52</v>
      </c>
      <c r="G143" s="13">
        <v>15</v>
      </c>
      <c r="H143" s="13">
        <v>34</v>
      </c>
      <c r="I143" s="14">
        <f t="shared" si="50"/>
        <v>49</v>
      </c>
      <c r="J143" s="13">
        <v>21</v>
      </c>
      <c r="K143" s="13">
        <v>51</v>
      </c>
      <c r="L143" s="14">
        <f t="shared" si="51"/>
        <v>72</v>
      </c>
      <c r="M143" s="13">
        <v>16</v>
      </c>
      <c r="N143" s="13">
        <v>48</v>
      </c>
      <c r="O143" s="14">
        <f t="shared" si="52"/>
        <v>64</v>
      </c>
      <c r="P143" s="13">
        <v>10</v>
      </c>
      <c r="Q143" s="13">
        <v>42</v>
      </c>
      <c r="R143" s="14">
        <f t="shared" si="53"/>
        <v>52</v>
      </c>
      <c r="S143" s="13">
        <v>9</v>
      </c>
      <c r="T143" s="13">
        <v>43</v>
      </c>
      <c r="U143" s="14">
        <f t="shared" si="54"/>
        <v>52</v>
      </c>
    </row>
    <row r="144" spans="1:21" ht="15" outlineLevel="4" x14ac:dyDescent="0.25">
      <c r="A144" s="8">
        <v>38.010100000000001</v>
      </c>
      <c r="B144" s="8" t="s">
        <v>224</v>
      </c>
      <c r="C144" s="8" t="s">
        <v>225</v>
      </c>
      <c r="D144" s="13">
        <v>30</v>
      </c>
      <c r="E144" s="13">
        <v>19</v>
      </c>
      <c r="F144" s="14">
        <f t="shared" si="49"/>
        <v>49</v>
      </c>
      <c r="G144" s="13">
        <v>24</v>
      </c>
      <c r="H144" s="13">
        <v>18</v>
      </c>
      <c r="I144" s="14">
        <f t="shared" si="50"/>
        <v>42</v>
      </c>
      <c r="J144" s="13">
        <v>29</v>
      </c>
      <c r="K144" s="13">
        <v>26</v>
      </c>
      <c r="L144" s="14">
        <f t="shared" si="51"/>
        <v>55</v>
      </c>
      <c r="M144" s="13">
        <v>26</v>
      </c>
      <c r="N144" s="13">
        <v>24</v>
      </c>
      <c r="O144" s="14">
        <f t="shared" si="52"/>
        <v>50</v>
      </c>
      <c r="P144" s="13">
        <v>29</v>
      </c>
      <c r="Q144" s="13">
        <v>21</v>
      </c>
      <c r="R144" s="14">
        <f t="shared" si="53"/>
        <v>50</v>
      </c>
      <c r="S144" s="13">
        <v>25</v>
      </c>
      <c r="T144" s="13">
        <v>15</v>
      </c>
      <c r="U144" s="14">
        <f t="shared" si="54"/>
        <v>40</v>
      </c>
    </row>
    <row r="145" spans="1:21" ht="12.75" customHeight="1" outlineLevel="4" x14ac:dyDescent="0.25">
      <c r="A145" s="8">
        <v>50.0501</v>
      </c>
      <c r="B145" s="8" t="s">
        <v>226</v>
      </c>
      <c r="C145" s="8" t="s">
        <v>227</v>
      </c>
      <c r="D145" s="13">
        <v>99</v>
      </c>
      <c r="E145" s="13">
        <v>187</v>
      </c>
      <c r="F145" s="14">
        <f t="shared" si="49"/>
        <v>286</v>
      </c>
      <c r="G145" s="13">
        <v>93</v>
      </c>
      <c r="H145" s="13">
        <v>181</v>
      </c>
      <c r="I145" s="14">
        <f t="shared" si="50"/>
        <v>274</v>
      </c>
      <c r="J145" s="13">
        <v>93</v>
      </c>
      <c r="K145" s="13">
        <v>190</v>
      </c>
      <c r="L145" s="14">
        <f t="shared" si="51"/>
        <v>283</v>
      </c>
      <c r="M145" s="13">
        <v>85</v>
      </c>
      <c r="N145" s="13">
        <v>177</v>
      </c>
      <c r="O145" s="14">
        <f t="shared" si="52"/>
        <v>262</v>
      </c>
      <c r="P145" s="13">
        <v>80</v>
      </c>
      <c r="Q145" s="13">
        <v>167</v>
      </c>
      <c r="R145" s="14">
        <f t="shared" si="53"/>
        <v>247</v>
      </c>
      <c r="S145" s="13">
        <v>77</v>
      </c>
      <c r="T145" s="13">
        <v>164</v>
      </c>
      <c r="U145" s="14">
        <f t="shared" si="54"/>
        <v>241</v>
      </c>
    </row>
    <row r="146" spans="1:21" ht="15" outlineLevel="4" x14ac:dyDescent="0.25">
      <c r="A146" s="8">
        <v>50.070300000000003</v>
      </c>
      <c r="B146" s="8" t="s">
        <v>235</v>
      </c>
      <c r="C146" s="8" t="s">
        <v>236</v>
      </c>
      <c r="D146" s="13">
        <v>32</v>
      </c>
      <c r="E146" s="13">
        <v>107</v>
      </c>
      <c r="F146" s="14">
        <f t="shared" si="49"/>
        <v>139</v>
      </c>
      <c r="G146" s="13">
        <v>33</v>
      </c>
      <c r="H146" s="13">
        <v>105</v>
      </c>
      <c r="I146" s="14">
        <f t="shared" si="50"/>
        <v>138</v>
      </c>
      <c r="J146" s="13">
        <v>31</v>
      </c>
      <c r="K146" s="13">
        <v>98</v>
      </c>
      <c r="L146" s="14">
        <f t="shared" si="51"/>
        <v>129</v>
      </c>
      <c r="M146" s="13">
        <v>26</v>
      </c>
      <c r="N146" s="13">
        <v>93</v>
      </c>
      <c r="O146" s="14">
        <f t="shared" si="52"/>
        <v>119</v>
      </c>
      <c r="P146" s="13">
        <v>29</v>
      </c>
      <c r="Q146" s="13">
        <v>89</v>
      </c>
      <c r="R146" s="14">
        <f t="shared" si="53"/>
        <v>118</v>
      </c>
      <c r="S146" s="13">
        <v>27</v>
      </c>
      <c r="T146" s="13">
        <v>85</v>
      </c>
      <c r="U146" s="14">
        <f t="shared" si="54"/>
        <v>112</v>
      </c>
    </row>
    <row r="147" spans="1:21" ht="12.75" customHeight="1" outlineLevel="4" x14ac:dyDescent="0.25">
      <c r="A147" s="8">
        <v>50.0901</v>
      </c>
      <c r="B147" s="8" t="s">
        <v>249</v>
      </c>
      <c r="C147" s="8" t="s">
        <v>250</v>
      </c>
      <c r="D147" s="13">
        <v>89</v>
      </c>
      <c r="E147" s="13">
        <v>65</v>
      </c>
      <c r="F147" s="14">
        <f t="shared" si="49"/>
        <v>154</v>
      </c>
      <c r="G147" s="13">
        <v>79</v>
      </c>
      <c r="H147" s="13">
        <v>57</v>
      </c>
      <c r="I147" s="14">
        <f t="shared" si="50"/>
        <v>136</v>
      </c>
      <c r="J147" s="13">
        <v>85</v>
      </c>
      <c r="K147" s="13">
        <v>65</v>
      </c>
      <c r="L147" s="14">
        <f t="shared" si="51"/>
        <v>150</v>
      </c>
      <c r="M147" s="13">
        <v>80</v>
      </c>
      <c r="N147" s="13">
        <v>64</v>
      </c>
      <c r="O147" s="14">
        <f t="shared" si="52"/>
        <v>144</v>
      </c>
      <c r="P147" s="13">
        <v>73</v>
      </c>
      <c r="Q147" s="13">
        <v>57</v>
      </c>
      <c r="R147" s="14">
        <f t="shared" si="53"/>
        <v>130</v>
      </c>
      <c r="S147" s="13">
        <v>58</v>
      </c>
      <c r="T147" s="13">
        <v>43</v>
      </c>
      <c r="U147" s="14">
        <f t="shared" si="54"/>
        <v>101</v>
      </c>
    </row>
    <row r="148" spans="1:21" ht="12.75" customHeight="1" outlineLevel="4" x14ac:dyDescent="0.25">
      <c r="A148" s="8">
        <v>54.010300000000001</v>
      </c>
      <c r="B148" s="8" t="s">
        <v>251</v>
      </c>
      <c r="C148" s="8" t="s">
        <v>252</v>
      </c>
      <c r="D148" s="13">
        <v>51</v>
      </c>
      <c r="E148" s="13">
        <v>46</v>
      </c>
      <c r="F148" s="14">
        <f t="shared" si="49"/>
        <v>97</v>
      </c>
      <c r="G148" s="13">
        <v>45</v>
      </c>
      <c r="H148" s="13">
        <v>44</v>
      </c>
      <c r="I148" s="14">
        <f t="shared" si="50"/>
        <v>89</v>
      </c>
      <c r="J148" s="13">
        <v>49</v>
      </c>
      <c r="K148" s="13">
        <v>45</v>
      </c>
      <c r="L148" s="14">
        <f t="shared" si="51"/>
        <v>94</v>
      </c>
      <c r="M148" s="13">
        <v>50</v>
      </c>
      <c r="N148" s="13">
        <v>45</v>
      </c>
      <c r="O148" s="14">
        <f t="shared" si="52"/>
        <v>95</v>
      </c>
      <c r="P148" s="13">
        <v>47</v>
      </c>
      <c r="Q148" s="13">
        <v>48</v>
      </c>
      <c r="R148" s="14">
        <f t="shared" si="53"/>
        <v>95</v>
      </c>
      <c r="S148" s="13">
        <v>43</v>
      </c>
      <c r="T148" s="13">
        <v>44</v>
      </c>
      <c r="U148" s="14">
        <f t="shared" si="54"/>
        <v>87</v>
      </c>
    </row>
    <row r="149" spans="1:21" ht="12.75" customHeight="1" outlineLevel="4" x14ac:dyDescent="0.25">
      <c r="A149" s="8">
        <v>54.0199</v>
      </c>
      <c r="B149" s="8" t="s">
        <v>253</v>
      </c>
      <c r="C149" s="8" t="s">
        <v>254</v>
      </c>
      <c r="D149" s="13">
        <v>47</v>
      </c>
      <c r="E149" s="13">
        <v>21</v>
      </c>
      <c r="F149" s="14">
        <f t="shared" si="49"/>
        <v>68</v>
      </c>
      <c r="G149" s="13">
        <v>42</v>
      </c>
      <c r="H149" s="13">
        <v>15</v>
      </c>
      <c r="I149" s="14">
        <f t="shared" si="50"/>
        <v>57</v>
      </c>
      <c r="J149" s="13">
        <v>50</v>
      </c>
      <c r="K149" s="13">
        <v>19</v>
      </c>
      <c r="L149" s="14">
        <f t="shared" si="51"/>
        <v>69</v>
      </c>
      <c r="M149" s="13">
        <v>48</v>
      </c>
      <c r="N149" s="13">
        <v>18</v>
      </c>
      <c r="O149" s="14">
        <f t="shared" si="52"/>
        <v>66</v>
      </c>
      <c r="P149" s="13">
        <v>48</v>
      </c>
      <c r="Q149" s="13">
        <v>22</v>
      </c>
      <c r="R149" s="14">
        <f t="shared" si="53"/>
        <v>70</v>
      </c>
      <c r="S149" s="13">
        <v>43</v>
      </c>
      <c r="T149" s="13">
        <v>23</v>
      </c>
      <c r="U149" s="14">
        <f t="shared" si="54"/>
        <v>66</v>
      </c>
    </row>
    <row r="150" spans="1:21" ht="15" outlineLevel="3" x14ac:dyDescent="0.25">
      <c r="A150" s="109" t="s">
        <v>298</v>
      </c>
      <c r="B150" s="109"/>
      <c r="C150" s="109"/>
      <c r="D150" s="12">
        <f t="shared" ref="D150:T150" si="64">SUBTOTAL(9,D151:D159)</f>
        <v>63</v>
      </c>
      <c r="E150" s="12">
        <f t="shared" si="64"/>
        <v>125</v>
      </c>
      <c r="F150" s="14">
        <f t="shared" si="49"/>
        <v>188</v>
      </c>
      <c r="G150" s="12">
        <f t="shared" si="64"/>
        <v>62</v>
      </c>
      <c r="H150" s="12">
        <f t="shared" si="64"/>
        <v>126</v>
      </c>
      <c r="I150" s="14">
        <f t="shared" si="50"/>
        <v>188</v>
      </c>
      <c r="J150" s="12">
        <f t="shared" si="64"/>
        <v>62</v>
      </c>
      <c r="K150" s="12">
        <f t="shared" si="64"/>
        <v>124</v>
      </c>
      <c r="L150" s="14">
        <f t="shared" si="51"/>
        <v>186</v>
      </c>
      <c r="M150" s="12">
        <f t="shared" si="64"/>
        <v>58</v>
      </c>
      <c r="N150" s="12">
        <f t="shared" si="64"/>
        <v>120</v>
      </c>
      <c r="O150" s="14">
        <f t="shared" si="52"/>
        <v>178</v>
      </c>
      <c r="P150" s="12">
        <f t="shared" si="64"/>
        <v>47</v>
      </c>
      <c r="Q150" s="12">
        <f t="shared" si="64"/>
        <v>100</v>
      </c>
      <c r="R150" s="14">
        <f t="shared" si="53"/>
        <v>147</v>
      </c>
      <c r="S150" s="12">
        <f t="shared" si="64"/>
        <v>44</v>
      </c>
      <c r="T150" s="12">
        <f t="shared" si="64"/>
        <v>99</v>
      </c>
      <c r="U150" s="14">
        <f t="shared" si="54"/>
        <v>143</v>
      </c>
    </row>
    <row r="151" spans="1:21" ht="15" outlineLevel="4" x14ac:dyDescent="0.25">
      <c r="A151" s="8">
        <v>50.060499999999998</v>
      </c>
      <c r="B151" s="8" t="s">
        <v>228</v>
      </c>
      <c r="C151" s="8" t="s">
        <v>229</v>
      </c>
      <c r="D151" s="13">
        <v>9</v>
      </c>
      <c r="E151" s="13">
        <v>22</v>
      </c>
      <c r="F151" s="14">
        <f t="shared" si="49"/>
        <v>31</v>
      </c>
      <c r="G151" s="13">
        <v>9</v>
      </c>
      <c r="H151" s="13">
        <v>25</v>
      </c>
      <c r="I151" s="14">
        <f t="shared" si="50"/>
        <v>34</v>
      </c>
      <c r="J151" s="13">
        <v>9</v>
      </c>
      <c r="K151" s="13">
        <v>23</v>
      </c>
      <c r="L151" s="14">
        <f t="shared" si="51"/>
        <v>32</v>
      </c>
      <c r="M151" s="13">
        <v>9</v>
      </c>
      <c r="N151" s="13">
        <v>22</v>
      </c>
      <c r="O151" s="14">
        <f t="shared" si="52"/>
        <v>31</v>
      </c>
      <c r="P151" s="13">
        <v>7</v>
      </c>
      <c r="Q151" s="13">
        <v>14</v>
      </c>
      <c r="R151" s="14">
        <f t="shared" si="53"/>
        <v>21</v>
      </c>
      <c r="S151" s="13">
        <v>7</v>
      </c>
      <c r="T151" s="13">
        <v>14</v>
      </c>
      <c r="U151" s="14">
        <f t="shared" si="54"/>
        <v>21</v>
      </c>
    </row>
    <row r="152" spans="1:21" ht="12.75" customHeight="1" outlineLevel="4" x14ac:dyDescent="0.25">
      <c r="A152" s="8">
        <v>50.070099999999996</v>
      </c>
      <c r="B152" s="8" t="s">
        <v>230</v>
      </c>
      <c r="C152" s="8" t="s">
        <v>231</v>
      </c>
      <c r="D152" s="13">
        <v>1</v>
      </c>
      <c r="E152" s="13">
        <v>5</v>
      </c>
      <c r="F152" s="14">
        <f t="shared" si="49"/>
        <v>6</v>
      </c>
      <c r="G152" s="13">
        <v>1</v>
      </c>
      <c r="H152" s="13">
        <v>6</v>
      </c>
      <c r="I152" s="14">
        <f t="shared" si="50"/>
        <v>7</v>
      </c>
      <c r="J152" s="13">
        <v>1</v>
      </c>
      <c r="K152" s="13">
        <v>6</v>
      </c>
      <c r="L152" s="14">
        <f t="shared" si="51"/>
        <v>7</v>
      </c>
      <c r="M152" s="13">
        <v>1</v>
      </c>
      <c r="N152" s="13">
        <v>7</v>
      </c>
      <c r="O152" s="14">
        <f t="shared" si="52"/>
        <v>8</v>
      </c>
      <c r="P152" s="13">
        <v>1</v>
      </c>
      <c r="Q152" s="13">
        <v>9</v>
      </c>
      <c r="R152" s="14">
        <f t="shared" si="53"/>
        <v>10</v>
      </c>
      <c r="S152" s="13">
        <v>1</v>
      </c>
      <c r="T152" s="13">
        <v>7</v>
      </c>
      <c r="U152" s="14">
        <f t="shared" si="54"/>
        <v>8</v>
      </c>
    </row>
    <row r="153" spans="1:21" ht="15" outlineLevel="4" x14ac:dyDescent="0.25">
      <c r="A153" s="8">
        <v>50.0702</v>
      </c>
      <c r="B153" s="8" t="s">
        <v>233</v>
      </c>
      <c r="C153" s="8" t="s">
        <v>234</v>
      </c>
      <c r="D153" s="13"/>
      <c r="E153" s="13"/>
      <c r="F153" s="14">
        <f t="shared" si="49"/>
        <v>0</v>
      </c>
      <c r="G153" s="13"/>
      <c r="H153" s="13"/>
      <c r="I153" s="14">
        <f t="shared" si="50"/>
        <v>0</v>
      </c>
      <c r="J153" s="13">
        <v>1</v>
      </c>
      <c r="K153" s="13"/>
      <c r="L153" s="14">
        <f t="shared" si="51"/>
        <v>1</v>
      </c>
      <c r="M153" s="13">
        <v>2</v>
      </c>
      <c r="N153" s="13"/>
      <c r="O153" s="14">
        <f t="shared" si="52"/>
        <v>2</v>
      </c>
      <c r="P153" s="13">
        <v>4</v>
      </c>
      <c r="Q153" s="13">
        <v>10</v>
      </c>
      <c r="R153" s="14">
        <f t="shared" si="53"/>
        <v>14</v>
      </c>
      <c r="S153" s="13">
        <v>5</v>
      </c>
      <c r="T153" s="13">
        <v>12</v>
      </c>
      <c r="U153" s="14">
        <f t="shared" si="54"/>
        <v>17</v>
      </c>
    </row>
    <row r="154" spans="1:21" ht="12.75" customHeight="1" outlineLevel="4" x14ac:dyDescent="0.25">
      <c r="A154" s="8">
        <v>50.070399999999999</v>
      </c>
      <c r="B154" s="8" t="s">
        <v>237</v>
      </c>
      <c r="C154" s="8" t="s">
        <v>238</v>
      </c>
      <c r="D154" s="13">
        <v>7</v>
      </c>
      <c r="E154" s="13">
        <v>9</v>
      </c>
      <c r="F154" s="14">
        <f t="shared" si="49"/>
        <v>16</v>
      </c>
      <c r="G154" s="13">
        <v>6</v>
      </c>
      <c r="H154" s="13">
        <v>10</v>
      </c>
      <c r="I154" s="14">
        <f t="shared" si="50"/>
        <v>16</v>
      </c>
      <c r="J154" s="13">
        <v>3</v>
      </c>
      <c r="K154" s="13">
        <v>11</v>
      </c>
      <c r="L154" s="14">
        <f t="shared" si="51"/>
        <v>14</v>
      </c>
      <c r="M154" s="13">
        <v>2</v>
      </c>
      <c r="N154" s="13">
        <v>11</v>
      </c>
      <c r="O154" s="14">
        <f t="shared" si="52"/>
        <v>13</v>
      </c>
      <c r="P154" s="13"/>
      <c r="Q154" s="13">
        <v>7</v>
      </c>
      <c r="R154" s="14">
        <f t="shared" si="53"/>
        <v>7</v>
      </c>
      <c r="S154" s="13">
        <v>1</v>
      </c>
      <c r="T154" s="13">
        <v>7</v>
      </c>
      <c r="U154" s="14">
        <f t="shared" si="54"/>
        <v>8</v>
      </c>
    </row>
    <row r="155" spans="1:21" ht="15" outlineLevel="4" x14ac:dyDescent="0.25">
      <c r="A155" s="8">
        <v>50.070500000000003</v>
      </c>
      <c r="B155" s="8" t="s">
        <v>241</v>
      </c>
      <c r="C155" s="8" t="s">
        <v>242</v>
      </c>
      <c r="D155" s="13">
        <v>15</v>
      </c>
      <c r="E155" s="13">
        <v>35</v>
      </c>
      <c r="F155" s="14">
        <f t="shared" si="49"/>
        <v>50</v>
      </c>
      <c r="G155" s="13">
        <v>15</v>
      </c>
      <c r="H155" s="13">
        <v>35</v>
      </c>
      <c r="I155" s="14">
        <f t="shared" si="50"/>
        <v>50</v>
      </c>
      <c r="J155" s="13">
        <v>15</v>
      </c>
      <c r="K155" s="13">
        <v>48</v>
      </c>
      <c r="L155" s="14">
        <f t="shared" si="51"/>
        <v>63</v>
      </c>
      <c r="M155" s="13">
        <v>12</v>
      </c>
      <c r="N155" s="13">
        <v>46</v>
      </c>
      <c r="O155" s="14">
        <f t="shared" si="52"/>
        <v>58</v>
      </c>
      <c r="P155" s="13">
        <v>10</v>
      </c>
      <c r="Q155" s="13">
        <v>16</v>
      </c>
      <c r="R155" s="14">
        <f t="shared" si="53"/>
        <v>26</v>
      </c>
      <c r="S155" s="13">
        <v>9</v>
      </c>
      <c r="T155" s="13">
        <v>13</v>
      </c>
      <c r="U155" s="14">
        <f t="shared" si="54"/>
        <v>22</v>
      </c>
    </row>
    <row r="156" spans="1:21" ht="12.75" customHeight="1" outlineLevel="4" x14ac:dyDescent="0.25">
      <c r="A156" s="8">
        <v>50.070500000000003</v>
      </c>
      <c r="B156" s="8" t="s">
        <v>239</v>
      </c>
      <c r="C156" s="8" t="s">
        <v>240</v>
      </c>
      <c r="D156" s="13">
        <v>17</v>
      </c>
      <c r="E156" s="13">
        <v>21</v>
      </c>
      <c r="F156" s="14">
        <f t="shared" si="49"/>
        <v>38</v>
      </c>
      <c r="G156" s="13">
        <v>17</v>
      </c>
      <c r="H156" s="13">
        <v>16</v>
      </c>
      <c r="I156" s="14">
        <f t="shared" si="50"/>
        <v>33</v>
      </c>
      <c r="J156" s="13">
        <v>17</v>
      </c>
      <c r="K156" s="13">
        <v>15</v>
      </c>
      <c r="L156" s="14">
        <f t="shared" si="51"/>
        <v>32</v>
      </c>
      <c r="M156" s="13">
        <v>18</v>
      </c>
      <c r="N156" s="13">
        <v>15</v>
      </c>
      <c r="O156" s="14">
        <f t="shared" si="52"/>
        <v>33</v>
      </c>
      <c r="P156" s="13">
        <v>15</v>
      </c>
      <c r="Q156" s="13">
        <v>13</v>
      </c>
      <c r="R156" s="14">
        <f t="shared" si="53"/>
        <v>28</v>
      </c>
      <c r="S156" s="13">
        <v>12</v>
      </c>
      <c r="T156" s="13">
        <v>14</v>
      </c>
      <c r="U156" s="14">
        <f t="shared" si="54"/>
        <v>26</v>
      </c>
    </row>
    <row r="157" spans="1:21" ht="15" outlineLevel="4" x14ac:dyDescent="0.25">
      <c r="A157" s="8">
        <v>50.070500000000003</v>
      </c>
      <c r="B157" s="8" t="s">
        <v>243</v>
      </c>
      <c r="C157" s="8" t="s">
        <v>244</v>
      </c>
      <c r="D157" s="13">
        <v>7</v>
      </c>
      <c r="E157" s="13">
        <v>17</v>
      </c>
      <c r="F157" s="14">
        <f t="shared" si="49"/>
        <v>24</v>
      </c>
      <c r="G157" s="13">
        <v>7</v>
      </c>
      <c r="H157" s="13">
        <v>18</v>
      </c>
      <c r="I157" s="14">
        <f t="shared" si="50"/>
        <v>25</v>
      </c>
      <c r="J157" s="13">
        <v>7</v>
      </c>
      <c r="K157" s="13">
        <v>10</v>
      </c>
      <c r="L157" s="14">
        <f t="shared" si="51"/>
        <v>17</v>
      </c>
      <c r="M157" s="13">
        <v>6</v>
      </c>
      <c r="N157" s="13">
        <v>10</v>
      </c>
      <c r="O157" s="14">
        <f t="shared" si="52"/>
        <v>16</v>
      </c>
      <c r="P157" s="13">
        <v>4</v>
      </c>
      <c r="Q157" s="13">
        <v>28</v>
      </c>
      <c r="R157" s="14">
        <f t="shared" si="53"/>
        <v>32</v>
      </c>
      <c r="S157" s="13">
        <v>4</v>
      </c>
      <c r="T157" s="13">
        <v>29</v>
      </c>
      <c r="U157" s="14">
        <f t="shared" si="54"/>
        <v>33</v>
      </c>
    </row>
    <row r="158" spans="1:21" ht="12.75" customHeight="1" outlineLevel="4" x14ac:dyDescent="0.25">
      <c r="A158" s="8">
        <v>50.070799999999998</v>
      </c>
      <c r="B158" s="8" t="s">
        <v>245</v>
      </c>
      <c r="C158" s="8" t="s">
        <v>246</v>
      </c>
      <c r="D158" s="13">
        <v>2</v>
      </c>
      <c r="E158" s="13">
        <v>7</v>
      </c>
      <c r="F158" s="14">
        <f t="shared" si="49"/>
        <v>9</v>
      </c>
      <c r="G158" s="13">
        <v>2</v>
      </c>
      <c r="H158" s="13">
        <v>8</v>
      </c>
      <c r="I158" s="14">
        <f t="shared" si="50"/>
        <v>10</v>
      </c>
      <c r="J158" s="13">
        <v>2</v>
      </c>
      <c r="K158" s="13">
        <v>4</v>
      </c>
      <c r="L158" s="14">
        <f t="shared" si="51"/>
        <v>6</v>
      </c>
      <c r="M158" s="13">
        <v>2</v>
      </c>
      <c r="N158" s="13">
        <v>2</v>
      </c>
      <c r="O158" s="14">
        <f t="shared" si="52"/>
        <v>4</v>
      </c>
      <c r="P158" s="13">
        <v>1</v>
      </c>
      <c r="Q158" s="13">
        <v>2</v>
      </c>
      <c r="R158" s="14">
        <f t="shared" si="53"/>
        <v>3</v>
      </c>
      <c r="S158" s="13">
        <v>1</v>
      </c>
      <c r="T158" s="13">
        <v>1</v>
      </c>
      <c r="U158" s="14">
        <f t="shared" si="54"/>
        <v>2</v>
      </c>
    </row>
    <row r="159" spans="1:21" ht="12.75" customHeight="1" outlineLevel="4" x14ac:dyDescent="0.25">
      <c r="A159" s="8">
        <v>50.070900000000002</v>
      </c>
      <c r="B159" s="8" t="s">
        <v>247</v>
      </c>
      <c r="C159" s="8" t="s">
        <v>248</v>
      </c>
      <c r="D159" s="13">
        <v>5</v>
      </c>
      <c r="E159" s="13">
        <v>9</v>
      </c>
      <c r="F159" s="14">
        <f t="shared" si="49"/>
        <v>14</v>
      </c>
      <c r="G159" s="13">
        <v>5</v>
      </c>
      <c r="H159" s="13">
        <v>8</v>
      </c>
      <c r="I159" s="14">
        <f t="shared" si="50"/>
        <v>13</v>
      </c>
      <c r="J159" s="13">
        <v>7</v>
      </c>
      <c r="K159" s="13">
        <v>7</v>
      </c>
      <c r="L159" s="14">
        <f t="shared" si="51"/>
        <v>14</v>
      </c>
      <c r="M159" s="13">
        <v>6</v>
      </c>
      <c r="N159" s="13">
        <v>7</v>
      </c>
      <c r="O159" s="14">
        <f t="shared" si="52"/>
        <v>13</v>
      </c>
      <c r="P159" s="13">
        <v>5</v>
      </c>
      <c r="Q159" s="13">
        <v>1</v>
      </c>
      <c r="R159" s="14">
        <f t="shared" si="53"/>
        <v>6</v>
      </c>
      <c r="S159" s="13">
        <v>4</v>
      </c>
      <c r="T159" s="13">
        <v>2</v>
      </c>
      <c r="U159" s="14">
        <f t="shared" si="54"/>
        <v>6</v>
      </c>
    </row>
    <row r="160" spans="1:21" ht="15" outlineLevel="3" x14ac:dyDescent="0.25">
      <c r="A160" s="109" t="s">
        <v>299</v>
      </c>
      <c r="B160" s="109"/>
      <c r="C160" s="109"/>
      <c r="D160" s="12">
        <f t="shared" ref="D160:T160" si="65">SUBTOTAL(9,D161:D166)</f>
        <v>59</v>
      </c>
      <c r="E160" s="12">
        <f t="shared" si="65"/>
        <v>156</v>
      </c>
      <c r="F160" s="14">
        <f t="shared" si="49"/>
        <v>215</v>
      </c>
      <c r="G160" s="12">
        <f t="shared" si="65"/>
        <v>57</v>
      </c>
      <c r="H160" s="12">
        <f t="shared" si="65"/>
        <v>156</v>
      </c>
      <c r="I160" s="14">
        <f t="shared" si="50"/>
        <v>213</v>
      </c>
      <c r="J160" s="12">
        <f t="shared" si="65"/>
        <v>53</v>
      </c>
      <c r="K160" s="12">
        <f t="shared" si="65"/>
        <v>159</v>
      </c>
      <c r="L160" s="14">
        <f t="shared" si="51"/>
        <v>212</v>
      </c>
      <c r="M160" s="12">
        <f t="shared" si="65"/>
        <v>52</v>
      </c>
      <c r="N160" s="12">
        <f t="shared" si="65"/>
        <v>160</v>
      </c>
      <c r="O160" s="14">
        <f t="shared" si="52"/>
        <v>212</v>
      </c>
      <c r="P160" s="12">
        <f t="shared" si="65"/>
        <v>56</v>
      </c>
      <c r="Q160" s="12">
        <f t="shared" si="65"/>
        <v>133</v>
      </c>
      <c r="R160" s="14">
        <f t="shared" si="53"/>
        <v>189</v>
      </c>
      <c r="S160" s="12">
        <f t="shared" si="65"/>
        <v>49</v>
      </c>
      <c r="T160" s="12">
        <f t="shared" si="65"/>
        <v>123</v>
      </c>
      <c r="U160" s="14">
        <f t="shared" si="54"/>
        <v>172</v>
      </c>
    </row>
    <row r="161" spans="1:21" ht="12.75" customHeight="1" outlineLevel="4" x14ac:dyDescent="0.25">
      <c r="A161" s="8">
        <v>30.9999</v>
      </c>
      <c r="B161" s="8" t="s">
        <v>211</v>
      </c>
      <c r="C161" s="8" t="s">
        <v>212</v>
      </c>
      <c r="D161" s="13">
        <v>9</v>
      </c>
      <c r="E161" s="13">
        <v>15</v>
      </c>
      <c r="F161" s="14">
        <f t="shared" si="49"/>
        <v>24</v>
      </c>
      <c r="G161" s="13">
        <v>11</v>
      </c>
      <c r="H161" s="13">
        <v>20</v>
      </c>
      <c r="I161" s="14">
        <f t="shared" si="50"/>
        <v>31</v>
      </c>
      <c r="J161" s="13">
        <v>11</v>
      </c>
      <c r="K161" s="13">
        <v>19</v>
      </c>
      <c r="L161" s="14">
        <f t="shared" si="51"/>
        <v>30</v>
      </c>
      <c r="M161" s="13">
        <v>10</v>
      </c>
      <c r="N161" s="13">
        <v>23</v>
      </c>
      <c r="O161" s="14">
        <f t="shared" si="52"/>
        <v>33</v>
      </c>
      <c r="P161" s="13">
        <v>9</v>
      </c>
      <c r="Q161" s="13">
        <v>24</v>
      </c>
      <c r="R161" s="14">
        <f t="shared" si="53"/>
        <v>33</v>
      </c>
      <c r="S161" s="13">
        <v>9</v>
      </c>
      <c r="T161" s="13">
        <v>25</v>
      </c>
      <c r="U161" s="14">
        <f t="shared" si="54"/>
        <v>34</v>
      </c>
    </row>
    <row r="162" spans="1:21" ht="12.75" customHeight="1" outlineLevel="4" x14ac:dyDescent="0.25">
      <c r="A162" s="8">
        <v>30.9999</v>
      </c>
      <c r="B162" s="8" t="s">
        <v>213</v>
      </c>
      <c r="C162" s="8" t="s">
        <v>214</v>
      </c>
      <c r="D162" s="13">
        <v>7</v>
      </c>
      <c r="E162" s="13">
        <v>19</v>
      </c>
      <c r="F162" s="14">
        <f t="shared" si="49"/>
        <v>26</v>
      </c>
      <c r="G162" s="13">
        <v>8</v>
      </c>
      <c r="H162" s="13">
        <v>25</v>
      </c>
      <c r="I162" s="14">
        <f t="shared" si="50"/>
        <v>33</v>
      </c>
      <c r="J162" s="13">
        <v>7</v>
      </c>
      <c r="K162" s="13">
        <v>28</v>
      </c>
      <c r="L162" s="14">
        <f t="shared" si="51"/>
        <v>35</v>
      </c>
      <c r="M162" s="13">
        <v>6</v>
      </c>
      <c r="N162" s="13">
        <v>34</v>
      </c>
      <c r="O162" s="14">
        <f t="shared" si="52"/>
        <v>40</v>
      </c>
      <c r="P162" s="13">
        <v>6</v>
      </c>
      <c r="Q162" s="13">
        <v>27</v>
      </c>
      <c r="R162" s="14">
        <f t="shared" si="53"/>
        <v>33</v>
      </c>
      <c r="S162" s="13">
        <v>6</v>
      </c>
      <c r="T162" s="13">
        <v>25</v>
      </c>
      <c r="U162" s="14">
        <f t="shared" si="54"/>
        <v>31</v>
      </c>
    </row>
    <row r="163" spans="1:21" ht="15" outlineLevel="4" x14ac:dyDescent="0.25">
      <c r="A163" s="8">
        <v>30.9999</v>
      </c>
      <c r="B163" s="8" t="s">
        <v>217</v>
      </c>
      <c r="C163" s="8" t="s">
        <v>218</v>
      </c>
      <c r="D163" s="13"/>
      <c r="E163" s="13"/>
      <c r="F163" s="14">
        <f t="shared" si="49"/>
        <v>0</v>
      </c>
      <c r="G163" s="13"/>
      <c r="H163" s="13"/>
      <c r="I163" s="14">
        <f t="shared" si="50"/>
        <v>0</v>
      </c>
      <c r="J163" s="13"/>
      <c r="K163" s="13"/>
      <c r="L163" s="14">
        <f t="shared" si="51"/>
        <v>0</v>
      </c>
      <c r="M163" s="13"/>
      <c r="N163" s="13"/>
      <c r="O163" s="14">
        <f t="shared" si="52"/>
        <v>0</v>
      </c>
      <c r="P163" s="13"/>
      <c r="Q163" s="13"/>
      <c r="R163" s="14">
        <f t="shared" si="53"/>
        <v>0</v>
      </c>
      <c r="S163" s="13"/>
      <c r="T163" s="13">
        <v>1</v>
      </c>
      <c r="U163" s="14">
        <f t="shared" si="54"/>
        <v>1</v>
      </c>
    </row>
    <row r="164" spans="1:21" ht="15" outlineLevel="4" x14ac:dyDescent="0.25">
      <c r="A164" s="8">
        <v>30.9999</v>
      </c>
      <c r="B164" s="8" t="s">
        <v>215</v>
      </c>
      <c r="C164" s="8" t="s">
        <v>216</v>
      </c>
      <c r="D164" s="13">
        <v>13</v>
      </c>
      <c r="E164" s="13">
        <v>27</v>
      </c>
      <c r="F164" s="14">
        <f t="shared" si="49"/>
        <v>40</v>
      </c>
      <c r="G164" s="13">
        <v>18</v>
      </c>
      <c r="H164" s="13">
        <v>32</v>
      </c>
      <c r="I164" s="14">
        <f t="shared" si="50"/>
        <v>50</v>
      </c>
      <c r="J164" s="13">
        <v>14</v>
      </c>
      <c r="K164" s="13">
        <v>26</v>
      </c>
      <c r="L164" s="14">
        <f t="shared" si="51"/>
        <v>40</v>
      </c>
      <c r="M164" s="13">
        <v>18</v>
      </c>
      <c r="N164" s="13">
        <v>27</v>
      </c>
      <c r="O164" s="14">
        <f t="shared" si="52"/>
        <v>45</v>
      </c>
      <c r="P164" s="13">
        <v>20</v>
      </c>
      <c r="Q164" s="13">
        <v>19</v>
      </c>
      <c r="R164" s="14">
        <f t="shared" si="53"/>
        <v>39</v>
      </c>
      <c r="S164" s="13">
        <v>15</v>
      </c>
      <c r="T164" s="13">
        <v>18</v>
      </c>
      <c r="U164" s="14">
        <f t="shared" si="54"/>
        <v>33</v>
      </c>
    </row>
    <row r="165" spans="1:21" ht="15" outlineLevel="4" x14ac:dyDescent="0.25">
      <c r="A165" s="8">
        <v>30.9999</v>
      </c>
      <c r="B165" s="8" t="s">
        <v>220</v>
      </c>
      <c r="C165" s="8" t="s">
        <v>221</v>
      </c>
      <c r="D165" s="13">
        <v>5</v>
      </c>
      <c r="E165" s="13">
        <v>21</v>
      </c>
      <c r="F165" s="14">
        <f t="shared" si="49"/>
        <v>26</v>
      </c>
      <c r="G165" s="13">
        <v>4</v>
      </c>
      <c r="H165" s="13">
        <v>21</v>
      </c>
      <c r="I165" s="14">
        <f t="shared" si="50"/>
        <v>25</v>
      </c>
      <c r="J165" s="13">
        <v>3</v>
      </c>
      <c r="K165" s="13">
        <v>12</v>
      </c>
      <c r="L165" s="14">
        <f t="shared" si="51"/>
        <v>15</v>
      </c>
      <c r="M165" s="13">
        <v>2</v>
      </c>
      <c r="N165" s="13">
        <v>9</v>
      </c>
      <c r="O165" s="14">
        <f t="shared" si="52"/>
        <v>11</v>
      </c>
      <c r="P165" s="13"/>
      <c r="Q165" s="13">
        <v>6</v>
      </c>
      <c r="R165" s="14">
        <f t="shared" si="53"/>
        <v>6</v>
      </c>
      <c r="S165" s="13"/>
      <c r="T165" s="13">
        <v>8</v>
      </c>
      <c r="U165" s="14">
        <f t="shared" si="54"/>
        <v>8</v>
      </c>
    </row>
    <row r="166" spans="1:21" ht="15" outlineLevel="4" x14ac:dyDescent="0.25">
      <c r="A166" s="8">
        <v>30.9999</v>
      </c>
      <c r="B166" s="8" t="s">
        <v>219</v>
      </c>
      <c r="C166" s="8" t="s">
        <v>57</v>
      </c>
      <c r="D166" s="13">
        <v>25</v>
      </c>
      <c r="E166" s="13">
        <v>74</v>
      </c>
      <c r="F166" s="14">
        <f t="shared" si="49"/>
        <v>99</v>
      </c>
      <c r="G166" s="13">
        <v>16</v>
      </c>
      <c r="H166" s="13">
        <v>58</v>
      </c>
      <c r="I166" s="14">
        <f t="shared" si="50"/>
        <v>74</v>
      </c>
      <c r="J166" s="13">
        <v>18</v>
      </c>
      <c r="K166" s="13">
        <v>74</v>
      </c>
      <c r="L166" s="14">
        <f t="shared" si="51"/>
        <v>92</v>
      </c>
      <c r="M166" s="13">
        <v>16</v>
      </c>
      <c r="N166" s="13">
        <v>67</v>
      </c>
      <c r="O166" s="14">
        <f t="shared" si="52"/>
        <v>83</v>
      </c>
      <c r="P166" s="13">
        <v>21</v>
      </c>
      <c r="Q166" s="13">
        <v>57</v>
      </c>
      <c r="R166" s="14">
        <f t="shared" si="53"/>
        <v>78</v>
      </c>
      <c r="S166" s="13">
        <v>19</v>
      </c>
      <c r="T166" s="13">
        <v>46</v>
      </c>
      <c r="U166" s="14">
        <f t="shared" si="54"/>
        <v>65</v>
      </c>
    </row>
    <row r="167" spans="1:21" ht="15" outlineLevel="1" x14ac:dyDescent="0.25">
      <c r="A167" s="110" t="s">
        <v>263</v>
      </c>
      <c r="B167" s="110"/>
      <c r="C167" s="110"/>
      <c r="D167" s="12">
        <f>SUBTOTAL(9,D170:D179)</f>
        <v>103</v>
      </c>
      <c r="E167" s="12">
        <f>SUBTOTAL(9,E170:E179)</f>
        <v>167</v>
      </c>
      <c r="F167" s="14">
        <f t="shared" ref="F167:F175" si="66">SUM(D167:E167)</f>
        <v>270</v>
      </c>
      <c r="G167" s="12">
        <f>SUBTOTAL(9,G170:G179)</f>
        <v>85</v>
      </c>
      <c r="H167" s="12">
        <f>SUBTOTAL(9,H170:H179)</f>
        <v>151</v>
      </c>
      <c r="I167" s="14">
        <f t="shared" ref="I167:I175" si="67">SUM(G167:H167)</f>
        <v>236</v>
      </c>
      <c r="J167" s="12">
        <f>SUBTOTAL(9,J170:J179)</f>
        <v>75</v>
      </c>
      <c r="K167" s="12">
        <f>SUBTOTAL(9,K170:K179)</f>
        <v>125</v>
      </c>
      <c r="L167" s="14">
        <f t="shared" ref="L167:L175" si="68">SUM(J167:K167)</f>
        <v>200</v>
      </c>
      <c r="M167" s="12">
        <f>SUBTOTAL(9,M170:M179)</f>
        <v>87</v>
      </c>
      <c r="N167" s="12">
        <f>SUBTOTAL(9,N170:N179)</f>
        <v>130</v>
      </c>
      <c r="O167" s="14">
        <f t="shared" ref="O167:O175" si="69">SUM(M167:N167)</f>
        <v>217</v>
      </c>
      <c r="P167" s="12">
        <f>SUBTOTAL(9,P170:P179)</f>
        <v>91</v>
      </c>
      <c r="Q167" s="12">
        <f>SUBTOTAL(9,Q170:Q179)</f>
        <v>112</v>
      </c>
      <c r="R167" s="14">
        <f t="shared" ref="R167:R175" si="70">SUM(P167:Q167)</f>
        <v>203</v>
      </c>
      <c r="S167" s="12">
        <f>SUBTOTAL(9,S170:S179)</f>
        <v>60</v>
      </c>
      <c r="T167" s="12">
        <f>SUBTOTAL(9,T170:T179)</f>
        <v>91</v>
      </c>
      <c r="U167" s="14">
        <f t="shared" ref="U167:U175" si="71">SUM(S167:T167)</f>
        <v>151</v>
      </c>
    </row>
    <row r="168" spans="1:21" ht="15" outlineLevel="2" x14ac:dyDescent="0.25">
      <c r="A168" s="111" t="s">
        <v>4</v>
      </c>
      <c r="B168" s="111"/>
      <c r="C168" s="111"/>
      <c r="D168" s="12">
        <f t="shared" ref="D168:T168" si="72">SUBTOTAL(9,D170:D179)</f>
        <v>103</v>
      </c>
      <c r="E168" s="12">
        <f t="shared" si="72"/>
        <v>167</v>
      </c>
      <c r="F168" s="14">
        <f t="shared" si="66"/>
        <v>270</v>
      </c>
      <c r="G168" s="12">
        <f t="shared" si="72"/>
        <v>85</v>
      </c>
      <c r="H168" s="12">
        <f t="shared" si="72"/>
        <v>151</v>
      </c>
      <c r="I168" s="14">
        <f t="shared" si="67"/>
        <v>236</v>
      </c>
      <c r="J168" s="12">
        <f t="shared" si="72"/>
        <v>75</v>
      </c>
      <c r="K168" s="12">
        <f t="shared" si="72"/>
        <v>125</v>
      </c>
      <c r="L168" s="14">
        <f t="shared" si="68"/>
        <v>200</v>
      </c>
      <c r="M168" s="12">
        <f t="shared" si="72"/>
        <v>87</v>
      </c>
      <c r="N168" s="12">
        <f t="shared" si="72"/>
        <v>130</v>
      </c>
      <c r="O168" s="14">
        <f t="shared" si="69"/>
        <v>217</v>
      </c>
      <c r="P168" s="12">
        <f t="shared" si="72"/>
        <v>91</v>
      </c>
      <c r="Q168" s="12">
        <f t="shared" si="72"/>
        <v>112</v>
      </c>
      <c r="R168" s="14">
        <f t="shared" si="70"/>
        <v>203</v>
      </c>
      <c r="S168" s="12">
        <f t="shared" si="72"/>
        <v>60</v>
      </c>
      <c r="T168" s="12">
        <f t="shared" si="72"/>
        <v>91</v>
      </c>
      <c r="U168" s="14">
        <f t="shared" si="71"/>
        <v>151</v>
      </c>
    </row>
    <row r="169" spans="1:21" ht="15" outlineLevel="3" collapsed="1" x14ac:dyDescent="0.25">
      <c r="A169" s="109" t="s">
        <v>5</v>
      </c>
      <c r="B169" s="109"/>
      <c r="C169" s="109"/>
      <c r="D169" s="12">
        <f t="shared" ref="D169:T169" si="73">SUBTOTAL(9,D170:D179)</f>
        <v>103</v>
      </c>
      <c r="E169" s="12">
        <f t="shared" si="73"/>
        <v>167</v>
      </c>
      <c r="F169" s="14">
        <f t="shared" si="66"/>
        <v>270</v>
      </c>
      <c r="G169" s="12">
        <f t="shared" si="73"/>
        <v>85</v>
      </c>
      <c r="H169" s="12">
        <f t="shared" si="73"/>
        <v>151</v>
      </c>
      <c r="I169" s="14">
        <f t="shared" si="67"/>
        <v>236</v>
      </c>
      <c r="J169" s="12">
        <f t="shared" si="73"/>
        <v>75</v>
      </c>
      <c r="K169" s="12">
        <f t="shared" si="73"/>
        <v>125</v>
      </c>
      <c r="L169" s="14">
        <f t="shared" si="68"/>
        <v>200</v>
      </c>
      <c r="M169" s="12">
        <f t="shared" si="73"/>
        <v>87</v>
      </c>
      <c r="N169" s="12">
        <f t="shared" si="73"/>
        <v>130</v>
      </c>
      <c r="O169" s="14">
        <f t="shared" si="69"/>
        <v>217</v>
      </c>
      <c r="P169" s="12">
        <f t="shared" si="73"/>
        <v>91</v>
      </c>
      <c r="Q169" s="12">
        <f t="shared" si="73"/>
        <v>112</v>
      </c>
      <c r="R169" s="14">
        <f t="shared" si="70"/>
        <v>203</v>
      </c>
      <c r="S169" s="12">
        <f t="shared" si="73"/>
        <v>60</v>
      </c>
      <c r="T169" s="12">
        <f t="shared" si="73"/>
        <v>91</v>
      </c>
      <c r="U169" s="14">
        <f t="shared" si="71"/>
        <v>151</v>
      </c>
    </row>
    <row r="170" spans="1:21" ht="15" outlineLevel="4" x14ac:dyDescent="0.25">
      <c r="A170" s="8">
        <v>45</v>
      </c>
      <c r="B170" s="8" t="s">
        <v>264</v>
      </c>
      <c r="C170" s="8" t="s">
        <v>265</v>
      </c>
      <c r="D170" s="13">
        <v>13</v>
      </c>
      <c r="E170" s="13">
        <v>13</v>
      </c>
      <c r="F170" s="14">
        <f t="shared" si="66"/>
        <v>26</v>
      </c>
      <c r="G170" s="13">
        <v>4</v>
      </c>
      <c r="H170" s="13">
        <v>14</v>
      </c>
      <c r="I170" s="14">
        <f t="shared" si="67"/>
        <v>18</v>
      </c>
      <c r="J170" s="13">
        <v>4</v>
      </c>
      <c r="K170" s="13">
        <v>13</v>
      </c>
      <c r="L170" s="14">
        <f t="shared" si="68"/>
        <v>17</v>
      </c>
      <c r="M170" s="13">
        <v>9</v>
      </c>
      <c r="N170" s="13">
        <v>18</v>
      </c>
      <c r="O170" s="14">
        <f t="shared" si="69"/>
        <v>27</v>
      </c>
      <c r="P170" s="13">
        <v>5</v>
      </c>
      <c r="Q170" s="13">
        <v>12</v>
      </c>
      <c r="R170" s="14">
        <f t="shared" si="70"/>
        <v>17</v>
      </c>
      <c r="S170" s="13">
        <v>3</v>
      </c>
      <c r="T170" s="13">
        <v>11</v>
      </c>
      <c r="U170" s="14">
        <f t="shared" si="71"/>
        <v>14</v>
      </c>
    </row>
    <row r="171" spans="1:21" ht="15" outlineLevel="4" x14ac:dyDescent="0.25">
      <c r="A171" s="8" t="s">
        <v>266</v>
      </c>
      <c r="B171" s="8" t="s">
        <v>266</v>
      </c>
      <c r="C171" s="8" t="s">
        <v>267</v>
      </c>
      <c r="D171" s="13">
        <v>3</v>
      </c>
      <c r="E171" s="13">
        <v>2</v>
      </c>
      <c r="F171" s="14">
        <f t="shared" si="66"/>
        <v>5</v>
      </c>
      <c r="G171" s="13">
        <v>8</v>
      </c>
      <c r="H171" s="13">
        <v>7</v>
      </c>
      <c r="I171" s="14">
        <f t="shared" si="67"/>
        <v>15</v>
      </c>
      <c r="J171" s="13">
        <v>2</v>
      </c>
      <c r="K171" s="13">
        <v>1</v>
      </c>
      <c r="L171" s="14">
        <f t="shared" si="68"/>
        <v>3</v>
      </c>
      <c r="M171" s="13"/>
      <c r="N171" s="13">
        <v>1</v>
      </c>
      <c r="O171" s="14">
        <f t="shared" si="69"/>
        <v>1</v>
      </c>
      <c r="P171" s="13"/>
      <c r="Q171" s="13">
        <v>1</v>
      </c>
      <c r="R171" s="14">
        <f t="shared" si="70"/>
        <v>1</v>
      </c>
      <c r="S171" s="13"/>
      <c r="T171" s="13">
        <v>1</v>
      </c>
      <c r="U171" s="14">
        <f t="shared" si="71"/>
        <v>1</v>
      </c>
    </row>
    <row r="172" spans="1:21" ht="15" outlineLevel="4" x14ac:dyDescent="0.25">
      <c r="A172" s="8" t="s">
        <v>268</v>
      </c>
      <c r="B172" s="8" t="s">
        <v>268</v>
      </c>
      <c r="C172" s="8" t="s">
        <v>269</v>
      </c>
      <c r="D172" s="13">
        <v>12</v>
      </c>
      <c r="E172" s="13">
        <v>20</v>
      </c>
      <c r="F172" s="14">
        <f t="shared" si="66"/>
        <v>32</v>
      </c>
      <c r="G172" s="13">
        <v>10</v>
      </c>
      <c r="H172" s="13">
        <v>14</v>
      </c>
      <c r="I172" s="14">
        <f t="shared" si="67"/>
        <v>24</v>
      </c>
      <c r="J172" s="13">
        <v>5</v>
      </c>
      <c r="K172" s="13">
        <v>8</v>
      </c>
      <c r="L172" s="14">
        <f t="shared" si="68"/>
        <v>13</v>
      </c>
      <c r="M172" s="13">
        <v>8</v>
      </c>
      <c r="N172" s="13">
        <v>14</v>
      </c>
      <c r="O172" s="14">
        <f t="shared" si="69"/>
        <v>22</v>
      </c>
      <c r="P172" s="13">
        <v>13</v>
      </c>
      <c r="Q172" s="13">
        <v>11</v>
      </c>
      <c r="R172" s="14">
        <f t="shared" si="70"/>
        <v>24</v>
      </c>
      <c r="S172" s="13">
        <v>7</v>
      </c>
      <c r="T172" s="13">
        <v>10</v>
      </c>
      <c r="U172" s="14">
        <f t="shared" si="71"/>
        <v>17</v>
      </c>
    </row>
    <row r="173" spans="1:21" ht="15" outlineLevel="4" x14ac:dyDescent="0.25">
      <c r="A173" s="8" t="s">
        <v>270</v>
      </c>
      <c r="B173" s="8" t="s">
        <v>270</v>
      </c>
      <c r="C173" s="8" t="s">
        <v>271</v>
      </c>
      <c r="D173" s="13"/>
      <c r="E173" s="13"/>
      <c r="F173" s="14">
        <f t="shared" si="66"/>
        <v>0</v>
      </c>
      <c r="G173" s="13">
        <v>1</v>
      </c>
      <c r="H173" s="13"/>
      <c r="I173" s="14">
        <f t="shared" si="67"/>
        <v>1</v>
      </c>
      <c r="J173" s="13"/>
      <c r="K173" s="13"/>
      <c r="L173" s="14">
        <f t="shared" si="68"/>
        <v>0</v>
      </c>
      <c r="M173" s="13"/>
      <c r="N173" s="13"/>
      <c r="O173" s="14">
        <f t="shared" si="69"/>
        <v>0</v>
      </c>
      <c r="P173" s="13"/>
      <c r="Q173" s="13"/>
      <c r="R173" s="14">
        <f t="shared" si="70"/>
        <v>0</v>
      </c>
      <c r="S173" s="13"/>
      <c r="T173" s="13"/>
      <c r="U173" s="14">
        <f t="shared" si="71"/>
        <v>0</v>
      </c>
    </row>
    <row r="174" spans="1:21" ht="15" outlineLevel="4" x14ac:dyDescent="0.25">
      <c r="A174" s="8" t="s">
        <v>272</v>
      </c>
      <c r="B174" s="8" t="s">
        <v>272</v>
      </c>
      <c r="C174" s="8" t="s">
        <v>273</v>
      </c>
      <c r="D174" s="13">
        <v>3</v>
      </c>
      <c r="E174" s="13">
        <v>1</v>
      </c>
      <c r="F174" s="14">
        <f t="shared" si="66"/>
        <v>4</v>
      </c>
      <c r="G174" s="13">
        <v>3</v>
      </c>
      <c r="H174" s="13">
        <v>1</v>
      </c>
      <c r="I174" s="14">
        <f t="shared" si="67"/>
        <v>4</v>
      </c>
      <c r="J174" s="13">
        <v>7</v>
      </c>
      <c r="K174" s="13">
        <v>3</v>
      </c>
      <c r="L174" s="14">
        <f t="shared" si="68"/>
        <v>10</v>
      </c>
      <c r="M174" s="13">
        <v>9</v>
      </c>
      <c r="N174" s="13">
        <v>2</v>
      </c>
      <c r="O174" s="14">
        <f t="shared" si="69"/>
        <v>11</v>
      </c>
      <c r="P174" s="13">
        <v>7</v>
      </c>
      <c r="Q174" s="13">
        <v>1</v>
      </c>
      <c r="R174" s="14">
        <f t="shared" si="70"/>
        <v>8</v>
      </c>
      <c r="S174" s="13">
        <v>1</v>
      </c>
      <c r="T174" s="13">
        <v>1</v>
      </c>
      <c r="U174" s="14">
        <f t="shared" si="71"/>
        <v>2</v>
      </c>
    </row>
    <row r="175" spans="1:21" ht="15" outlineLevel="4" x14ac:dyDescent="0.25">
      <c r="A175" s="8" t="s">
        <v>274</v>
      </c>
      <c r="B175" s="8" t="s">
        <v>274</v>
      </c>
      <c r="C175" s="8" t="s">
        <v>275</v>
      </c>
      <c r="D175" s="13">
        <v>33</v>
      </c>
      <c r="E175" s="13">
        <v>47</v>
      </c>
      <c r="F175" s="14">
        <f t="shared" si="66"/>
        <v>80</v>
      </c>
      <c r="G175" s="13">
        <v>25</v>
      </c>
      <c r="H175" s="13">
        <v>31</v>
      </c>
      <c r="I175" s="14">
        <f t="shared" si="67"/>
        <v>56</v>
      </c>
      <c r="J175" s="13">
        <v>23</v>
      </c>
      <c r="K175" s="13">
        <v>34</v>
      </c>
      <c r="L175" s="14">
        <f t="shared" si="68"/>
        <v>57</v>
      </c>
      <c r="M175" s="13">
        <v>21</v>
      </c>
      <c r="N175" s="13">
        <v>27</v>
      </c>
      <c r="O175" s="14">
        <f t="shared" si="69"/>
        <v>48</v>
      </c>
      <c r="P175" s="13">
        <v>36</v>
      </c>
      <c r="Q175" s="13">
        <v>39</v>
      </c>
      <c r="R175" s="14">
        <f t="shared" si="70"/>
        <v>75</v>
      </c>
      <c r="S175" s="13">
        <v>23</v>
      </c>
      <c r="T175" s="13">
        <v>17</v>
      </c>
      <c r="U175" s="14">
        <f t="shared" si="71"/>
        <v>40</v>
      </c>
    </row>
    <row r="176" spans="1:21" outlineLevel="4" x14ac:dyDescent="0.25">
      <c r="A176" s="8" t="s">
        <v>276</v>
      </c>
      <c r="B176" s="8" t="s">
        <v>276</v>
      </c>
      <c r="C176" s="8" t="s">
        <v>277</v>
      </c>
      <c r="D176" s="13"/>
      <c r="E176" s="13">
        <v>2</v>
      </c>
      <c r="F176" s="13">
        <f t="shared" ref="F176:F179" si="74">SUM(D176:E176)</f>
        <v>2</v>
      </c>
      <c r="G176" s="13">
        <v>1</v>
      </c>
      <c r="H176" s="13">
        <v>3</v>
      </c>
      <c r="I176" s="13">
        <f t="shared" ref="I176:I179" si="75">SUM(G176:H176)</f>
        <v>4</v>
      </c>
      <c r="J176" s="13"/>
      <c r="K176" s="13">
        <v>1</v>
      </c>
      <c r="L176" s="13">
        <f t="shared" ref="L176:L179" si="76">SUM(J176:K176)</f>
        <v>1</v>
      </c>
      <c r="M176" s="13"/>
      <c r="N176" s="13">
        <v>1</v>
      </c>
      <c r="O176" s="13">
        <f t="shared" ref="O176:O179" si="77">SUM(M176:N176)</f>
        <v>1</v>
      </c>
      <c r="P176" s="13"/>
      <c r="Q176" s="13">
        <v>2</v>
      </c>
      <c r="R176" s="13">
        <f t="shared" ref="R176:R179" si="78">SUM(P176:Q176)</f>
        <v>2</v>
      </c>
      <c r="S176" s="13">
        <v>1</v>
      </c>
      <c r="T176" s="13">
        <v>1</v>
      </c>
      <c r="U176" s="13">
        <f t="shared" ref="U176:U179" si="79">SUM(S176:T176)</f>
        <v>2</v>
      </c>
    </row>
    <row r="177" spans="1:21" outlineLevel="4" x14ac:dyDescent="0.25">
      <c r="A177" s="8" t="s">
        <v>278</v>
      </c>
      <c r="B177" s="8" t="s">
        <v>278</v>
      </c>
      <c r="C177" s="8" t="s">
        <v>279</v>
      </c>
      <c r="D177" s="13">
        <v>15</v>
      </c>
      <c r="E177" s="13">
        <v>44</v>
      </c>
      <c r="F177" s="13">
        <f t="shared" si="74"/>
        <v>59</v>
      </c>
      <c r="G177" s="13">
        <v>13</v>
      </c>
      <c r="H177" s="13">
        <v>42</v>
      </c>
      <c r="I177" s="13">
        <f t="shared" si="75"/>
        <v>55</v>
      </c>
      <c r="J177" s="13">
        <v>10</v>
      </c>
      <c r="K177" s="13">
        <v>37</v>
      </c>
      <c r="L177" s="13">
        <f t="shared" si="76"/>
        <v>47</v>
      </c>
      <c r="M177" s="13">
        <v>12</v>
      </c>
      <c r="N177" s="13">
        <v>43</v>
      </c>
      <c r="O177" s="13">
        <f t="shared" si="77"/>
        <v>55</v>
      </c>
      <c r="P177" s="13">
        <v>9</v>
      </c>
      <c r="Q177" s="13">
        <v>26</v>
      </c>
      <c r="R177" s="13">
        <f t="shared" si="78"/>
        <v>35</v>
      </c>
      <c r="S177" s="13">
        <v>9</v>
      </c>
      <c r="T177" s="13">
        <v>25</v>
      </c>
      <c r="U177" s="13">
        <f t="shared" si="79"/>
        <v>34</v>
      </c>
    </row>
    <row r="178" spans="1:21" outlineLevel="4" x14ac:dyDescent="0.25">
      <c r="A178" s="8" t="s">
        <v>280</v>
      </c>
      <c r="B178" s="8" t="s">
        <v>280</v>
      </c>
      <c r="C178" s="8" t="s">
        <v>281</v>
      </c>
      <c r="D178" s="13">
        <v>6</v>
      </c>
      <c r="E178" s="13">
        <v>9</v>
      </c>
      <c r="F178" s="13">
        <f t="shared" si="74"/>
        <v>15</v>
      </c>
      <c r="G178" s="13">
        <v>5</v>
      </c>
      <c r="H178" s="13">
        <v>11</v>
      </c>
      <c r="I178" s="13">
        <f t="shared" si="75"/>
        <v>16</v>
      </c>
      <c r="J178" s="13">
        <v>4</v>
      </c>
      <c r="K178" s="13">
        <v>4</v>
      </c>
      <c r="L178" s="13">
        <f t="shared" si="76"/>
        <v>8</v>
      </c>
      <c r="M178" s="13">
        <v>6</v>
      </c>
      <c r="N178" s="13">
        <v>4</v>
      </c>
      <c r="O178" s="13">
        <f t="shared" si="77"/>
        <v>10</v>
      </c>
      <c r="P178" s="13">
        <v>5</v>
      </c>
      <c r="Q178" s="13">
        <v>4</v>
      </c>
      <c r="R178" s="13">
        <f t="shared" si="78"/>
        <v>9</v>
      </c>
      <c r="S178" s="13">
        <v>5</v>
      </c>
      <c r="T178" s="13">
        <v>7</v>
      </c>
      <c r="U178" s="13">
        <f t="shared" si="79"/>
        <v>12</v>
      </c>
    </row>
    <row r="179" spans="1:21" outlineLevel="4" x14ac:dyDescent="0.25">
      <c r="A179" s="8" t="s">
        <v>282</v>
      </c>
      <c r="B179" s="8" t="s">
        <v>282</v>
      </c>
      <c r="C179" s="8" t="s">
        <v>283</v>
      </c>
      <c r="D179" s="13">
        <v>18</v>
      </c>
      <c r="E179" s="13">
        <v>29</v>
      </c>
      <c r="F179" s="13">
        <f t="shared" si="74"/>
        <v>47</v>
      </c>
      <c r="G179" s="13">
        <v>15</v>
      </c>
      <c r="H179" s="13">
        <v>28</v>
      </c>
      <c r="I179" s="13">
        <f t="shared" si="75"/>
        <v>43</v>
      </c>
      <c r="J179" s="13">
        <v>20</v>
      </c>
      <c r="K179" s="13">
        <v>24</v>
      </c>
      <c r="L179" s="13">
        <f t="shared" si="76"/>
        <v>44</v>
      </c>
      <c r="M179" s="13">
        <v>22</v>
      </c>
      <c r="N179" s="13">
        <v>20</v>
      </c>
      <c r="O179" s="13">
        <f t="shared" si="77"/>
        <v>42</v>
      </c>
      <c r="P179" s="13">
        <v>16</v>
      </c>
      <c r="Q179" s="13">
        <v>16</v>
      </c>
      <c r="R179" s="13">
        <f t="shared" si="78"/>
        <v>32</v>
      </c>
      <c r="S179" s="13">
        <v>11</v>
      </c>
      <c r="T179" s="13">
        <v>18</v>
      </c>
      <c r="U179" s="13">
        <f t="shared" si="79"/>
        <v>29</v>
      </c>
    </row>
  </sheetData>
  <sortState ref="A26:U318">
    <sortCondition ref="A26:A318"/>
    <sortCondition ref="C26:C318"/>
  </sortState>
  <mergeCells count="59">
    <mergeCell ref="S4:T4"/>
    <mergeCell ref="D7:U7"/>
    <mergeCell ref="D1:U1"/>
    <mergeCell ref="D2:U2"/>
    <mergeCell ref="D3:U3"/>
    <mergeCell ref="D5:U5"/>
    <mergeCell ref="D6:U6"/>
    <mergeCell ref="D8:I8"/>
    <mergeCell ref="D9:F9"/>
    <mergeCell ref="J8:O8"/>
    <mergeCell ref="P8:U8"/>
    <mergeCell ref="A8:C10"/>
    <mergeCell ref="G9:I9"/>
    <mergeCell ref="J9:L9"/>
    <mergeCell ref="M9:O9"/>
    <mergeCell ref="P9:R9"/>
    <mergeCell ref="A168:C168"/>
    <mergeCell ref="A39:C39"/>
    <mergeCell ref="A54:C54"/>
    <mergeCell ref="A69:C69"/>
    <mergeCell ref="S9:U9"/>
    <mergeCell ref="A11:C11"/>
    <mergeCell ref="A12:C12"/>
    <mergeCell ref="A13:C13"/>
    <mergeCell ref="A14:C14"/>
    <mergeCell ref="A15:C15"/>
    <mergeCell ref="A67:C67"/>
    <mergeCell ref="A133:C133"/>
    <mergeCell ref="A167:C167"/>
    <mergeCell ref="A17:C17"/>
    <mergeCell ref="A35:C35"/>
    <mergeCell ref="A68:C68"/>
    <mergeCell ref="A75:C75"/>
    <mergeCell ref="A106:C106"/>
    <mergeCell ref="A107:C107"/>
    <mergeCell ref="A160:C160"/>
    <mergeCell ref="A134:C134"/>
    <mergeCell ref="A16:C16"/>
    <mergeCell ref="A18:C18"/>
    <mergeCell ref="A36:C36"/>
    <mergeCell ref="A40:C40"/>
    <mergeCell ref="A55:C55"/>
    <mergeCell ref="A34:C34"/>
    <mergeCell ref="A169:C169"/>
    <mergeCell ref="A38:C38"/>
    <mergeCell ref="A53:C53"/>
    <mergeCell ref="A76:C76"/>
    <mergeCell ref="A74:C74"/>
    <mergeCell ref="A81:C81"/>
    <mergeCell ref="A87:C87"/>
    <mergeCell ref="A92:C92"/>
    <mergeCell ref="A109:C109"/>
    <mergeCell ref="A112:C112"/>
    <mergeCell ref="A114:C114"/>
    <mergeCell ref="A118:C118"/>
    <mergeCell ref="A126:C126"/>
    <mergeCell ref="A135:C135"/>
    <mergeCell ref="A105:C105"/>
    <mergeCell ref="A150:C150"/>
  </mergeCells>
  <printOptions horizontalCentered="1"/>
  <pageMargins left="0.25" right="0.25" top="0.75" bottom="0.75" header="0.3" footer="0.3"/>
  <pageSetup paperSize="5" scale="90" orientation="landscape" horizontalDpi="90" verticalDpi="9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5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U1"/>
    </sheetView>
  </sheetViews>
  <sheetFormatPr defaultRowHeight="12.75" x14ac:dyDescent="0.2"/>
  <cols>
    <col min="1" max="1" width="13.5703125" style="49" customWidth="1"/>
    <col min="2" max="2" width="6.140625" style="49" bestFit="1" customWidth="1"/>
    <col min="3" max="3" width="40.28515625" style="49" bestFit="1" customWidth="1"/>
    <col min="4" max="5" width="6.85546875" style="49" bestFit="1" customWidth="1"/>
    <col min="6" max="6" width="7.85546875" style="49" bestFit="1" customWidth="1"/>
    <col min="7" max="8" width="6.85546875" style="49" bestFit="1" customWidth="1"/>
    <col min="9" max="9" width="7.85546875" style="49" bestFit="1" customWidth="1"/>
    <col min="10" max="11" width="6.85546875" style="49" bestFit="1" customWidth="1"/>
    <col min="12" max="12" width="7.85546875" style="49" bestFit="1" customWidth="1"/>
    <col min="13" max="14" width="6.85546875" style="49" bestFit="1" customWidth="1"/>
    <col min="15" max="15" width="7.85546875" style="49" bestFit="1" customWidth="1"/>
    <col min="16" max="17" width="6.85546875" style="49" bestFit="1" customWidth="1"/>
    <col min="18" max="18" width="7.85546875" style="49" bestFit="1" customWidth="1"/>
    <col min="19" max="20" width="6.85546875" style="49" bestFit="1" customWidth="1"/>
    <col min="21" max="21" width="7.85546875" style="49" bestFit="1" customWidth="1"/>
    <col min="22" max="16384" width="9.140625" style="49"/>
  </cols>
  <sheetData>
    <row r="1" spans="1:21" s="1" customFormat="1" ht="15" x14ac:dyDescent="0.25">
      <c r="A1" s="105" t="s">
        <v>302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spans="1:21" s="1" customFormat="1" ht="15" x14ac:dyDescent="0.25">
      <c r="A2" s="105" t="s">
        <v>303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s="1" customFormat="1" ht="15" x14ac:dyDescent="0.25">
      <c r="A3" s="105" t="s">
        <v>311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s="1" customFormat="1" ht="15" x14ac:dyDescent="0.25">
      <c r="A4" s="3"/>
      <c r="B4" s="39"/>
      <c r="C4" s="39"/>
      <c r="D4" s="39"/>
      <c r="E4" s="39"/>
      <c r="F4" s="39"/>
      <c r="G4" s="39"/>
      <c r="H4" s="39"/>
      <c r="I4" s="39"/>
      <c r="J4" s="25"/>
      <c r="K4" s="39"/>
      <c r="L4" s="39"/>
      <c r="M4" s="39"/>
      <c r="N4" s="39"/>
      <c r="O4" s="39"/>
      <c r="P4" s="39"/>
      <c r="Q4" s="25"/>
      <c r="R4" s="86"/>
      <c r="S4" s="124" t="s">
        <v>366</v>
      </c>
      <c r="T4" s="124"/>
      <c r="U4" s="40"/>
    </row>
    <row r="5" spans="1:21" s="1" customFormat="1" ht="15" x14ac:dyDescent="0.25">
      <c r="A5" s="106" t="s">
        <v>483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" customFormat="1" ht="15" x14ac:dyDescent="0.25">
      <c r="A6" s="122" t="s">
        <v>309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1" s="1" customFormat="1" ht="13.5" thickBot="1" x14ac:dyDescent="0.3">
      <c r="A7" s="123" t="s">
        <v>316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</row>
    <row r="8" spans="1:21" x14ac:dyDescent="0.2">
      <c r="C8" s="115" t="s">
        <v>459</v>
      </c>
      <c r="D8" s="120" t="s">
        <v>294</v>
      </c>
      <c r="E8" s="120"/>
      <c r="F8" s="120"/>
      <c r="G8" s="120"/>
      <c r="H8" s="120"/>
      <c r="I8" s="120"/>
      <c r="J8" s="120" t="s">
        <v>295</v>
      </c>
      <c r="K8" s="120"/>
      <c r="L8" s="120"/>
      <c r="M8" s="120"/>
      <c r="N8" s="120"/>
      <c r="O8" s="120"/>
      <c r="P8" s="120" t="s">
        <v>296</v>
      </c>
      <c r="Q8" s="120"/>
      <c r="R8" s="120"/>
      <c r="S8" s="120"/>
      <c r="T8" s="120"/>
      <c r="U8" s="121"/>
    </row>
    <row r="9" spans="1:21" ht="15" customHeight="1" x14ac:dyDescent="0.2">
      <c r="C9" s="116"/>
      <c r="D9" s="118" t="s">
        <v>300</v>
      </c>
      <c r="E9" s="118"/>
      <c r="F9" s="118"/>
      <c r="G9" s="118" t="s">
        <v>301</v>
      </c>
      <c r="H9" s="118"/>
      <c r="I9" s="118"/>
      <c r="J9" s="118" t="s">
        <v>300</v>
      </c>
      <c r="K9" s="118"/>
      <c r="L9" s="118"/>
      <c r="M9" s="118" t="s">
        <v>301</v>
      </c>
      <c r="N9" s="118"/>
      <c r="O9" s="118"/>
      <c r="P9" s="118" t="s">
        <v>300</v>
      </c>
      <c r="Q9" s="118"/>
      <c r="R9" s="118"/>
      <c r="S9" s="118" t="s">
        <v>301</v>
      </c>
      <c r="T9" s="118"/>
      <c r="U9" s="119"/>
    </row>
    <row r="10" spans="1:21" ht="15.75" customHeight="1" thickBot="1" x14ac:dyDescent="0.25">
      <c r="C10" s="117"/>
      <c r="D10" s="50" t="s">
        <v>2</v>
      </c>
      <c r="E10" s="50" t="s">
        <v>1</v>
      </c>
      <c r="F10" s="50" t="s">
        <v>0</v>
      </c>
      <c r="G10" s="50" t="s">
        <v>2</v>
      </c>
      <c r="H10" s="50" t="s">
        <v>1</v>
      </c>
      <c r="I10" s="50" t="s">
        <v>0</v>
      </c>
      <c r="J10" s="50" t="s">
        <v>2</v>
      </c>
      <c r="K10" s="50" t="s">
        <v>1</v>
      </c>
      <c r="L10" s="50" t="s">
        <v>0</v>
      </c>
      <c r="M10" s="50" t="s">
        <v>2</v>
      </c>
      <c r="N10" s="50" t="s">
        <v>1</v>
      </c>
      <c r="O10" s="50" t="s">
        <v>0</v>
      </c>
      <c r="P10" s="50" t="s">
        <v>2</v>
      </c>
      <c r="Q10" s="50" t="s">
        <v>1</v>
      </c>
      <c r="R10" s="50" t="s">
        <v>0</v>
      </c>
      <c r="S10" s="50" t="s">
        <v>2</v>
      </c>
      <c r="T10" s="50" t="s">
        <v>1</v>
      </c>
      <c r="U10" s="51" t="s">
        <v>0</v>
      </c>
    </row>
    <row r="11" spans="1:21" x14ac:dyDescent="0.2">
      <c r="C11" s="52" t="s">
        <v>482</v>
      </c>
      <c r="D11" s="41">
        <v>7176</v>
      </c>
      <c r="E11" s="41">
        <v>4481</v>
      </c>
      <c r="F11" s="41">
        <v>11657</v>
      </c>
      <c r="G11" s="41">
        <v>6726</v>
      </c>
      <c r="H11" s="41">
        <v>4116</v>
      </c>
      <c r="I11" s="41">
        <v>10842</v>
      </c>
      <c r="J11" s="41">
        <v>7047</v>
      </c>
      <c r="K11" s="41">
        <v>4207</v>
      </c>
      <c r="L11" s="41">
        <v>11254</v>
      </c>
      <c r="M11" s="41">
        <v>6531</v>
      </c>
      <c r="N11" s="41">
        <v>3857</v>
      </c>
      <c r="O11" s="41">
        <v>10388</v>
      </c>
      <c r="P11" s="41">
        <v>6892</v>
      </c>
      <c r="Q11" s="41">
        <v>3985</v>
      </c>
      <c r="R11" s="41">
        <v>10877</v>
      </c>
      <c r="S11" s="41">
        <v>6343</v>
      </c>
      <c r="T11" s="41">
        <v>3636</v>
      </c>
      <c r="U11" s="41">
        <v>9979</v>
      </c>
    </row>
    <row r="12" spans="1:21" x14ac:dyDescent="0.2">
      <c r="C12" s="53" t="s">
        <v>5</v>
      </c>
      <c r="D12" s="42">
        <v>5234</v>
      </c>
      <c r="E12" s="42">
        <v>3318</v>
      </c>
      <c r="F12" s="42">
        <v>8552</v>
      </c>
      <c r="G12" s="42">
        <v>4869</v>
      </c>
      <c r="H12" s="42">
        <v>3037</v>
      </c>
      <c r="I12" s="42">
        <v>7906</v>
      </c>
      <c r="J12" s="42">
        <v>5181</v>
      </c>
      <c r="K12" s="42">
        <v>3179</v>
      </c>
      <c r="L12" s="42">
        <v>8360</v>
      </c>
      <c r="M12" s="42">
        <v>4757</v>
      </c>
      <c r="N12" s="42">
        <v>2920</v>
      </c>
      <c r="O12" s="42">
        <v>7677</v>
      </c>
      <c r="P12" s="42">
        <v>5129</v>
      </c>
      <c r="Q12" s="42">
        <v>3019</v>
      </c>
      <c r="R12" s="42">
        <v>8148</v>
      </c>
      <c r="S12" s="42">
        <v>4708</v>
      </c>
      <c r="T12" s="42">
        <v>2756</v>
      </c>
      <c r="U12" s="42">
        <v>7464</v>
      </c>
    </row>
    <row r="13" spans="1:21" x14ac:dyDescent="0.2">
      <c r="C13" s="53" t="s">
        <v>352</v>
      </c>
      <c r="D13" s="42">
        <v>95</v>
      </c>
      <c r="E13" s="42">
        <v>44</v>
      </c>
      <c r="F13" s="42">
        <v>139</v>
      </c>
      <c r="G13" s="42">
        <v>97</v>
      </c>
      <c r="H13" s="42">
        <v>39</v>
      </c>
      <c r="I13" s="42">
        <v>136</v>
      </c>
      <c r="J13" s="42">
        <v>95</v>
      </c>
      <c r="K13" s="42">
        <v>37</v>
      </c>
      <c r="L13" s="42">
        <v>132</v>
      </c>
      <c r="M13" s="42">
        <v>85</v>
      </c>
      <c r="N13" s="42">
        <v>36</v>
      </c>
      <c r="O13" s="42">
        <v>121</v>
      </c>
      <c r="P13" s="42">
        <v>92</v>
      </c>
      <c r="Q13" s="42">
        <v>38</v>
      </c>
      <c r="R13" s="42">
        <v>130</v>
      </c>
      <c r="S13" s="42">
        <v>84</v>
      </c>
      <c r="T13" s="42">
        <v>39</v>
      </c>
      <c r="U13" s="42">
        <v>123</v>
      </c>
    </row>
    <row r="14" spans="1:21" x14ac:dyDescent="0.2">
      <c r="C14" s="53" t="s">
        <v>340</v>
      </c>
      <c r="D14" s="42">
        <v>622</v>
      </c>
      <c r="E14" s="42">
        <v>351</v>
      </c>
      <c r="F14" s="42">
        <v>973</v>
      </c>
      <c r="G14" s="42">
        <v>626</v>
      </c>
      <c r="H14" s="42">
        <v>363</v>
      </c>
      <c r="I14" s="42">
        <v>989</v>
      </c>
      <c r="J14" s="42">
        <v>646</v>
      </c>
      <c r="K14" s="42">
        <v>356</v>
      </c>
      <c r="L14" s="42">
        <v>1002</v>
      </c>
      <c r="M14" s="42">
        <v>637</v>
      </c>
      <c r="N14" s="42">
        <v>347</v>
      </c>
      <c r="O14" s="42">
        <v>984</v>
      </c>
      <c r="P14" s="42">
        <v>666</v>
      </c>
      <c r="Q14" s="42">
        <v>369</v>
      </c>
      <c r="R14" s="42">
        <v>1035</v>
      </c>
      <c r="S14" s="42">
        <v>644</v>
      </c>
      <c r="T14" s="42">
        <v>348</v>
      </c>
      <c r="U14" s="42">
        <v>992</v>
      </c>
    </row>
    <row r="15" spans="1:21" x14ac:dyDescent="0.2">
      <c r="C15" s="53" t="s">
        <v>359</v>
      </c>
      <c r="D15" s="42">
        <v>83</v>
      </c>
      <c r="E15" s="42">
        <v>4</v>
      </c>
      <c r="F15" s="42">
        <v>87</v>
      </c>
      <c r="G15" s="42">
        <v>81</v>
      </c>
      <c r="H15" s="42">
        <v>2</v>
      </c>
      <c r="I15" s="42">
        <v>83</v>
      </c>
      <c r="J15" s="42">
        <v>79</v>
      </c>
      <c r="K15" s="42">
        <v>1</v>
      </c>
      <c r="L15" s="42">
        <v>80</v>
      </c>
      <c r="M15" s="42">
        <v>68</v>
      </c>
      <c r="N15" s="42">
        <v>1</v>
      </c>
      <c r="O15" s="42">
        <v>69</v>
      </c>
      <c r="P15" s="42">
        <v>67</v>
      </c>
      <c r="Q15" s="42">
        <v>2</v>
      </c>
      <c r="R15" s="42">
        <v>69</v>
      </c>
      <c r="S15" s="42">
        <v>68</v>
      </c>
      <c r="T15" s="42">
        <v>2</v>
      </c>
      <c r="U15" s="42">
        <v>70</v>
      </c>
    </row>
    <row r="16" spans="1:21" x14ac:dyDescent="0.2">
      <c r="C16" s="53" t="s">
        <v>288</v>
      </c>
      <c r="D16" s="42">
        <v>329</v>
      </c>
      <c r="E16" s="42">
        <v>42</v>
      </c>
      <c r="F16" s="42">
        <v>371</v>
      </c>
      <c r="G16" s="42">
        <v>323</v>
      </c>
      <c r="H16" s="42">
        <v>37</v>
      </c>
      <c r="I16" s="42">
        <v>360</v>
      </c>
      <c r="J16" s="42">
        <v>307</v>
      </c>
      <c r="K16" s="42">
        <v>38</v>
      </c>
      <c r="L16" s="42">
        <v>345</v>
      </c>
      <c r="M16" s="42">
        <v>287</v>
      </c>
      <c r="N16" s="42">
        <v>30</v>
      </c>
      <c r="O16" s="42">
        <v>317</v>
      </c>
      <c r="P16" s="42">
        <v>273</v>
      </c>
      <c r="Q16" s="42">
        <v>28</v>
      </c>
      <c r="R16" s="42">
        <v>301</v>
      </c>
      <c r="S16" s="42">
        <v>253</v>
      </c>
      <c r="T16" s="42">
        <v>22</v>
      </c>
      <c r="U16" s="42">
        <v>275</v>
      </c>
    </row>
    <row r="17" spans="1:21" x14ac:dyDescent="0.2">
      <c r="C17" s="53" t="s">
        <v>289</v>
      </c>
      <c r="D17" s="42">
        <v>438</v>
      </c>
      <c r="E17" s="42">
        <v>343</v>
      </c>
      <c r="F17" s="42">
        <v>781</v>
      </c>
      <c r="G17" s="42">
        <v>385</v>
      </c>
      <c r="H17" s="42">
        <v>307</v>
      </c>
      <c r="I17" s="42">
        <v>692</v>
      </c>
      <c r="J17" s="42">
        <v>391</v>
      </c>
      <c r="K17" s="42">
        <v>286</v>
      </c>
      <c r="L17" s="42">
        <v>677</v>
      </c>
      <c r="M17" s="42">
        <v>350</v>
      </c>
      <c r="N17" s="42">
        <v>254</v>
      </c>
      <c r="O17" s="42">
        <v>604</v>
      </c>
      <c r="P17" s="42">
        <v>348</v>
      </c>
      <c r="Q17" s="42">
        <v>270</v>
      </c>
      <c r="R17" s="42">
        <v>618</v>
      </c>
      <c r="S17" s="42">
        <v>306</v>
      </c>
      <c r="T17" s="42">
        <v>234</v>
      </c>
      <c r="U17" s="42">
        <v>540</v>
      </c>
    </row>
    <row r="18" spans="1:21" x14ac:dyDescent="0.2">
      <c r="C18" s="53" t="s">
        <v>299</v>
      </c>
      <c r="D18" s="42">
        <v>121</v>
      </c>
      <c r="E18" s="42">
        <v>44</v>
      </c>
      <c r="F18" s="42">
        <v>165</v>
      </c>
      <c r="G18" s="42">
        <v>110</v>
      </c>
      <c r="H18" s="42">
        <v>35</v>
      </c>
      <c r="I18" s="42">
        <v>145</v>
      </c>
      <c r="J18" s="42">
        <v>118</v>
      </c>
      <c r="K18" s="42">
        <v>36</v>
      </c>
      <c r="L18" s="42">
        <v>154</v>
      </c>
      <c r="M18" s="42">
        <v>111</v>
      </c>
      <c r="N18" s="42">
        <v>33</v>
      </c>
      <c r="O18" s="42">
        <v>144</v>
      </c>
      <c r="P18" s="42">
        <v>103</v>
      </c>
      <c r="Q18" s="42">
        <v>39</v>
      </c>
      <c r="R18" s="42">
        <v>142</v>
      </c>
      <c r="S18" s="42">
        <v>91</v>
      </c>
      <c r="T18" s="42">
        <v>39</v>
      </c>
      <c r="U18" s="42">
        <v>130</v>
      </c>
    </row>
    <row r="19" spans="1:21" x14ac:dyDescent="0.2">
      <c r="C19" s="53" t="s">
        <v>353</v>
      </c>
      <c r="D19" s="42">
        <v>75</v>
      </c>
      <c r="E19" s="42">
        <v>91</v>
      </c>
      <c r="F19" s="42">
        <v>166</v>
      </c>
      <c r="G19" s="42">
        <v>77</v>
      </c>
      <c r="H19" s="42">
        <v>85</v>
      </c>
      <c r="I19" s="42">
        <v>162</v>
      </c>
      <c r="J19" s="42">
        <v>65</v>
      </c>
      <c r="K19" s="42">
        <v>72</v>
      </c>
      <c r="L19" s="42">
        <v>137</v>
      </c>
      <c r="M19" s="42">
        <v>57</v>
      </c>
      <c r="N19" s="42">
        <v>64</v>
      </c>
      <c r="O19" s="42">
        <v>121</v>
      </c>
      <c r="P19" s="42">
        <v>47</v>
      </c>
      <c r="Q19" s="42">
        <v>55</v>
      </c>
      <c r="R19" s="42">
        <v>102</v>
      </c>
      <c r="S19" s="42">
        <v>37</v>
      </c>
      <c r="T19" s="42">
        <v>47</v>
      </c>
      <c r="U19" s="42">
        <v>84</v>
      </c>
    </row>
    <row r="20" spans="1:21" x14ac:dyDescent="0.2">
      <c r="C20" s="53" t="s">
        <v>341</v>
      </c>
      <c r="D20" s="42">
        <v>57</v>
      </c>
      <c r="E20" s="42">
        <v>65</v>
      </c>
      <c r="F20" s="42">
        <v>122</v>
      </c>
      <c r="G20" s="42">
        <v>50</v>
      </c>
      <c r="H20" s="42">
        <v>64</v>
      </c>
      <c r="I20" s="42">
        <v>114</v>
      </c>
      <c r="J20" s="42">
        <v>66</v>
      </c>
      <c r="K20" s="42">
        <v>70</v>
      </c>
      <c r="L20" s="42">
        <v>136</v>
      </c>
      <c r="M20" s="42">
        <v>60</v>
      </c>
      <c r="N20" s="42">
        <v>70</v>
      </c>
      <c r="O20" s="42">
        <v>130</v>
      </c>
      <c r="P20" s="42">
        <v>74</v>
      </c>
      <c r="Q20" s="42">
        <v>83</v>
      </c>
      <c r="R20" s="42">
        <v>157</v>
      </c>
      <c r="S20" s="42">
        <v>65</v>
      </c>
      <c r="T20" s="42">
        <v>76</v>
      </c>
      <c r="U20" s="42">
        <v>141</v>
      </c>
    </row>
    <row r="21" spans="1:21" x14ac:dyDescent="0.2">
      <c r="C21" s="53" t="s">
        <v>347</v>
      </c>
      <c r="D21" s="42">
        <v>16</v>
      </c>
      <c r="E21" s="42">
        <v>31</v>
      </c>
      <c r="F21" s="42">
        <v>47</v>
      </c>
      <c r="G21" s="42">
        <v>12</v>
      </c>
      <c r="H21" s="42">
        <v>21</v>
      </c>
      <c r="I21" s="42">
        <v>33</v>
      </c>
      <c r="J21" s="42">
        <v>13</v>
      </c>
      <c r="K21" s="42">
        <v>23</v>
      </c>
      <c r="L21" s="42">
        <v>36</v>
      </c>
      <c r="M21" s="42">
        <v>11</v>
      </c>
      <c r="N21" s="42">
        <v>14</v>
      </c>
      <c r="O21" s="42">
        <v>25</v>
      </c>
      <c r="P21" s="42">
        <v>10</v>
      </c>
      <c r="Q21" s="42">
        <v>12</v>
      </c>
      <c r="R21" s="42">
        <v>22</v>
      </c>
      <c r="S21" s="42">
        <v>10</v>
      </c>
      <c r="T21" s="42">
        <v>12</v>
      </c>
      <c r="U21" s="42">
        <v>22</v>
      </c>
    </row>
    <row r="22" spans="1:21" x14ac:dyDescent="0.2">
      <c r="C22" s="53" t="s">
        <v>349</v>
      </c>
      <c r="D22" s="42">
        <v>18</v>
      </c>
      <c r="E22" s="42">
        <v>24</v>
      </c>
      <c r="F22" s="42">
        <v>42</v>
      </c>
      <c r="G22" s="42">
        <v>10</v>
      </c>
      <c r="H22" s="42">
        <v>15</v>
      </c>
      <c r="I22" s="42">
        <v>25</v>
      </c>
      <c r="J22" s="42">
        <v>12</v>
      </c>
      <c r="K22" s="42">
        <v>15</v>
      </c>
      <c r="L22" s="42">
        <v>27</v>
      </c>
      <c r="M22" s="42">
        <v>11</v>
      </c>
      <c r="N22" s="42">
        <v>13</v>
      </c>
      <c r="O22" s="42">
        <v>24</v>
      </c>
      <c r="P22" s="42">
        <v>15</v>
      </c>
      <c r="Q22" s="42">
        <v>23</v>
      </c>
      <c r="R22" s="42">
        <v>38</v>
      </c>
      <c r="S22" s="42">
        <v>11</v>
      </c>
      <c r="T22" s="42">
        <v>15</v>
      </c>
      <c r="U22" s="42">
        <v>26</v>
      </c>
    </row>
    <row r="23" spans="1:21" x14ac:dyDescent="0.2">
      <c r="C23" s="53" t="s">
        <v>350</v>
      </c>
      <c r="D23" s="42">
        <v>5</v>
      </c>
      <c r="E23" s="42">
        <v>53</v>
      </c>
      <c r="F23" s="42">
        <v>58</v>
      </c>
      <c r="G23" s="42">
        <v>5</v>
      </c>
      <c r="H23" s="42">
        <v>46</v>
      </c>
      <c r="I23" s="42">
        <v>51</v>
      </c>
      <c r="J23" s="42">
        <v>7</v>
      </c>
      <c r="K23" s="42">
        <v>43</v>
      </c>
      <c r="L23" s="42">
        <v>50</v>
      </c>
      <c r="M23" s="42">
        <v>6</v>
      </c>
      <c r="N23" s="42">
        <v>36</v>
      </c>
      <c r="O23" s="42">
        <v>42</v>
      </c>
      <c r="P23" s="42">
        <v>1</v>
      </c>
      <c r="Q23" s="42">
        <v>21</v>
      </c>
      <c r="R23" s="42">
        <v>22</v>
      </c>
      <c r="S23" s="42">
        <v>1</v>
      </c>
      <c r="T23" s="42">
        <v>19</v>
      </c>
      <c r="U23" s="42">
        <v>20</v>
      </c>
    </row>
    <row r="24" spans="1:21" ht="13.5" thickBot="1" x14ac:dyDescent="0.25">
      <c r="C24" s="53" t="s">
        <v>336</v>
      </c>
      <c r="D24" s="42">
        <v>83</v>
      </c>
      <c r="E24" s="42">
        <v>71</v>
      </c>
      <c r="F24" s="42">
        <v>154</v>
      </c>
      <c r="G24" s="42">
        <v>81</v>
      </c>
      <c r="H24" s="42">
        <v>65</v>
      </c>
      <c r="I24" s="42">
        <v>146</v>
      </c>
      <c r="J24" s="42">
        <v>67</v>
      </c>
      <c r="K24" s="42">
        <v>51</v>
      </c>
      <c r="L24" s="42">
        <v>118</v>
      </c>
      <c r="M24" s="42">
        <v>91</v>
      </c>
      <c r="N24" s="42">
        <v>39</v>
      </c>
      <c r="O24" s="42">
        <v>130</v>
      </c>
      <c r="P24" s="42">
        <v>67</v>
      </c>
      <c r="Q24" s="42">
        <v>26</v>
      </c>
      <c r="R24" s="42">
        <v>93</v>
      </c>
      <c r="S24" s="42">
        <v>65</v>
      </c>
      <c r="T24" s="42">
        <v>27</v>
      </c>
      <c r="U24" s="42">
        <v>92</v>
      </c>
    </row>
    <row r="25" spans="1:21" x14ac:dyDescent="0.2">
      <c r="A25" s="54" t="s">
        <v>338</v>
      </c>
      <c r="B25" s="55"/>
      <c r="C25" s="56"/>
      <c r="D25" s="57">
        <v>1144</v>
      </c>
      <c r="E25" s="57">
        <v>1206</v>
      </c>
      <c r="F25" s="57">
        <v>2350</v>
      </c>
      <c r="G25" s="57">
        <v>1056</v>
      </c>
      <c r="H25" s="57">
        <v>1117</v>
      </c>
      <c r="I25" s="57">
        <v>2173</v>
      </c>
      <c r="J25" s="57">
        <v>1131</v>
      </c>
      <c r="K25" s="57">
        <v>1238</v>
      </c>
      <c r="L25" s="57">
        <v>2369</v>
      </c>
      <c r="M25" s="57">
        <v>1057</v>
      </c>
      <c r="N25" s="57">
        <v>1124</v>
      </c>
      <c r="O25" s="57">
        <v>2181</v>
      </c>
      <c r="P25" s="57">
        <v>1118</v>
      </c>
      <c r="Q25" s="57">
        <v>1209</v>
      </c>
      <c r="R25" s="57">
        <v>2327</v>
      </c>
      <c r="S25" s="57">
        <v>1016</v>
      </c>
      <c r="T25" s="57">
        <v>1115</v>
      </c>
      <c r="U25" s="58">
        <v>2131</v>
      </c>
    </row>
    <row r="26" spans="1:21" x14ac:dyDescent="0.2">
      <c r="A26" s="59" t="s">
        <v>4</v>
      </c>
      <c r="B26" s="60"/>
      <c r="C26" s="61"/>
      <c r="D26" s="62">
        <v>1060</v>
      </c>
      <c r="E26" s="62">
        <v>1132</v>
      </c>
      <c r="F26" s="62">
        <v>2192</v>
      </c>
      <c r="G26" s="62">
        <v>982</v>
      </c>
      <c r="H26" s="62">
        <v>1042</v>
      </c>
      <c r="I26" s="62">
        <v>2024</v>
      </c>
      <c r="J26" s="62">
        <v>1052</v>
      </c>
      <c r="K26" s="62">
        <v>1150</v>
      </c>
      <c r="L26" s="62">
        <v>2202</v>
      </c>
      <c r="M26" s="62">
        <v>978</v>
      </c>
      <c r="N26" s="62">
        <v>1046</v>
      </c>
      <c r="O26" s="62">
        <v>2024</v>
      </c>
      <c r="P26" s="62">
        <v>1027</v>
      </c>
      <c r="Q26" s="62">
        <v>1124</v>
      </c>
      <c r="R26" s="62">
        <v>2151</v>
      </c>
      <c r="S26" s="62">
        <v>930</v>
      </c>
      <c r="T26" s="62">
        <v>1032</v>
      </c>
      <c r="U26" s="63">
        <v>1962</v>
      </c>
    </row>
    <row r="27" spans="1:21" x14ac:dyDescent="0.2">
      <c r="A27" s="64" t="s">
        <v>5</v>
      </c>
      <c r="B27" s="65"/>
      <c r="C27" s="66"/>
      <c r="D27" s="42">
        <v>1060</v>
      </c>
      <c r="E27" s="42">
        <v>1132</v>
      </c>
      <c r="F27" s="42">
        <v>2192</v>
      </c>
      <c r="G27" s="42">
        <v>982</v>
      </c>
      <c r="H27" s="42">
        <v>1042</v>
      </c>
      <c r="I27" s="42">
        <v>2024</v>
      </c>
      <c r="J27" s="42">
        <v>1052</v>
      </c>
      <c r="K27" s="42">
        <v>1150</v>
      </c>
      <c r="L27" s="42">
        <v>2202</v>
      </c>
      <c r="M27" s="42">
        <v>978</v>
      </c>
      <c r="N27" s="42">
        <v>1046</v>
      </c>
      <c r="O27" s="42">
        <v>2024</v>
      </c>
      <c r="P27" s="42">
        <v>1027</v>
      </c>
      <c r="Q27" s="42">
        <v>1124</v>
      </c>
      <c r="R27" s="42">
        <v>2151</v>
      </c>
      <c r="S27" s="42">
        <v>930</v>
      </c>
      <c r="T27" s="42">
        <v>1032</v>
      </c>
      <c r="U27" s="67">
        <v>1962</v>
      </c>
    </row>
    <row r="28" spans="1:21" x14ac:dyDescent="0.2">
      <c r="A28" s="68">
        <v>52.010100000000001</v>
      </c>
      <c r="B28" s="69" t="s">
        <v>6</v>
      </c>
      <c r="C28" s="70" t="s">
        <v>369</v>
      </c>
      <c r="D28" s="42">
        <v>90</v>
      </c>
      <c r="E28" s="42">
        <v>90</v>
      </c>
      <c r="F28" s="42">
        <v>180</v>
      </c>
      <c r="G28" s="42">
        <v>74</v>
      </c>
      <c r="H28" s="42">
        <v>77</v>
      </c>
      <c r="I28" s="42">
        <v>151</v>
      </c>
      <c r="J28" s="42">
        <v>83</v>
      </c>
      <c r="K28" s="42">
        <v>79</v>
      </c>
      <c r="L28" s="42">
        <v>162</v>
      </c>
      <c r="M28" s="42">
        <v>71</v>
      </c>
      <c r="N28" s="42">
        <v>67</v>
      </c>
      <c r="O28" s="42">
        <v>138</v>
      </c>
      <c r="P28" s="42">
        <v>90</v>
      </c>
      <c r="Q28" s="42">
        <v>76</v>
      </c>
      <c r="R28" s="42">
        <v>166</v>
      </c>
      <c r="S28" s="42">
        <v>73</v>
      </c>
      <c r="T28" s="42">
        <v>67</v>
      </c>
      <c r="U28" s="67">
        <v>140</v>
      </c>
    </row>
    <row r="29" spans="1:21" x14ac:dyDescent="0.2">
      <c r="A29" s="68">
        <v>52.020400000000002</v>
      </c>
      <c r="B29" s="69" t="s">
        <v>8</v>
      </c>
      <c r="C29" s="70" t="s">
        <v>9</v>
      </c>
      <c r="D29" s="42">
        <v>75</v>
      </c>
      <c r="E29" s="42">
        <v>38</v>
      </c>
      <c r="F29" s="42">
        <v>113</v>
      </c>
      <c r="G29" s="42">
        <v>72</v>
      </c>
      <c r="H29" s="42">
        <v>34</v>
      </c>
      <c r="I29" s="42">
        <v>106</v>
      </c>
      <c r="J29" s="42">
        <v>72</v>
      </c>
      <c r="K29" s="42">
        <v>29</v>
      </c>
      <c r="L29" s="42">
        <v>101</v>
      </c>
      <c r="M29" s="42">
        <v>66</v>
      </c>
      <c r="N29" s="42">
        <v>23</v>
      </c>
      <c r="O29" s="42">
        <v>89</v>
      </c>
      <c r="P29" s="42">
        <v>67</v>
      </c>
      <c r="Q29" s="42">
        <v>25</v>
      </c>
      <c r="R29" s="42">
        <v>92</v>
      </c>
      <c r="S29" s="42">
        <v>59</v>
      </c>
      <c r="T29" s="42">
        <v>21</v>
      </c>
      <c r="U29" s="67">
        <v>80</v>
      </c>
    </row>
    <row r="30" spans="1:21" x14ac:dyDescent="0.2">
      <c r="A30" s="71">
        <v>52.020499999999998</v>
      </c>
      <c r="B30" s="69" t="s">
        <v>10</v>
      </c>
      <c r="C30" s="70" t="s">
        <v>11</v>
      </c>
      <c r="D30" s="42">
        <v>3</v>
      </c>
      <c r="E30" s="42">
        <v>4</v>
      </c>
      <c r="F30" s="42">
        <v>7</v>
      </c>
      <c r="G30" s="42">
        <v>3</v>
      </c>
      <c r="H30" s="42">
        <v>3</v>
      </c>
      <c r="I30" s="42">
        <v>6</v>
      </c>
      <c r="J30" s="42"/>
      <c r="K30" s="42">
        <v>1</v>
      </c>
      <c r="L30" s="42">
        <v>1</v>
      </c>
      <c r="M30" s="42"/>
      <c r="N30" s="42">
        <v>1</v>
      </c>
      <c r="O30" s="42">
        <v>1</v>
      </c>
      <c r="P30" s="42"/>
      <c r="Q30" s="42"/>
      <c r="R30" s="42"/>
      <c r="S30" s="42"/>
      <c r="T30" s="42"/>
      <c r="U30" s="67"/>
    </row>
    <row r="31" spans="1:21" x14ac:dyDescent="0.2">
      <c r="A31" s="72"/>
      <c r="B31" s="69" t="s">
        <v>12</v>
      </c>
      <c r="C31" s="70" t="s">
        <v>13</v>
      </c>
      <c r="D31" s="42">
        <v>29</v>
      </c>
      <c r="E31" s="42">
        <v>46</v>
      </c>
      <c r="F31" s="42">
        <v>75</v>
      </c>
      <c r="G31" s="42">
        <v>31</v>
      </c>
      <c r="H31" s="42">
        <v>41</v>
      </c>
      <c r="I31" s="42">
        <v>72</v>
      </c>
      <c r="J31" s="42">
        <v>34</v>
      </c>
      <c r="K31" s="42">
        <v>52</v>
      </c>
      <c r="L31" s="42">
        <v>86</v>
      </c>
      <c r="M31" s="42">
        <v>32</v>
      </c>
      <c r="N31" s="42">
        <v>45</v>
      </c>
      <c r="O31" s="42">
        <v>77</v>
      </c>
      <c r="P31" s="42">
        <v>40</v>
      </c>
      <c r="Q31" s="42">
        <v>51</v>
      </c>
      <c r="R31" s="42">
        <v>91</v>
      </c>
      <c r="S31" s="42">
        <v>35</v>
      </c>
      <c r="T31" s="42">
        <v>51</v>
      </c>
      <c r="U31" s="67">
        <v>86</v>
      </c>
    </row>
    <row r="32" spans="1:21" x14ac:dyDescent="0.2">
      <c r="A32" s="68">
        <v>52.030099999999997</v>
      </c>
      <c r="B32" s="69" t="s">
        <v>14</v>
      </c>
      <c r="C32" s="70" t="s">
        <v>15</v>
      </c>
      <c r="D32" s="42">
        <v>344</v>
      </c>
      <c r="E32" s="42">
        <v>422</v>
      </c>
      <c r="F32" s="42">
        <v>766</v>
      </c>
      <c r="G32" s="42">
        <v>293</v>
      </c>
      <c r="H32" s="42">
        <v>367</v>
      </c>
      <c r="I32" s="42">
        <v>660</v>
      </c>
      <c r="J32" s="42">
        <v>317</v>
      </c>
      <c r="K32" s="42">
        <v>405</v>
      </c>
      <c r="L32" s="42">
        <v>722</v>
      </c>
      <c r="M32" s="42">
        <v>285</v>
      </c>
      <c r="N32" s="42">
        <v>363</v>
      </c>
      <c r="O32" s="42">
        <v>648</v>
      </c>
      <c r="P32" s="42">
        <v>295</v>
      </c>
      <c r="Q32" s="42">
        <v>404</v>
      </c>
      <c r="R32" s="42">
        <v>699</v>
      </c>
      <c r="S32" s="42">
        <v>266</v>
      </c>
      <c r="T32" s="42">
        <v>374</v>
      </c>
      <c r="U32" s="67">
        <v>640</v>
      </c>
    </row>
    <row r="33" spans="1:21" x14ac:dyDescent="0.2">
      <c r="A33" s="68">
        <v>52.040199999999999</v>
      </c>
      <c r="B33" s="69" t="s">
        <v>16</v>
      </c>
      <c r="C33" s="70" t="s">
        <v>17</v>
      </c>
      <c r="D33" s="42">
        <v>26</v>
      </c>
      <c r="E33" s="42">
        <v>12</v>
      </c>
      <c r="F33" s="42">
        <v>38</v>
      </c>
      <c r="G33" s="42">
        <v>15</v>
      </c>
      <c r="H33" s="42">
        <v>8</v>
      </c>
      <c r="I33" s="42">
        <v>23</v>
      </c>
      <c r="J33" s="42">
        <v>10</v>
      </c>
      <c r="K33" s="42">
        <v>4</v>
      </c>
      <c r="L33" s="42">
        <v>14</v>
      </c>
      <c r="M33" s="42">
        <v>9</v>
      </c>
      <c r="N33" s="42">
        <v>4</v>
      </c>
      <c r="O33" s="42">
        <v>13</v>
      </c>
      <c r="P33" s="42">
        <v>5</v>
      </c>
      <c r="Q33" s="42">
        <v>3</v>
      </c>
      <c r="R33" s="42">
        <v>8</v>
      </c>
      <c r="S33" s="42">
        <v>5</v>
      </c>
      <c r="T33" s="42">
        <v>2</v>
      </c>
      <c r="U33" s="67">
        <v>7</v>
      </c>
    </row>
    <row r="34" spans="1:21" x14ac:dyDescent="0.2">
      <c r="A34" s="68">
        <v>52.060099999999998</v>
      </c>
      <c r="B34" s="69" t="s">
        <v>18</v>
      </c>
      <c r="C34" s="70" t="s">
        <v>370</v>
      </c>
      <c r="D34" s="42">
        <v>16</v>
      </c>
      <c r="E34" s="42">
        <v>39</v>
      </c>
      <c r="F34" s="42">
        <v>55</v>
      </c>
      <c r="G34" s="42">
        <v>17</v>
      </c>
      <c r="H34" s="42">
        <v>36</v>
      </c>
      <c r="I34" s="42">
        <v>53</v>
      </c>
      <c r="J34" s="42">
        <v>20</v>
      </c>
      <c r="K34" s="42">
        <v>45</v>
      </c>
      <c r="L34" s="42">
        <v>65</v>
      </c>
      <c r="M34" s="42">
        <v>20</v>
      </c>
      <c r="N34" s="42">
        <v>41</v>
      </c>
      <c r="O34" s="42">
        <v>61</v>
      </c>
      <c r="P34" s="42">
        <v>25</v>
      </c>
      <c r="Q34" s="42">
        <v>49</v>
      </c>
      <c r="R34" s="42">
        <v>74</v>
      </c>
      <c r="S34" s="42">
        <v>24</v>
      </c>
      <c r="T34" s="42">
        <v>40</v>
      </c>
      <c r="U34" s="67">
        <v>64</v>
      </c>
    </row>
    <row r="35" spans="1:21" x14ac:dyDescent="0.2">
      <c r="A35" s="68">
        <v>52.080100000000002</v>
      </c>
      <c r="B35" s="69" t="s">
        <v>20</v>
      </c>
      <c r="C35" s="70" t="s">
        <v>21</v>
      </c>
      <c r="D35" s="42">
        <v>78</v>
      </c>
      <c r="E35" s="42">
        <v>175</v>
      </c>
      <c r="F35" s="42">
        <v>253</v>
      </c>
      <c r="G35" s="42">
        <v>79</v>
      </c>
      <c r="H35" s="42">
        <v>173</v>
      </c>
      <c r="I35" s="42">
        <v>252</v>
      </c>
      <c r="J35" s="42">
        <v>87</v>
      </c>
      <c r="K35" s="42">
        <v>183</v>
      </c>
      <c r="L35" s="42">
        <v>270</v>
      </c>
      <c r="M35" s="42">
        <v>80</v>
      </c>
      <c r="N35" s="42">
        <v>173</v>
      </c>
      <c r="O35" s="42">
        <v>253</v>
      </c>
      <c r="P35" s="42">
        <v>83</v>
      </c>
      <c r="Q35" s="42">
        <v>183</v>
      </c>
      <c r="R35" s="42">
        <v>266</v>
      </c>
      <c r="S35" s="42">
        <v>79</v>
      </c>
      <c r="T35" s="42">
        <v>173</v>
      </c>
      <c r="U35" s="67">
        <v>252</v>
      </c>
    </row>
    <row r="36" spans="1:21" x14ac:dyDescent="0.2">
      <c r="A36" s="71">
        <v>52.100099999999998</v>
      </c>
      <c r="B36" s="69" t="s">
        <v>22</v>
      </c>
      <c r="C36" s="70" t="s">
        <v>23</v>
      </c>
      <c r="D36" s="42">
        <v>114</v>
      </c>
      <c r="E36" s="42">
        <v>37</v>
      </c>
      <c r="F36" s="42">
        <v>151</v>
      </c>
      <c r="G36" s="42">
        <v>120</v>
      </c>
      <c r="H36" s="42">
        <v>43</v>
      </c>
      <c r="I36" s="42">
        <v>163</v>
      </c>
      <c r="J36" s="42">
        <v>139</v>
      </c>
      <c r="K36" s="42">
        <v>55</v>
      </c>
      <c r="L36" s="42">
        <v>194</v>
      </c>
      <c r="M36" s="42">
        <v>125</v>
      </c>
      <c r="N36" s="42">
        <v>53</v>
      </c>
      <c r="O36" s="42">
        <v>178</v>
      </c>
      <c r="P36" s="42">
        <v>138</v>
      </c>
      <c r="Q36" s="42">
        <v>50</v>
      </c>
      <c r="R36" s="42">
        <v>188</v>
      </c>
      <c r="S36" s="42">
        <v>131</v>
      </c>
      <c r="T36" s="42">
        <v>46</v>
      </c>
      <c r="U36" s="67">
        <v>177</v>
      </c>
    </row>
    <row r="37" spans="1:21" x14ac:dyDescent="0.2">
      <c r="A37" s="72"/>
      <c r="B37" s="69" t="s">
        <v>24</v>
      </c>
      <c r="C37" s="70" t="s">
        <v>25</v>
      </c>
      <c r="D37" s="42">
        <v>7</v>
      </c>
      <c r="E37" s="42">
        <v>4</v>
      </c>
      <c r="F37" s="42">
        <v>11</v>
      </c>
      <c r="G37" s="42">
        <v>2</v>
      </c>
      <c r="H37" s="42">
        <v>1</v>
      </c>
      <c r="I37" s="42">
        <v>3</v>
      </c>
      <c r="J37" s="42">
        <v>1</v>
      </c>
      <c r="K37" s="42">
        <v>1</v>
      </c>
      <c r="L37" s="42">
        <v>2</v>
      </c>
      <c r="M37" s="42">
        <v>2</v>
      </c>
      <c r="N37" s="42">
        <v>1</v>
      </c>
      <c r="O37" s="42">
        <v>3</v>
      </c>
      <c r="P37" s="42">
        <v>1</v>
      </c>
      <c r="Q37" s="42"/>
      <c r="R37" s="42">
        <v>1</v>
      </c>
      <c r="S37" s="42"/>
      <c r="T37" s="42"/>
      <c r="U37" s="67"/>
    </row>
    <row r="38" spans="1:21" x14ac:dyDescent="0.2">
      <c r="A38" s="68">
        <v>52.120100000000001</v>
      </c>
      <c r="B38" s="69" t="s">
        <v>26</v>
      </c>
      <c r="C38" s="70" t="s">
        <v>371</v>
      </c>
      <c r="D38" s="42">
        <v>25</v>
      </c>
      <c r="E38" s="42">
        <v>114</v>
      </c>
      <c r="F38" s="42">
        <v>139</v>
      </c>
      <c r="G38" s="42">
        <v>27</v>
      </c>
      <c r="H38" s="42">
        <v>109</v>
      </c>
      <c r="I38" s="42">
        <v>136</v>
      </c>
      <c r="J38" s="42">
        <v>26</v>
      </c>
      <c r="K38" s="42">
        <v>135</v>
      </c>
      <c r="L38" s="42">
        <v>161</v>
      </c>
      <c r="M38" s="42">
        <v>23</v>
      </c>
      <c r="N38" s="42">
        <v>125</v>
      </c>
      <c r="O38" s="42">
        <v>148</v>
      </c>
      <c r="P38" s="42">
        <v>22</v>
      </c>
      <c r="Q38" s="42">
        <v>121</v>
      </c>
      <c r="R38" s="42">
        <v>143</v>
      </c>
      <c r="S38" s="42">
        <v>20</v>
      </c>
      <c r="T38" s="42">
        <v>104</v>
      </c>
      <c r="U38" s="67">
        <v>124</v>
      </c>
    </row>
    <row r="39" spans="1:21" x14ac:dyDescent="0.2">
      <c r="A39" s="71">
        <v>52.130200000000002</v>
      </c>
      <c r="B39" s="69" t="s">
        <v>28</v>
      </c>
      <c r="C39" s="70" t="s">
        <v>372</v>
      </c>
      <c r="D39" s="42">
        <v>3</v>
      </c>
      <c r="E39" s="42">
        <v>1</v>
      </c>
      <c r="F39" s="42">
        <v>4</v>
      </c>
      <c r="G39" s="42">
        <v>1</v>
      </c>
      <c r="H39" s="42">
        <v>1</v>
      </c>
      <c r="I39" s="42">
        <v>2</v>
      </c>
      <c r="J39" s="42">
        <v>1</v>
      </c>
      <c r="K39" s="42">
        <v>1</v>
      </c>
      <c r="L39" s="42">
        <v>2</v>
      </c>
      <c r="M39" s="42"/>
      <c r="N39" s="42">
        <v>1</v>
      </c>
      <c r="O39" s="42">
        <v>1</v>
      </c>
      <c r="P39" s="42"/>
      <c r="Q39" s="42">
        <v>1</v>
      </c>
      <c r="R39" s="42">
        <v>1</v>
      </c>
      <c r="S39" s="42"/>
      <c r="T39" s="42">
        <v>1</v>
      </c>
      <c r="U39" s="67">
        <v>1</v>
      </c>
    </row>
    <row r="40" spans="1:21" x14ac:dyDescent="0.2">
      <c r="A40" s="72"/>
      <c r="B40" s="69" t="s">
        <v>30</v>
      </c>
      <c r="C40" s="70" t="s">
        <v>373</v>
      </c>
      <c r="D40" s="42">
        <v>8</v>
      </c>
      <c r="E40" s="42">
        <v>14</v>
      </c>
      <c r="F40" s="42">
        <v>22</v>
      </c>
      <c r="G40" s="42">
        <v>8</v>
      </c>
      <c r="H40" s="42">
        <v>13</v>
      </c>
      <c r="I40" s="42">
        <v>21</v>
      </c>
      <c r="J40" s="42">
        <v>10</v>
      </c>
      <c r="K40" s="42">
        <v>14</v>
      </c>
      <c r="L40" s="42">
        <v>24</v>
      </c>
      <c r="M40" s="42">
        <v>10</v>
      </c>
      <c r="N40" s="42">
        <v>11</v>
      </c>
      <c r="O40" s="42">
        <v>21</v>
      </c>
      <c r="P40" s="42">
        <v>14</v>
      </c>
      <c r="Q40" s="42">
        <v>17</v>
      </c>
      <c r="R40" s="42">
        <v>31</v>
      </c>
      <c r="S40" s="42">
        <v>15</v>
      </c>
      <c r="T40" s="42">
        <v>16</v>
      </c>
      <c r="U40" s="67">
        <v>31</v>
      </c>
    </row>
    <row r="41" spans="1:21" x14ac:dyDescent="0.2">
      <c r="A41" s="71">
        <v>52.140099999999997</v>
      </c>
      <c r="B41" s="69" t="s">
        <v>32</v>
      </c>
      <c r="C41" s="70" t="s">
        <v>33</v>
      </c>
      <c r="D41" s="42">
        <v>220</v>
      </c>
      <c r="E41" s="42">
        <v>117</v>
      </c>
      <c r="F41" s="42">
        <v>337</v>
      </c>
      <c r="G41" s="42">
        <v>240</v>
      </c>
      <c r="H41" s="42">
        <v>135</v>
      </c>
      <c r="I41" s="42">
        <v>375</v>
      </c>
      <c r="J41" s="42">
        <v>251</v>
      </c>
      <c r="K41" s="42">
        <v>144</v>
      </c>
      <c r="L41" s="42">
        <v>395</v>
      </c>
      <c r="M41" s="42">
        <v>253</v>
      </c>
      <c r="N41" s="42">
        <v>136</v>
      </c>
      <c r="O41" s="42">
        <v>389</v>
      </c>
      <c r="P41" s="42">
        <v>247</v>
      </c>
      <c r="Q41" s="42">
        <v>143</v>
      </c>
      <c r="R41" s="42">
        <v>390</v>
      </c>
      <c r="S41" s="42">
        <v>223</v>
      </c>
      <c r="T41" s="42">
        <v>134</v>
      </c>
      <c r="U41" s="67">
        <v>357</v>
      </c>
    </row>
    <row r="42" spans="1:21" x14ac:dyDescent="0.2">
      <c r="A42" s="72"/>
      <c r="B42" s="69" t="s">
        <v>34</v>
      </c>
      <c r="C42" s="70" t="s">
        <v>35</v>
      </c>
      <c r="D42" s="42">
        <v>22</v>
      </c>
      <c r="E42" s="42">
        <v>19</v>
      </c>
      <c r="F42" s="42">
        <v>41</v>
      </c>
      <c r="G42" s="42"/>
      <c r="H42" s="42">
        <v>1</v>
      </c>
      <c r="I42" s="42">
        <v>1</v>
      </c>
      <c r="J42" s="42">
        <v>1</v>
      </c>
      <c r="K42" s="42">
        <v>2</v>
      </c>
      <c r="L42" s="42">
        <v>3</v>
      </c>
      <c r="M42" s="42">
        <v>2</v>
      </c>
      <c r="N42" s="42">
        <v>2</v>
      </c>
      <c r="O42" s="42">
        <v>4</v>
      </c>
      <c r="P42" s="42"/>
      <c r="Q42" s="42">
        <v>1</v>
      </c>
      <c r="R42" s="42">
        <v>1</v>
      </c>
      <c r="S42" s="42"/>
      <c r="T42" s="42">
        <v>3</v>
      </c>
      <c r="U42" s="67">
        <v>3</v>
      </c>
    </row>
    <row r="43" spans="1:21" x14ac:dyDescent="0.2">
      <c r="A43" s="73" t="s">
        <v>36</v>
      </c>
      <c r="B43" s="74"/>
      <c r="C43" s="75"/>
      <c r="D43" s="41">
        <v>205</v>
      </c>
      <c r="E43" s="41">
        <v>144</v>
      </c>
      <c r="F43" s="41">
        <v>349</v>
      </c>
      <c r="G43" s="41">
        <v>194</v>
      </c>
      <c r="H43" s="41">
        <v>128</v>
      </c>
      <c r="I43" s="41">
        <v>322</v>
      </c>
      <c r="J43" s="41">
        <v>221</v>
      </c>
      <c r="K43" s="41">
        <v>136</v>
      </c>
      <c r="L43" s="41">
        <v>357</v>
      </c>
      <c r="M43" s="41">
        <v>202</v>
      </c>
      <c r="N43" s="41">
        <v>133</v>
      </c>
      <c r="O43" s="41">
        <v>335</v>
      </c>
      <c r="P43" s="41">
        <v>244</v>
      </c>
      <c r="Q43" s="41">
        <v>155</v>
      </c>
      <c r="R43" s="41">
        <v>399</v>
      </c>
      <c r="S43" s="41">
        <v>237</v>
      </c>
      <c r="T43" s="41">
        <v>143</v>
      </c>
      <c r="U43" s="76">
        <v>380</v>
      </c>
    </row>
    <row r="44" spans="1:21" x14ac:dyDescent="0.2">
      <c r="A44" s="59" t="s">
        <v>4</v>
      </c>
      <c r="B44" s="60"/>
      <c r="C44" s="61"/>
      <c r="D44" s="62">
        <v>176</v>
      </c>
      <c r="E44" s="62">
        <v>115</v>
      </c>
      <c r="F44" s="62">
        <v>291</v>
      </c>
      <c r="G44" s="62">
        <v>164</v>
      </c>
      <c r="H44" s="62">
        <v>104</v>
      </c>
      <c r="I44" s="62">
        <v>268</v>
      </c>
      <c r="J44" s="62">
        <v>187</v>
      </c>
      <c r="K44" s="62">
        <v>105</v>
      </c>
      <c r="L44" s="62">
        <v>292</v>
      </c>
      <c r="M44" s="62">
        <v>173</v>
      </c>
      <c r="N44" s="62">
        <v>104</v>
      </c>
      <c r="O44" s="62">
        <v>277</v>
      </c>
      <c r="P44" s="62">
        <v>200</v>
      </c>
      <c r="Q44" s="62">
        <v>123</v>
      </c>
      <c r="R44" s="62">
        <v>323</v>
      </c>
      <c r="S44" s="62">
        <v>189</v>
      </c>
      <c r="T44" s="62">
        <v>113</v>
      </c>
      <c r="U44" s="63">
        <v>302</v>
      </c>
    </row>
    <row r="45" spans="1:21" x14ac:dyDescent="0.2">
      <c r="A45" s="64" t="s">
        <v>5</v>
      </c>
      <c r="B45" s="65"/>
      <c r="C45" s="66"/>
      <c r="D45" s="42">
        <v>176</v>
      </c>
      <c r="E45" s="42">
        <v>115</v>
      </c>
      <c r="F45" s="42">
        <v>291</v>
      </c>
      <c r="G45" s="42">
        <v>164</v>
      </c>
      <c r="H45" s="42">
        <v>104</v>
      </c>
      <c r="I45" s="42">
        <v>268</v>
      </c>
      <c r="J45" s="42">
        <v>187</v>
      </c>
      <c r="K45" s="42">
        <v>105</v>
      </c>
      <c r="L45" s="42">
        <v>292</v>
      </c>
      <c r="M45" s="42">
        <v>173</v>
      </c>
      <c r="N45" s="42">
        <v>104</v>
      </c>
      <c r="O45" s="42">
        <v>277</v>
      </c>
      <c r="P45" s="42">
        <v>200</v>
      </c>
      <c r="Q45" s="42">
        <v>123</v>
      </c>
      <c r="R45" s="42">
        <v>323</v>
      </c>
      <c r="S45" s="42">
        <v>189</v>
      </c>
      <c r="T45" s="42">
        <v>113</v>
      </c>
      <c r="U45" s="67">
        <v>302</v>
      </c>
    </row>
    <row r="46" spans="1:21" x14ac:dyDescent="0.2">
      <c r="A46" s="68">
        <v>4.0400999999999998</v>
      </c>
      <c r="B46" s="69" t="s">
        <v>38</v>
      </c>
      <c r="C46" s="70" t="s">
        <v>374</v>
      </c>
      <c r="D46" s="42">
        <v>176</v>
      </c>
      <c r="E46" s="42">
        <v>115</v>
      </c>
      <c r="F46" s="42">
        <v>291</v>
      </c>
      <c r="G46" s="42">
        <v>164</v>
      </c>
      <c r="H46" s="42">
        <v>104</v>
      </c>
      <c r="I46" s="42">
        <v>268</v>
      </c>
      <c r="J46" s="42">
        <v>187</v>
      </c>
      <c r="K46" s="42">
        <v>105</v>
      </c>
      <c r="L46" s="42">
        <v>292</v>
      </c>
      <c r="M46" s="42">
        <v>173</v>
      </c>
      <c r="N46" s="42">
        <v>104</v>
      </c>
      <c r="O46" s="42">
        <v>277</v>
      </c>
      <c r="P46" s="42">
        <v>200</v>
      </c>
      <c r="Q46" s="42">
        <v>123</v>
      </c>
      <c r="R46" s="42">
        <v>323</v>
      </c>
      <c r="S46" s="42">
        <v>189</v>
      </c>
      <c r="T46" s="42">
        <v>113</v>
      </c>
      <c r="U46" s="67">
        <v>302</v>
      </c>
    </row>
    <row r="47" spans="1:21" x14ac:dyDescent="0.2">
      <c r="A47" s="73" t="s">
        <v>339</v>
      </c>
      <c r="B47" s="74"/>
      <c r="C47" s="75"/>
      <c r="D47" s="41">
        <v>1679</v>
      </c>
      <c r="E47" s="41">
        <v>1169</v>
      </c>
      <c r="F47" s="41">
        <v>2848</v>
      </c>
      <c r="G47" s="41">
        <v>1605</v>
      </c>
      <c r="H47" s="41">
        <v>1095</v>
      </c>
      <c r="I47" s="41">
        <v>2700</v>
      </c>
      <c r="J47" s="41">
        <v>1730</v>
      </c>
      <c r="K47" s="41">
        <v>1138</v>
      </c>
      <c r="L47" s="41">
        <v>2868</v>
      </c>
      <c r="M47" s="41">
        <v>1649</v>
      </c>
      <c r="N47" s="41">
        <v>1088</v>
      </c>
      <c r="O47" s="41">
        <v>2737</v>
      </c>
      <c r="P47" s="41">
        <v>1782</v>
      </c>
      <c r="Q47" s="41">
        <v>1125</v>
      </c>
      <c r="R47" s="41">
        <v>2907</v>
      </c>
      <c r="S47" s="41">
        <v>1679</v>
      </c>
      <c r="T47" s="41">
        <v>1049</v>
      </c>
      <c r="U47" s="76">
        <v>2728</v>
      </c>
    </row>
    <row r="48" spans="1:21" x14ac:dyDescent="0.2">
      <c r="A48" s="59" t="s">
        <v>4</v>
      </c>
      <c r="B48" s="60"/>
      <c r="C48" s="61"/>
      <c r="D48" s="62">
        <v>1527</v>
      </c>
      <c r="E48" s="62">
        <v>996</v>
      </c>
      <c r="F48" s="62">
        <v>2523</v>
      </c>
      <c r="G48" s="62">
        <v>1459</v>
      </c>
      <c r="H48" s="62">
        <v>938</v>
      </c>
      <c r="I48" s="62">
        <v>2397</v>
      </c>
      <c r="J48" s="62">
        <v>1584</v>
      </c>
      <c r="K48" s="62">
        <v>968</v>
      </c>
      <c r="L48" s="62">
        <v>2552</v>
      </c>
      <c r="M48" s="62">
        <v>1508</v>
      </c>
      <c r="N48" s="62">
        <v>926</v>
      </c>
      <c r="O48" s="62">
        <v>2434</v>
      </c>
      <c r="P48" s="62">
        <v>1640</v>
      </c>
      <c r="Q48" s="62">
        <v>987</v>
      </c>
      <c r="R48" s="62">
        <v>2627</v>
      </c>
      <c r="S48" s="62">
        <v>1542</v>
      </c>
      <c r="T48" s="62">
        <v>915</v>
      </c>
      <c r="U48" s="63">
        <v>2457</v>
      </c>
    </row>
    <row r="49" spans="1:21" x14ac:dyDescent="0.2">
      <c r="A49" s="64" t="s">
        <v>5</v>
      </c>
      <c r="B49" s="65"/>
      <c r="C49" s="66"/>
      <c r="D49" s="42">
        <v>848</v>
      </c>
      <c r="E49" s="42">
        <v>580</v>
      </c>
      <c r="F49" s="42">
        <v>1428</v>
      </c>
      <c r="G49" s="42">
        <v>783</v>
      </c>
      <c r="H49" s="42">
        <v>511</v>
      </c>
      <c r="I49" s="42">
        <v>1294</v>
      </c>
      <c r="J49" s="42">
        <v>872</v>
      </c>
      <c r="K49" s="42">
        <v>542</v>
      </c>
      <c r="L49" s="42">
        <v>1414</v>
      </c>
      <c r="M49" s="42">
        <v>811</v>
      </c>
      <c r="N49" s="42">
        <v>509</v>
      </c>
      <c r="O49" s="42">
        <v>1320</v>
      </c>
      <c r="P49" s="42">
        <v>900</v>
      </c>
      <c r="Q49" s="42">
        <v>535</v>
      </c>
      <c r="R49" s="42">
        <v>1435</v>
      </c>
      <c r="S49" s="42">
        <v>833</v>
      </c>
      <c r="T49" s="42">
        <v>491</v>
      </c>
      <c r="U49" s="67">
        <v>1324</v>
      </c>
    </row>
    <row r="50" spans="1:21" x14ac:dyDescent="0.2">
      <c r="A50" s="68">
        <v>3.0104000000000002</v>
      </c>
      <c r="B50" s="69" t="s">
        <v>54</v>
      </c>
      <c r="C50" s="70" t="s">
        <v>55</v>
      </c>
      <c r="D50" s="42">
        <v>199</v>
      </c>
      <c r="E50" s="42">
        <v>117</v>
      </c>
      <c r="F50" s="42">
        <v>316</v>
      </c>
      <c r="G50" s="42">
        <v>181</v>
      </c>
      <c r="H50" s="42">
        <v>94</v>
      </c>
      <c r="I50" s="42">
        <v>275</v>
      </c>
      <c r="J50" s="42">
        <v>243</v>
      </c>
      <c r="K50" s="42">
        <v>92</v>
      </c>
      <c r="L50" s="42">
        <v>335</v>
      </c>
      <c r="M50" s="42">
        <v>218</v>
      </c>
      <c r="N50" s="42">
        <v>87</v>
      </c>
      <c r="O50" s="42">
        <v>305</v>
      </c>
      <c r="P50" s="42">
        <v>245</v>
      </c>
      <c r="Q50" s="42">
        <v>83</v>
      </c>
      <c r="R50" s="42">
        <v>328</v>
      </c>
      <c r="S50" s="42">
        <v>213</v>
      </c>
      <c r="T50" s="42">
        <v>69</v>
      </c>
      <c r="U50" s="67">
        <v>282</v>
      </c>
    </row>
    <row r="51" spans="1:21" x14ac:dyDescent="0.2">
      <c r="A51" s="68">
        <v>11.0701</v>
      </c>
      <c r="B51" s="69" t="s">
        <v>41</v>
      </c>
      <c r="C51" s="70" t="s">
        <v>375</v>
      </c>
      <c r="D51" s="42">
        <v>31</v>
      </c>
      <c r="E51" s="42">
        <v>109</v>
      </c>
      <c r="F51" s="42">
        <v>140</v>
      </c>
      <c r="G51" s="42">
        <v>31</v>
      </c>
      <c r="H51" s="42">
        <v>100</v>
      </c>
      <c r="I51" s="42">
        <v>131</v>
      </c>
      <c r="J51" s="42">
        <v>33</v>
      </c>
      <c r="K51" s="42">
        <v>106</v>
      </c>
      <c r="L51" s="42">
        <v>139</v>
      </c>
      <c r="M51" s="42">
        <v>35</v>
      </c>
      <c r="N51" s="42">
        <v>100</v>
      </c>
      <c r="O51" s="42">
        <v>135</v>
      </c>
      <c r="P51" s="42">
        <v>33</v>
      </c>
      <c r="Q51" s="42">
        <v>114</v>
      </c>
      <c r="R51" s="42">
        <v>147</v>
      </c>
      <c r="S51" s="42">
        <v>29</v>
      </c>
      <c r="T51" s="42">
        <v>111</v>
      </c>
      <c r="U51" s="67">
        <v>140</v>
      </c>
    </row>
    <row r="52" spans="1:21" x14ac:dyDescent="0.2">
      <c r="A52" s="68">
        <v>30.180099999999999</v>
      </c>
      <c r="B52" s="69" t="s">
        <v>56</v>
      </c>
      <c r="C52" s="70" t="s">
        <v>57</v>
      </c>
      <c r="D52" s="42">
        <v>186</v>
      </c>
      <c r="E52" s="42">
        <v>94</v>
      </c>
      <c r="F52" s="42">
        <v>280</v>
      </c>
      <c r="G52" s="42">
        <v>172</v>
      </c>
      <c r="H52" s="42">
        <v>78</v>
      </c>
      <c r="I52" s="42">
        <v>250</v>
      </c>
      <c r="J52" s="42">
        <v>169</v>
      </c>
      <c r="K52" s="42">
        <v>77</v>
      </c>
      <c r="L52" s="42">
        <v>246</v>
      </c>
      <c r="M52" s="42">
        <v>164</v>
      </c>
      <c r="N52" s="42">
        <v>77</v>
      </c>
      <c r="O52" s="42">
        <v>241</v>
      </c>
      <c r="P52" s="42">
        <v>168</v>
      </c>
      <c r="Q52" s="42">
        <v>80</v>
      </c>
      <c r="R52" s="42">
        <v>248</v>
      </c>
      <c r="S52" s="42">
        <v>168</v>
      </c>
      <c r="T52" s="42">
        <v>76</v>
      </c>
      <c r="U52" s="67">
        <v>244</v>
      </c>
    </row>
    <row r="53" spans="1:21" x14ac:dyDescent="0.2">
      <c r="A53" s="68">
        <v>40.0501</v>
      </c>
      <c r="B53" s="69" t="s">
        <v>60</v>
      </c>
      <c r="C53" s="70" t="s">
        <v>376</v>
      </c>
      <c r="D53" s="42">
        <v>248</v>
      </c>
      <c r="E53" s="42">
        <v>159</v>
      </c>
      <c r="F53" s="42">
        <v>407</v>
      </c>
      <c r="G53" s="42">
        <v>235</v>
      </c>
      <c r="H53" s="42">
        <v>152</v>
      </c>
      <c r="I53" s="42">
        <v>387</v>
      </c>
      <c r="J53" s="42">
        <v>252</v>
      </c>
      <c r="K53" s="42">
        <v>168</v>
      </c>
      <c r="L53" s="42">
        <v>420</v>
      </c>
      <c r="M53" s="42">
        <v>236</v>
      </c>
      <c r="N53" s="42">
        <v>156</v>
      </c>
      <c r="O53" s="42">
        <v>392</v>
      </c>
      <c r="P53" s="42">
        <v>244</v>
      </c>
      <c r="Q53" s="42">
        <v>146</v>
      </c>
      <c r="R53" s="42">
        <v>390</v>
      </c>
      <c r="S53" s="42">
        <v>224</v>
      </c>
      <c r="T53" s="42">
        <v>137</v>
      </c>
      <c r="U53" s="67">
        <v>361</v>
      </c>
    </row>
    <row r="54" spans="1:21" x14ac:dyDescent="0.2">
      <c r="A54" s="68">
        <v>40.080100000000002</v>
      </c>
      <c r="B54" s="69" t="s">
        <v>62</v>
      </c>
      <c r="C54" s="70" t="s">
        <v>377</v>
      </c>
      <c r="D54" s="42">
        <v>73</v>
      </c>
      <c r="E54" s="42">
        <v>81</v>
      </c>
      <c r="F54" s="42">
        <v>154</v>
      </c>
      <c r="G54" s="42">
        <v>65</v>
      </c>
      <c r="H54" s="42">
        <v>70</v>
      </c>
      <c r="I54" s="42">
        <v>135</v>
      </c>
      <c r="J54" s="42">
        <v>80</v>
      </c>
      <c r="K54" s="42">
        <v>80</v>
      </c>
      <c r="L54" s="42">
        <v>160</v>
      </c>
      <c r="M54" s="42">
        <v>69</v>
      </c>
      <c r="N54" s="42">
        <v>73</v>
      </c>
      <c r="O54" s="42">
        <v>142</v>
      </c>
      <c r="P54" s="42">
        <v>115</v>
      </c>
      <c r="Q54" s="42">
        <v>97</v>
      </c>
      <c r="R54" s="42">
        <v>212</v>
      </c>
      <c r="S54" s="42">
        <v>107</v>
      </c>
      <c r="T54" s="42">
        <v>85</v>
      </c>
      <c r="U54" s="67">
        <v>192</v>
      </c>
    </row>
    <row r="55" spans="1:21" x14ac:dyDescent="0.2">
      <c r="A55" s="68">
        <v>51.310099999999998</v>
      </c>
      <c r="B55" s="69" t="s">
        <v>64</v>
      </c>
      <c r="C55" s="70" t="s">
        <v>378</v>
      </c>
      <c r="D55" s="42">
        <v>111</v>
      </c>
      <c r="E55" s="42">
        <v>20</v>
      </c>
      <c r="F55" s="42">
        <v>131</v>
      </c>
      <c r="G55" s="42">
        <v>99</v>
      </c>
      <c r="H55" s="42">
        <v>17</v>
      </c>
      <c r="I55" s="42">
        <v>116</v>
      </c>
      <c r="J55" s="42">
        <v>95</v>
      </c>
      <c r="K55" s="42">
        <v>19</v>
      </c>
      <c r="L55" s="42">
        <v>114</v>
      </c>
      <c r="M55" s="42">
        <v>89</v>
      </c>
      <c r="N55" s="42">
        <v>16</v>
      </c>
      <c r="O55" s="42">
        <v>105</v>
      </c>
      <c r="P55" s="42">
        <v>95</v>
      </c>
      <c r="Q55" s="42">
        <v>15</v>
      </c>
      <c r="R55" s="42">
        <v>110</v>
      </c>
      <c r="S55" s="42">
        <v>92</v>
      </c>
      <c r="T55" s="42">
        <v>13</v>
      </c>
      <c r="U55" s="67">
        <v>105</v>
      </c>
    </row>
    <row r="56" spans="1:21" x14ac:dyDescent="0.2">
      <c r="A56" s="64" t="s">
        <v>340</v>
      </c>
      <c r="B56" s="65"/>
      <c r="C56" s="66"/>
      <c r="D56" s="42">
        <v>622</v>
      </c>
      <c r="E56" s="42">
        <v>351</v>
      </c>
      <c r="F56" s="42">
        <v>973</v>
      </c>
      <c r="G56" s="42">
        <v>626</v>
      </c>
      <c r="H56" s="42">
        <v>363</v>
      </c>
      <c r="I56" s="42">
        <v>989</v>
      </c>
      <c r="J56" s="42">
        <v>646</v>
      </c>
      <c r="K56" s="42">
        <v>356</v>
      </c>
      <c r="L56" s="42">
        <v>1002</v>
      </c>
      <c r="M56" s="42">
        <v>637</v>
      </c>
      <c r="N56" s="42">
        <v>347</v>
      </c>
      <c r="O56" s="42">
        <v>984</v>
      </c>
      <c r="P56" s="42">
        <v>666</v>
      </c>
      <c r="Q56" s="42">
        <v>369</v>
      </c>
      <c r="R56" s="42">
        <v>1035</v>
      </c>
      <c r="S56" s="42">
        <v>644</v>
      </c>
      <c r="T56" s="42">
        <v>348</v>
      </c>
      <c r="U56" s="67">
        <v>992</v>
      </c>
    </row>
    <row r="57" spans="1:21" x14ac:dyDescent="0.2">
      <c r="A57" s="71">
        <v>26.010100000000001</v>
      </c>
      <c r="B57" s="69" t="s">
        <v>43</v>
      </c>
      <c r="C57" s="70" t="s">
        <v>379</v>
      </c>
      <c r="D57" s="42">
        <v>34</v>
      </c>
      <c r="E57" s="42">
        <v>13</v>
      </c>
      <c r="F57" s="42">
        <v>47</v>
      </c>
      <c r="G57" s="42">
        <v>53</v>
      </c>
      <c r="H57" s="42">
        <v>26</v>
      </c>
      <c r="I57" s="42">
        <v>79</v>
      </c>
      <c r="J57" s="42">
        <v>34</v>
      </c>
      <c r="K57" s="42">
        <v>12</v>
      </c>
      <c r="L57" s="42">
        <v>46</v>
      </c>
      <c r="M57" s="42">
        <v>30</v>
      </c>
      <c r="N57" s="42">
        <v>11</v>
      </c>
      <c r="O57" s="42">
        <v>41</v>
      </c>
      <c r="P57" s="42">
        <v>26</v>
      </c>
      <c r="Q57" s="42">
        <v>13</v>
      </c>
      <c r="R57" s="42">
        <v>39</v>
      </c>
      <c r="S57" s="42">
        <v>26</v>
      </c>
      <c r="T57" s="42">
        <v>9</v>
      </c>
      <c r="U57" s="67">
        <v>35</v>
      </c>
    </row>
    <row r="58" spans="1:21" x14ac:dyDescent="0.2">
      <c r="A58" s="77"/>
      <c r="B58" s="69" t="s">
        <v>45</v>
      </c>
      <c r="C58" s="70" t="s">
        <v>380</v>
      </c>
      <c r="D58" s="42">
        <v>111</v>
      </c>
      <c r="E58" s="42">
        <v>58</v>
      </c>
      <c r="F58" s="42">
        <v>169</v>
      </c>
      <c r="G58" s="42">
        <v>151</v>
      </c>
      <c r="H58" s="42">
        <v>88</v>
      </c>
      <c r="I58" s="42">
        <v>239</v>
      </c>
      <c r="J58" s="42">
        <v>106</v>
      </c>
      <c r="K58" s="42">
        <v>63</v>
      </c>
      <c r="L58" s="42">
        <v>169</v>
      </c>
      <c r="M58" s="42">
        <v>120</v>
      </c>
      <c r="N58" s="42">
        <v>69</v>
      </c>
      <c r="O58" s="42">
        <v>189</v>
      </c>
      <c r="P58" s="42">
        <v>83</v>
      </c>
      <c r="Q58" s="42">
        <v>49</v>
      </c>
      <c r="R58" s="42">
        <v>132</v>
      </c>
      <c r="S58" s="42">
        <v>100</v>
      </c>
      <c r="T58" s="42">
        <v>61</v>
      </c>
      <c r="U58" s="67">
        <v>161</v>
      </c>
    </row>
    <row r="59" spans="1:21" x14ac:dyDescent="0.2">
      <c r="A59" s="72"/>
      <c r="B59" s="69" t="s">
        <v>47</v>
      </c>
      <c r="C59" s="70" t="s">
        <v>381</v>
      </c>
      <c r="D59" s="42">
        <v>477</v>
      </c>
      <c r="E59" s="42">
        <v>280</v>
      </c>
      <c r="F59" s="42">
        <v>757</v>
      </c>
      <c r="G59" s="42">
        <v>422</v>
      </c>
      <c r="H59" s="42">
        <v>249</v>
      </c>
      <c r="I59" s="42">
        <v>671</v>
      </c>
      <c r="J59" s="42">
        <v>506</v>
      </c>
      <c r="K59" s="42">
        <v>281</v>
      </c>
      <c r="L59" s="42">
        <v>787</v>
      </c>
      <c r="M59" s="42">
        <v>487</v>
      </c>
      <c r="N59" s="42">
        <v>267</v>
      </c>
      <c r="O59" s="42">
        <v>754</v>
      </c>
      <c r="P59" s="42">
        <v>557</v>
      </c>
      <c r="Q59" s="42">
        <v>307</v>
      </c>
      <c r="R59" s="42">
        <v>864</v>
      </c>
      <c r="S59" s="42">
        <v>518</v>
      </c>
      <c r="T59" s="42">
        <v>278</v>
      </c>
      <c r="U59" s="67">
        <v>796</v>
      </c>
    </row>
    <row r="60" spans="1:21" x14ac:dyDescent="0.2">
      <c r="A60" s="64" t="s">
        <v>341</v>
      </c>
      <c r="B60" s="65"/>
      <c r="C60" s="66"/>
      <c r="D60" s="42">
        <v>57</v>
      </c>
      <c r="E60" s="42">
        <v>65</v>
      </c>
      <c r="F60" s="42">
        <v>122</v>
      </c>
      <c r="G60" s="42">
        <v>50</v>
      </c>
      <c r="H60" s="42">
        <v>64</v>
      </c>
      <c r="I60" s="42">
        <v>114</v>
      </c>
      <c r="J60" s="42">
        <v>66</v>
      </c>
      <c r="K60" s="42">
        <v>70</v>
      </c>
      <c r="L60" s="42">
        <v>136</v>
      </c>
      <c r="M60" s="42">
        <v>60</v>
      </c>
      <c r="N60" s="42">
        <v>70</v>
      </c>
      <c r="O60" s="42">
        <v>130</v>
      </c>
      <c r="P60" s="42">
        <v>74</v>
      </c>
      <c r="Q60" s="42">
        <v>83</v>
      </c>
      <c r="R60" s="42">
        <v>157</v>
      </c>
      <c r="S60" s="42">
        <v>65</v>
      </c>
      <c r="T60" s="42">
        <v>76</v>
      </c>
      <c r="U60" s="67">
        <v>141</v>
      </c>
    </row>
    <row r="61" spans="1:21" x14ac:dyDescent="0.2">
      <c r="A61" s="71">
        <v>27.010100000000001</v>
      </c>
      <c r="B61" s="69" t="s">
        <v>49</v>
      </c>
      <c r="C61" s="70" t="s">
        <v>382</v>
      </c>
      <c r="D61" s="42"/>
      <c r="E61" s="42">
        <v>1</v>
      </c>
      <c r="F61" s="42">
        <v>1</v>
      </c>
      <c r="G61" s="42"/>
      <c r="H61" s="42">
        <v>1</v>
      </c>
      <c r="I61" s="42">
        <v>1</v>
      </c>
      <c r="J61" s="42"/>
      <c r="K61" s="42">
        <v>1</v>
      </c>
      <c r="L61" s="42">
        <v>1</v>
      </c>
      <c r="M61" s="42"/>
      <c r="N61" s="42">
        <v>1</v>
      </c>
      <c r="O61" s="42">
        <v>1</v>
      </c>
      <c r="P61" s="42"/>
      <c r="Q61" s="42"/>
      <c r="R61" s="42"/>
      <c r="S61" s="42"/>
      <c r="T61" s="42"/>
      <c r="U61" s="67"/>
    </row>
    <row r="62" spans="1:21" x14ac:dyDescent="0.2">
      <c r="A62" s="77"/>
      <c r="B62" s="69" t="s">
        <v>50</v>
      </c>
      <c r="C62" s="70" t="s">
        <v>383</v>
      </c>
      <c r="D62" s="42">
        <v>56</v>
      </c>
      <c r="E62" s="42">
        <v>63</v>
      </c>
      <c r="F62" s="42">
        <v>119</v>
      </c>
      <c r="G62" s="42">
        <v>48</v>
      </c>
      <c r="H62" s="42">
        <v>58</v>
      </c>
      <c r="I62" s="42">
        <v>106</v>
      </c>
      <c r="J62" s="42">
        <v>63</v>
      </c>
      <c r="K62" s="42">
        <v>65</v>
      </c>
      <c r="L62" s="42">
        <v>128</v>
      </c>
      <c r="M62" s="42">
        <v>57</v>
      </c>
      <c r="N62" s="42">
        <v>63</v>
      </c>
      <c r="O62" s="42">
        <v>120</v>
      </c>
      <c r="P62" s="42">
        <v>73</v>
      </c>
      <c r="Q62" s="42">
        <v>78</v>
      </c>
      <c r="R62" s="42">
        <v>151</v>
      </c>
      <c r="S62" s="42">
        <v>64</v>
      </c>
      <c r="T62" s="42">
        <v>71</v>
      </c>
      <c r="U62" s="67">
        <v>135</v>
      </c>
    </row>
    <row r="63" spans="1:21" x14ac:dyDescent="0.2">
      <c r="A63" s="72"/>
      <c r="B63" s="69" t="s">
        <v>52</v>
      </c>
      <c r="C63" s="70" t="s">
        <v>384</v>
      </c>
      <c r="D63" s="42">
        <v>1</v>
      </c>
      <c r="E63" s="42">
        <v>1</v>
      </c>
      <c r="F63" s="42">
        <v>2</v>
      </c>
      <c r="G63" s="42">
        <v>2</v>
      </c>
      <c r="H63" s="42">
        <v>5</v>
      </c>
      <c r="I63" s="42">
        <v>7</v>
      </c>
      <c r="J63" s="42">
        <v>3</v>
      </c>
      <c r="K63" s="42">
        <v>4</v>
      </c>
      <c r="L63" s="42">
        <v>7</v>
      </c>
      <c r="M63" s="42">
        <v>3</v>
      </c>
      <c r="N63" s="42">
        <v>6</v>
      </c>
      <c r="O63" s="42">
        <v>9</v>
      </c>
      <c r="P63" s="42">
        <v>1</v>
      </c>
      <c r="Q63" s="42">
        <v>5</v>
      </c>
      <c r="R63" s="42">
        <v>6</v>
      </c>
      <c r="S63" s="42">
        <v>1</v>
      </c>
      <c r="T63" s="42">
        <v>5</v>
      </c>
      <c r="U63" s="67">
        <v>6</v>
      </c>
    </row>
    <row r="64" spans="1:21" x14ac:dyDescent="0.2">
      <c r="A64" s="73" t="s">
        <v>76</v>
      </c>
      <c r="B64" s="74"/>
      <c r="C64" s="75"/>
      <c r="D64" s="41">
        <v>1937</v>
      </c>
      <c r="E64" s="41">
        <v>936</v>
      </c>
      <c r="F64" s="41">
        <v>2873</v>
      </c>
      <c r="G64" s="41">
        <v>1821</v>
      </c>
      <c r="H64" s="41">
        <v>861</v>
      </c>
      <c r="I64" s="41">
        <v>2682</v>
      </c>
      <c r="J64" s="41">
        <v>1891</v>
      </c>
      <c r="K64" s="41">
        <v>880</v>
      </c>
      <c r="L64" s="41">
        <v>2771</v>
      </c>
      <c r="M64" s="41">
        <v>1715</v>
      </c>
      <c r="N64" s="41">
        <v>794</v>
      </c>
      <c r="O64" s="41">
        <v>2509</v>
      </c>
      <c r="P64" s="41">
        <v>1856</v>
      </c>
      <c r="Q64" s="41">
        <v>768</v>
      </c>
      <c r="R64" s="41">
        <v>2624</v>
      </c>
      <c r="S64" s="41">
        <v>1701</v>
      </c>
      <c r="T64" s="41">
        <v>702</v>
      </c>
      <c r="U64" s="76">
        <v>2403</v>
      </c>
    </row>
    <row r="65" spans="1:21" x14ac:dyDescent="0.2">
      <c r="A65" s="59" t="s">
        <v>4</v>
      </c>
      <c r="B65" s="60"/>
      <c r="C65" s="61"/>
      <c r="D65" s="62">
        <v>1562</v>
      </c>
      <c r="E65" s="62">
        <v>738</v>
      </c>
      <c r="F65" s="62">
        <v>2300</v>
      </c>
      <c r="G65" s="62">
        <v>1457</v>
      </c>
      <c r="H65" s="62">
        <v>683</v>
      </c>
      <c r="I65" s="62">
        <v>2140</v>
      </c>
      <c r="J65" s="62">
        <v>1499</v>
      </c>
      <c r="K65" s="62">
        <v>705</v>
      </c>
      <c r="L65" s="62">
        <v>2204</v>
      </c>
      <c r="M65" s="62">
        <v>1363</v>
      </c>
      <c r="N65" s="62">
        <v>627</v>
      </c>
      <c r="O65" s="62">
        <v>1990</v>
      </c>
      <c r="P65" s="62">
        <v>1439</v>
      </c>
      <c r="Q65" s="62">
        <v>583</v>
      </c>
      <c r="R65" s="62">
        <v>2022</v>
      </c>
      <c r="S65" s="62">
        <v>1324</v>
      </c>
      <c r="T65" s="62">
        <v>535</v>
      </c>
      <c r="U65" s="63">
        <v>1859</v>
      </c>
    </row>
    <row r="66" spans="1:21" x14ac:dyDescent="0.2">
      <c r="A66" s="64" t="s">
        <v>5</v>
      </c>
      <c r="B66" s="65"/>
      <c r="C66" s="66"/>
      <c r="D66" s="42">
        <v>1562</v>
      </c>
      <c r="E66" s="42">
        <v>738</v>
      </c>
      <c r="F66" s="42">
        <v>2300</v>
      </c>
      <c r="G66" s="42">
        <v>1457</v>
      </c>
      <c r="H66" s="42">
        <v>683</v>
      </c>
      <c r="I66" s="42">
        <v>2140</v>
      </c>
      <c r="J66" s="42">
        <v>1499</v>
      </c>
      <c r="K66" s="42">
        <v>705</v>
      </c>
      <c r="L66" s="42">
        <v>2204</v>
      </c>
      <c r="M66" s="42">
        <v>1363</v>
      </c>
      <c r="N66" s="42">
        <v>627</v>
      </c>
      <c r="O66" s="42">
        <v>1990</v>
      </c>
      <c r="P66" s="42">
        <v>1439</v>
      </c>
      <c r="Q66" s="42">
        <v>583</v>
      </c>
      <c r="R66" s="42">
        <v>2022</v>
      </c>
      <c r="S66" s="42">
        <v>1324</v>
      </c>
      <c r="T66" s="42">
        <v>535</v>
      </c>
      <c r="U66" s="67">
        <v>1859</v>
      </c>
    </row>
    <row r="67" spans="1:21" x14ac:dyDescent="0.2">
      <c r="A67" s="68">
        <v>42.010100000000001</v>
      </c>
      <c r="B67" s="69" t="s">
        <v>67</v>
      </c>
      <c r="C67" s="70" t="s">
        <v>385</v>
      </c>
      <c r="D67" s="42">
        <v>472</v>
      </c>
      <c r="E67" s="42">
        <v>160</v>
      </c>
      <c r="F67" s="42">
        <v>632</v>
      </c>
      <c r="G67" s="42">
        <v>447</v>
      </c>
      <c r="H67" s="42">
        <v>152</v>
      </c>
      <c r="I67" s="42">
        <v>599</v>
      </c>
      <c r="J67" s="42">
        <v>441</v>
      </c>
      <c r="K67" s="42">
        <v>157</v>
      </c>
      <c r="L67" s="42">
        <v>598</v>
      </c>
      <c r="M67" s="42">
        <v>426</v>
      </c>
      <c r="N67" s="42">
        <v>151</v>
      </c>
      <c r="O67" s="42">
        <v>577</v>
      </c>
      <c r="P67" s="42">
        <v>382</v>
      </c>
      <c r="Q67" s="42">
        <v>114</v>
      </c>
      <c r="R67" s="42">
        <v>496</v>
      </c>
      <c r="S67" s="42">
        <v>376</v>
      </c>
      <c r="T67" s="42">
        <v>112</v>
      </c>
      <c r="U67" s="67">
        <v>488</v>
      </c>
    </row>
    <row r="68" spans="1:21" x14ac:dyDescent="0.2">
      <c r="A68" s="68">
        <v>44.070099999999996</v>
      </c>
      <c r="B68" s="69" t="s">
        <v>71</v>
      </c>
      <c r="C68" s="70" t="s">
        <v>72</v>
      </c>
      <c r="D68" s="42">
        <v>322</v>
      </c>
      <c r="E68" s="42">
        <v>54</v>
      </c>
      <c r="F68" s="42">
        <v>376</v>
      </c>
      <c r="G68" s="42">
        <v>298</v>
      </c>
      <c r="H68" s="42">
        <v>52</v>
      </c>
      <c r="I68" s="42">
        <v>350</v>
      </c>
      <c r="J68" s="42">
        <v>331</v>
      </c>
      <c r="K68" s="42">
        <v>60</v>
      </c>
      <c r="L68" s="42">
        <v>391</v>
      </c>
      <c r="M68" s="42">
        <v>291</v>
      </c>
      <c r="N68" s="42">
        <v>49</v>
      </c>
      <c r="O68" s="42">
        <v>340</v>
      </c>
      <c r="P68" s="42">
        <v>320</v>
      </c>
      <c r="Q68" s="42">
        <v>52</v>
      </c>
      <c r="R68" s="42">
        <v>372</v>
      </c>
      <c r="S68" s="42">
        <v>277</v>
      </c>
      <c r="T68" s="42">
        <v>45</v>
      </c>
      <c r="U68" s="67">
        <v>322</v>
      </c>
    </row>
    <row r="69" spans="1:21" x14ac:dyDescent="0.2">
      <c r="A69" s="71">
        <v>45.010100000000001</v>
      </c>
      <c r="B69" s="69" t="s">
        <v>73</v>
      </c>
      <c r="C69" s="70" t="s">
        <v>74</v>
      </c>
      <c r="D69" s="42">
        <v>46</v>
      </c>
      <c r="E69" s="42">
        <v>38</v>
      </c>
      <c r="F69" s="42">
        <v>84</v>
      </c>
      <c r="G69" s="42">
        <v>41</v>
      </c>
      <c r="H69" s="42">
        <v>29</v>
      </c>
      <c r="I69" s="42">
        <v>70</v>
      </c>
      <c r="J69" s="42">
        <v>37</v>
      </c>
      <c r="K69" s="42">
        <v>26</v>
      </c>
      <c r="L69" s="42">
        <v>63</v>
      </c>
      <c r="M69" s="42">
        <v>34</v>
      </c>
      <c r="N69" s="42">
        <v>17</v>
      </c>
      <c r="O69" s="42">
        <v>51</v>
      </c>
      <c r="P69" s="42">
        <v>32</v>
      </c>
      <c r="Q69" s="42">
        <v>14</v>
      </c>
      <c r="R69" s="42">
        <v>46</v>
      </c>
      <c r="S69" s="42">
        <v>32</v>
      </c>
      <c r="T69" s="42">
        <v>15</v>
      </c>
      <c r="U69" s="67">
        <v>47</v>
      </c>
    </row>
    <row r="70" spans="1:21" x14ac:dyDescent="0.2">
      <c r="A70" s="72"/>
      <c r="B70" s="69" t="s">
        <v>75</v>
      </c>
      <c r="C70" s="70" t="s">
        <v>76</v>
      </c>
      <c r="D70" s="42">
        <v>116</v>
      </c>
      <c r="E70" s="42">
        <v>38</v>
      </c>
      <c r="F70" s="42">
        <v>154</v>
      </c>
      <c r="G70" s="42">
        <v>90</v>
      </c>
      <c r="H70" s="42">
        <v>33</v>
      </c>
      <c r="I70" s="42">
        <v>123</v>
      </c>
      <c r="J70" s="42">
        <v>106</v>
      </c>
      <c r="K70" s="42">
        <v>40</v>
      </c>
      <c r="L70" s="42">
        <v>146</v>
      </c>
      <c r="M70" s="42">
        <v>94</v>
      </c>
      <c r="N70" s="42">
        <v>33</v>
      </c>
      <c r="O70" s="42">
        <v>127</v>
      </c>
      <c r="P70" s="42">
        <v>119</v>
      </c>
      <c r="Q70" s="42">
        <v>49</v>
      </c>
      <c r="R70" s="42">
        <v>168</v>
      </c>
      <c r="S70" s="42">
        <v>93</v>
      </c>
      <c r="T70" s="42">
        <v>37</v>
      </c>
      <c r="U70" s="67">
        <v>130</v>
      </c>
    </row>
    <row r="71" spans="1:21" x14ac:dyDescent="0.2">
      <c r="A71" s="68">
        <v>45.020099999999999</v>
      </c>
      <c r="B71" s="69" t="s">
        <v>77</v>
      </c>
      <c r="C71" s="70" t="s">
        <v>386</v>
      </c>
      <c r="D71" s="42">
        <v>110</v>
      </c>
      <c r="E71" s="42">
        <v>43</v>
      </c>
      <c r="F71" s="42">
        <v>153</v>
      </c>
      <c r="G71" s="42">
        <v>111</v>
      </c>
      <c r="H71" s="42">
        <v>43</v>
      </c>
      <c r="I71" s="42">
        <v>154</v>
      </c>
      <c r="J71" s="42">
        <v>115</v>
      </c>
      <c r="K71" s="42">
        <v>57</v>
      </c>
      <c r="L71" s="42">
        <v>172</v>
      </c>
      <c r="M71" s="42">
        <v>101</v>
      </c>
      <c r="N71" s="42">
        <v>52</v>
      </c>
      <c r="O71" s="42">
        <v>153</v>
      </c>
      <c r="P71" s="42">
        <v>103</v>
      </c>
      <c r="Q71" s="42">
        <v>49</v>
      </c>
      <c r="R71" s="42">
        <v>152</v>
      </c>
      <c r="S71" s="42">
        <v>93</v>
      </c>
      <c r="T71" s="42">
        <v>47</v>
      </c>
      <c r="U71" s="67">
        <v>140</v>
      </c>
    </row>
    <row r="72" spans="1:21" x14ac:dyDescent="0.2">
      <c r="A72" s="68">
        <v>45.060099999999998</v>
      </c>
      <c r="B72" s="69" t="s">
        <v>79</v>
      </c>
      <c r="C72" s="70" t="s">
        <v>387</v>
      </c>
      <c r="D72" s="42">
        <v>41</v>
      </c>
      <c r="E72" s="42">
        <v>82</v>
      </c>
      <c r="F72" s="42">
        <v>123</v>
      </c>
      <c r="G72" s="42">
        <v>37</v>
      </c>
      <c r="H72" s="42">
        <v>74</v>
      </c>
      <c r="I72" s="42">
        <v>111</v>
      </c>
      <c r="J72" s="42">
        <v>35</v>
      </c>
      <c r="K72" s="42">
        <v>59</v>
      </c>
      <c r="L72" s="42">
        <v>94</v>
      </c>
      <c r="M72" s="42">
        <v>28</v>
      </c>
      <c r="N72" s="42">
        <v>49</v>
      </c>
      <c r="O72" s="42">
        <v>77</v>
      </c>
      <c r="P72" s="42">
        <v>34</v>
      </c>
      <c r="Q72" s="42">
        <v>48</v>
      </c>
      <c r="R72" s="42">
        <v>82</v>
      </c>
      <c r="S72" s="42">
        <v>30</v>
      </c>
      <c r="T72" s="42">
        <v>52</v>
      </c>
      <c r="U72" s="67">
        <v>82</v>
      </c>
    </row>
    <row r="73" spans="1:21" x14ac:dyDescent="0.2">
      <c r="A73" s="68">
        <v>45.070099999999996</v>
      </c>
      <c r="B73" s="69" t="s">
        <v>81</v>
      </c>
      <c r="C73" s="70" t="s">
        <v>388</v>
      </c>
      <c r="D73" s="42">
        <v>71</v>
      </c>
      <c r="E73" s="42">
        <v>52</v>
      </c>
      <c r="F73" s="42">
        <v>123</v>
      </c>
      <c r="G73" s="42">
        <v>70</v>
      </c>
      <c r="H73" s="42">
        <v>44</v>
      </c>
      <c r="I73" s="42">
        <v>114</v>
      </c>
      <c r="J73" s="42">
        <v>55</v>
      </c>
      <c r="K73" s="42">
        <v>46</v>
      </c>
      <c r="L73" s="42">
        <v>101</v>
      </c>
      <c r="M73" s="42">
        <v>53</v>
      </c>
      <c r="N73" s="42">
        <v>47</v>
      </c>
      <c r="O73" s="42">
        <v>100</v>
      </c>
      <c r="P73" s="42">
        <v>50</v>
      </c>
      <c r="Q73" s="42">
        <v>46</v>
      </c>
      <c r="R73" s="42">
        <v>96</v>
      </c>
      <c r="S73" s="42">
        <v>43</v>
      </c>
      <c r="T73" s="42">
        <v>37</v>
      </c>
      <c r="U73" s="67">
        <v>80</v>
      </c>
    </row>
    <row r="74" spans="1:21" x14ac:dyDescent="0.2">
      <c r="A74" s="68">
        <v>45.100099999999998</v>
      </c>
      <c r="B74" s="69" t="s">
        <v>83</v>
      </c>
      <c r="C74" s="70" t="s">
        <v>389</v>
      </c>
      <c r="D74" s="42">
        <v>121</v>
      </c>
      <c r="E74" s="42">
        <v>140</v>
      </c>
      <c r="F74" s="42">
        <v>261</v>
      </c>
      <c r="G74" s="42">
        <v>119</v>
      </c>
      <c r="H74" s="42">
        <v>140</v>
      </c>
      <c r="I74" s="42">
        <v>259</v>
      </c>
      <c r="J74" s="42">
        <v>127</v>
      </c>
      <c r="K74" s="42">
        <v>143</v>
      </c>
      <c r="L74" s="42">
        <v>270</v>
      </c>
      <c r="M74" s="42">
        <v>122</v>
      </c>
      <c r="N74" s="42">
        <v>129</v>
      </c>
      <c r="O74" s="42">
        <v>251</v>
      </c>
      <c r="P74" s="42">
        <v>152</v>
      </c>
      <c r="Q74" s="42">
        <v>117</v>
      </c>
      <c r="R74" s="42">
        <v>269</v>
      </c>
      <c r="S74" s="42">
        <v>150</v>
      </c>
      <c r="T74" s="42">
        <v>102</v>
      </c>
      <c r="U74" s="67">
        <v>252</v>
      </c>
    </row>
    <row r="75" spans="1:21" x14ac:dyDescent="0.2">
      <c r="A75" s="68">
        <v>45.110100000000003</v>
      </c>
      <c r="B75" s="69" t="s">
        <v>85</v>
      </c>
      <c r="C75" s="70" t="s">
        <v>390</v>
      </c>
      <c r="D75" s="42">
        <v>108</v>
      </c>
      <c r="E75" s="42">
        <v>49</v>
      </c>
      <c r="F75" s="42">
        <v>157</v>
      </c>
      <c r="G75" s="42">
        <v>102</v>
      </c>
      <c r="H75" s="42">
        <v>39</v>
      </c>
      <c r="I75" s="42">
        <v>141</v>
      </c>
      <c r="J75" s="42">
        <v>123</v>
      </c>
      <c r="K75" s="42">
        <v>40</v>
      </c>
      <c r="L75" s="42">
        <v>163</v>
      </c>
      <c r="M75" s="42">
        <v>106</v>
      </c>
      <c r="N75" s="42">
        <v>37</v>
      </c>
      <c r="O75" s="42">
        <v>143</v>
      </c>
      <c r="P75" s="42">
        <v>144</v>
      </c>
      <c r="Q75" s="42">
        <v>46</v>
      </c>
      <c r="R75" s="42">
        <v>190</v>
      </c>
      <c r="S75" s="42">
        <v>132</v>
      </c>
      <c r="T75" s="42">
        <v>46</v>
      </c>
      <c r="U75" s="67">
        <v>178</v>
      </c>
    </row>
    <row r="76" spans="1:21" x14ac:dyDescent="0.2">
      <c r="A76" s="68">
        <v>52.100200000000001</v>
      </c>
      <c r="B76" s="69" t="s">
        <v>87</v>
      </c>
      <c r="C76" s="70" t="s">
        <v>88</v>
      </c>
      <c r="D76" s="42">
        <v>155</v>
      </c>
      <c r="E76" s="42">
        <v>82</v>
      </c>
      <c r="F76" s="42">
        <v>237</v>
      </c>
      <c r="G76" s="42">
        <v>142</v>
      </c>
      <c r="H76" s="42">
        <v>77</v>
      </c>
      <c r="I76" s="42">
        <v>219</v>
      </c>
      <c r="J76" s="42">
        <v>129</v>
      </c>
      <c r="K76" s="42">
        <v>77</v>
      </c>
      <c r="L76" s="42">
        <v>206</v>
      </c>
      <c r="M76" s="42">
        <v>108</v>
      </c>
      <c r="N76" s="42">
        <v>63</v>
      </c>
      <c r="O76" s="42">
        <v>171</v>
      </c>
      <c r="P76" s="42">
        <v>103</v>
      </c>
      <c r="Q76" s="42">
        <v>48</v>
      </c>
      <c r="R76" s="42">
        <v>151</v>
      </c>
      <c r="S76" s="42">
        <v>98</v>
      </c>
      <c r="T76" s="42">
        <v>42</v>
      </c>
      <c r="U76" s="67">
        <v>140</v>
      </c>
    </row>
    <row r="77" spans="1:21" x14ac:dyDescent="0.2">
      <c r="A77" s="73" t="s">
        <v>342</v>
      </c>
      <c r="B77" s="74"/>
      <c r="C77" s="75"/>
      <c r="D77" s="41">
        <v>359</v>
      </c>
      <c r="E77" s="41">
        <v>173</v>
      </c>
      <c r="F77" s="41">
        <v>532</v>
      </c>
      <c r="G77" s="41">
        <v>325</v>
      </c>
      <c r="H77" s="41">
        <v>157</v>
      </c>
      <c r="I77" s="41">
        <v>482</v>
      </c>
      <c r="J77" s="41">
        <v>358</v>
      </c>
      <c r="K77" s="41">
        <v>168</v>
      </c>
      <c r="L77" s="41">
        <v>526</v>
      </c>
      <c r="M77" s="41">
        <v>329</v>
      </c>
      <c r="N77" s="41">
        <v>155</v>
      </c>
      <c r="O77" s="41">
        <v>484</v>
      </c>
      <c r="P77" s="41">
        <v>407</v>
      </c>
      <c r="Q77" s="41">
        <v>175</v>
      </c>
      <c r="R77" s="41">
        <v>582</v>
      </c>
      <c r="S77" s="41">
        <v>384</v>
      </c>
      <c r="T77" s="41">
        <v>170</v>
      </c>
      <c r="U77" s="76">
        <v>554</v>
      </c>
    </row>
    <row r="78" spans="1:21" x14ac:dyDescent="0.2">
      <c r="A78" s="59" t="s">
        <v>4</v>
      </c>
      <c r="B78" s="60"/>
      <c r="C78" s="61"/>
      <c r="D78" s="62">
        <v>342</v>
      </c>
      <c r="E78" s="62">
        <v>163</v>
      </c>
      <c r="F78" s="62">
        <v>505</v>
      </c>
      <c r="G78" s="62">
        <v>309</v>
      </c>
      <c r="H78" s="62">
        <v>149</v>
      </c>
      <c r="I78" s="62">
        <v>458</v>
      </c>
      <c r="J78" s="62">
        <v>341</v>
      </c>
      <c r="K78" s="62">
        <v>152</v>
      </c>
      <c r="L78" s="62">
        <v>493</v>
      </c>
      <c r="M78" s="62">
        <v>315</v>
      </c>
      <c r="N78" s="62">
        <v>138</v>
      </c>
      <c r="O78" s="62">
        <v>453</v>
      </c>
      <c r="P78" s="62">
        <v>390</v>
      </c>
      <c r="Q78" s="62">
        <v>160</v>
      </c>
      <c r="R78" s="62">
        <v>550</v>
      </c>
      <c r="S78" s="62">
        <v>364</v>
      </c>
      <c r="T78" s="62">
        <v>153</v>
      </c>
      <c r="U78" s="63">
        <v>517</v>
      </c>
    </row>
    <row r="79" spans="1:21" x14ac:dyDescent="0.2">
      <c r="A79" s="64" t="s">
        <v>5</v>
      </c>
      <c r="B79" s="65"/>
      <c r="C79" s="66"/>
      <c r="D79" s="42">
        <v>342</v>
      </c>
      <c r="E79" s="42">
        <v>163</v>
      </c>
      <c r="F79" s="42">
        <v>505</v>
      </c>
      <c r="G79" s="42">
        <v>309</v>
      </c>
      <c r="H79" s="42">
        <v>149</v>
      </c>
      <c r="I79" s="42">
        <v>458</v>
      </c>
      <c r="J79" s="42">
        <v>341</v>
      </c>
      <c r="K79" s="42">
        <v>152</v>
      </c>
      <c r="L79" s="42">
        <v>493</v>
      </c>
      <c r="M79" s="42">
        <v>315</v>
      </c>
      <c r="N79" s="42">
        <v>138</v>
      </c>
      <c r="O79" s="42">
        <v>453</v>
      </c>
      <c r="P79" s="42">
        <v>390</v>
      </c>
      <c r="Q79" s="42">
        <v>160</v>
      </c>
      <c r="R79" s="42">
        <v>550</v>
      </c>
      <c r="S79" s="42">
        <v>364</v>
      </c>
      <c r="T79" s="42">
        <v>153</v>
      </c>
      <c r="U79" s="67">
        <v>517</v>
      </c>
    </row>
    <row r="80" spans="1:21" x14ac:dyDescent="0.2">
      <c r="A80" s="68">
        <v>9.0498999999999992</v>
      </c>
      <c r="B80" s="69" t="s">
        <v>92</v>
      </c>
      <c r="C80" s="70" t="s">
        <v>391</v>
      </c>
      <c r="D80" s="42">
        <v>117</v>
      </c>
      <c r="E80" s="42">
        <v>42</v>
      </c>
      <c r="F80" s="42">
        <v>159</v>
      </c>
      <c r="G80" s="42">
        <v>104</v>
      </c>
      <c r="H80" s="42">
        <v>38</v>
      </c>
      <c r="I80" s="42">
        <v>142</v>
      </c>
      <c r="J80" s="42">
        <v>122</v>
      </c>
      <c r="K80" s="42">
        <v>35</v>
      </c>
      <c r="L80" s="42">
        <v>157</v>
      </c>
      <c r="M80" s="42">
        <v>112</v>
      </c>
      <c r="N80" s="42">
        <v>31</v>
      </c>
      <c r="O80" s="42">
        <v>143</v>
      </c>
      <c r="P80" s="42">
        <v>141</v>
      </c>
      <c r="Q80" s="42">
        <v>50</v>
      </c>
      <c r="R80" s="42">
        <v>191</v>
      </c>
      <c r="S80" s="42">
        <v>129</v>
      </c>
      <c r="T80" s="42">
        <v>49</v>
      </c>
      <c r="U80" s="67">
        <v>178</v>
      </c>
    </row>
    <row r="81" spans="1:21" x14ac:dyDescent="0.2">
      <c r="A81" s="68">
        <v>9.0799000000000003</v>
      </c>
      <c r="B81" s="69" t="s">
        <v>94</v>
      </c>
      <c r="C81" s="70" t="s">
        <v>392</v>
      </c>
      <c r="D81" s="42">
        <v>100</v>
      </c>
      <c r="E81" s="42">
        <v>80</v>
      </c>
      <c r="F81" s="42">
        <v>180</v>
      </c>
      <c r="G81" s="42">
        <v>90</v>
      </c>
      <c r="H81" s="42">
        <v>71</v>
      </c>
      <c r="I81" s="42">
        <v>161</v>
      </c>
      <c r="J81" s="42">
        <v>98</v>
      </c>
      <c r="K81" s="42">
        <v>77</v>
      </c>
      <c r="L81" s="42">
        <v>175</v>
      </c>
      <c r="M81" s="42">
        <v>83</v>
      </c>
      <c r="N81" s="42">
        <v>71</v>
      </c>
      <c r="O81" s="42">
        <v>154</v>
      </c>
      <c r="P81" s="42">
        <v>101</v>
      </c>
      <c r="Q81" s="42">
        <v>75</v>
      </c>
      <c r="R81" s="42">
        <v>176</v>
      </c>
      <c r="S81" s="42">
        <v>92</v>
      </c>
      <c r="T81" s="42">
        <v>73</v>
      </c>
      <c r="U81" s="67">
        <v>165</v>
      </c>
    </row>
    <row r="82" spans="1:21" x14ac:dyDescent="0.2">
      <c r="A82" s="68">
        <v>9.0901999999999994</v>
      </c>
      <c r="B82" s="69" t="s">
        <v>96</v>
      </c>
      <c r="C82" s="70" t="s">
        <v>97</v>
      </c>
      <c r="D82" s="42">
        <v>125</v>
      </c>
      <c r="E82" s="42">
        <v>41</v>
      </c>
      <c r="F82" s="42">
        <v>166</v>
      </c>
      <c r="G82" s="42">
        <v>115</v>
      </c>
      <c r="H82" s="42">
        <v>40</v>
      </c>
      <c r="I82" s="42">
        <v>155</v>
      </c>
      <c r="J82" s="42">
        <v>121</v>
      </c>
      <c r="K82" s="42">
        <v>40</v>
      </c>
      <c r="L82" s="42">
        <v>161</v>
      </c>
      <c r="M82" s="42">
        <v>120</v>
      </c>
      <c r="N82" s="42">
        <v>36</v>
      </c>
      <c r="O82" s="42">
        <v>156</v>
      </c>
      <c r="P82" s="42">
        <v>148</v>
      </c>
      <c r="Q82" s="42">
        <v>35</v>
      </c>
      <c r="R82" s="42">
        <v>183</v>
      </c>
      <c r="S82" s="42">
        <v>143</v>
      </c>
      <c r="T82" s="42">
        <v>31</v>
      </c>
      <c r="U82" s="67">
        <v>174</v>
      </c>
    </row>
    <row r="83" spans="1:21" x14ac:dyDescent="0.2">
      <c r="A83" s="73" t="s">
        <v>343</v>
      </c>
      <c r="B83" s="74"/>
      <c r="C83" s="75"/>
      <c r="D83" s="41">
        <v>1432</v>
      </c>
      <c r="E83" s="41">
        <v>680</v>
      </c>
      <c r="F83" s="41">
        <v>2112</v>
      </c>
      <c r="G83" s="41">
        <v>1343</v>
      </c>
      <c r="H83" s="41">
        <v>607</v>
      </c>
      <c r="I83" s="41">
        <v>1950</v>
      </c>
      <c r="J83" s="41">
        <v>1328</v>
      </c>
      <c r="K83" s="41">
        <v>592</v>
      </c>
      <c r="L83" s="41">
        <v>1920</v>
      </c>
      <c r="M83" s="41">
        <v>1206</v>
      </c>
      <c r="N83" s="41">
        <v>541</v>
      </c>
      <c r="O83" s="41">
        <v>1747</v>
      </c>
      <c r="P83" s="41">
        <v>1268</v>
      </c>
      <c r="Q83" s="41">
        <v>553</v>
      </c>
      <c r="R83" s="41">
        <v>1821</v>
      </c>
      <c r="S83" s="41">
        <v>1161</v>
      </c>
      <c r="T83" s="41">
        <v>486</v>
      </c>
      <c r="U83" s="76">
        <v>1647</v>
      </c>
    </row>
    <row r="84" spans="1:21" x14ac:dyDescent="0.2">
      <c r="A84" s="59" t="s">
        <v>4</v>
      </c>
      <c r="B84" s="60"/>
      <c r="C84" s="61"/>
      <c r="D84" s="62">
        <v>1034</v>
      </c>
      <c r="E84" s="62">
        <v>537</v>
      </c>
      <c r="F84" s="62">
        <v>1571</v>
      </c>
      <c r="G84" s="62">
        <v>960</v>
      </c>
      <c r="H84" s="62">
        <v>480</v>
      </c>
      <c r="I84" s="62">
        <v>1440</v>
      </c>
      <c r="J84" s="62">
        <v>947</v>
      </c>
      <c r="K84" s="62">
        <v>448</v>
      </c>
      <c r="L84" s="62">
        <v>1395</v>
      </c>
      <c r="M84" s="62">
        <v>853</v>
      </c>
      <c r="N84" s="62">
        <v>401</v>
      </c>
      <c r="O84" s="62">
        <v>1254</v>
      </c>
      <c r="P84" s="62">
        <v>843</v>
      </c>
      <c r="Q84" s="62">
        <v>404</v>
      </c>
      <c r="R84" s="62">
        <v>1247</v>
      </c>
      <c r="S84" s="62">
        <v>764</v>
      </c>
      <c r="T84" s="62">
        <v>339</v>
      </c>
      <c r="U84" s="63">
        <v>1103</v>
      </c>
    </row>
    <row r="85" spans="1:21" x14ac:dyDescent="0.2">
      <c r="A85" s="64" t="s">
        <v>5</v>
      </c>
      <c r="B85" s="65"/>
      <c r="C85" s="66"/>
      <c r="D85" s="42">
        <v>184</v>
      </c>
      <c r="E85" s="42">
        <v>148</v>
      </c>
      <c r="F85" s="42">
        <v>332</v>
      </c>
      <c r="G85" s="42">
        <v>171</v>
      </c>
      <c r="H85" s="42">
        <v>134</v>
      </c>
      <c r="I85" s="42">
        <v>305</v>
      </c>
      <c r="J85" s="42">
        <v>170</v>
      </c>
      <c r="K85" s="42">
        <v>123</v>
      </c>
      <c r="L85" s="42">
        <v>293</v>
      </c>
      <c r="M85" s="42">
        <v>148</v>
      </c>
      <c r="N85" s="42">
        <v>116</v>
      </c>
      <c r="O85" s="42">
        <v>264</v>
      </c>
      <c r="P85" s="42">
        <v>155</v>
      </c>
      <c r="Q85" s="42">
        <v>104</v>
      </c>
      <c r="R85" s="42">
        <v>259</v>
      </c>
      <c r="S85" s="42">
        <v>137</v>
      </c>
      <c r="T85" s="42">
        <v>81</v>
      </c>
      <c r="U85" s="67">
        <v>218</v>
      </c>
    </row>
    <row r="86" spans="1:21" x14ac:dyDescent="0.2">
      <c r="A86" s="68">
        <v>13.1302</v>
      </c>
      <c r="B86" s="69" t="s">
        <v>110</v>
      </c>
      <c r="C86" s="70" t="s">
        <v>393</v>
      </c>
      <c r="D86" s="42">
        <v>41</v>
      </c>
      <c r="E86" s="42">
        <v>9</v>
      </c>
      <c r="F86" s="42">
        <v>50</v>
      </c>
      <c r="G86" s="42">
        <v>39</v>
      </c>
      <c r="H86" s="42">
        <v>4</v>
      </c>
      <c r="I86" s="42">
        <v>43</v>
      </c>
      <c r="J86" s="42">
        <v>41</v>
      </c>
      <c r="K86" s="42">
        <v>3</v>
      </c>
      <c r="L86" s="42">
        <v>44</v>
      </c>
      <c r="M86" s="42">
        <v>32</v>
      </c>
      <c r="N86" s="42">
        <v>2</v>
      </c>
      <c r="O86" s="42">
        <v>34</v>
      </c>
      <c r="P86" s="42">
        <v>38</v>
      </c>
      <c r="Q86" s="42">
        <v>2</v>
      </c>
      <c r="R86" s="42">
        <v>40</v>
      </c>
      <c r="S86" s="42">
        <v>37</v>
      </c>
      <c r="T86" s="42">
        <v>1</v>
      </c>
      <c r="U86" s="67">
        <v>38</v>
      </c>
    </row>
    <row r="87" spans="1:21" x14ac:dyDescent="0.2">
      <c r="A87" s="68">
        <v>13.1312</v>
      </c>
      <c r="B87" s="69" t="s">
        <v>118</v>
      </c>
      <c r="C87" s="70" t="s">
        <v>394</v>
      </c>
      <c r="D87" s="42">
        <v>27</v>
      </c>
      <c r="E87" s="42">
        <v>40</v>
      </c>
      <c r="F87" s="42">
        <v>67</v>
      </c>
      <c r="G87" s="42">
        <v>23</v>
      </c>
      <c r="H87" s="42">
        <v>34</v>
      </c>
      <c r="I87" s="42">
        <v>57</v>
      </c>
      <c r="J87" s="42">
        <v>28</v>
      </c>
      <c r="K87" s="42">
        <v>31</v>
      </c>
      <c r="L87" s="42">
        <v>59</v>
      </c>
      <c r="M87" s="42">
        <v>26</v>
      </c>
      <c r="N87" s="42">
        <v>31</v>
      </c>
      <c r="O87" s="42">
        <v>57</v>
      </c>
      <c r="P87" s="42">
        <v>24</v>
      </c>
      <c r="Q87" s="42">
        <v>30</v>
      </c>
      <c r="R87" s="42">
        <v>54</v>
      </c>
      <c r="S87" s="42">
        <v>17</v>
      </c>
      <c r="T87" s="42">
        <v>20</v>
      </c>
      <c r="U87" s="67">
        <v>37</v>
      </c>
    </row>
    <row r="88" spans="1:21" x14ac:dyDescent="0.2">
      <c r="A88" s="68">
        <v>13.132400000000001</v>
      </c>
      <c r="B88" s="69" t="s">
        <v>130</v>
      </c>
      <c r="C88" s="70" t="s">
        <v>395</v>
      </c>
      <c r="D88" s="42">
        <v>58</v>
      </c>
      <c r="E88" s="42">
        <v>32</v>
      </c>
      <c r="F88" s="42">
        <v>90</v>
      </c>
      <c r="G88" s="42">
        <v>60</v>
      </c>
      <c r="H88" s="42">
        <v>32</v>
      </c>
      <c r="I88" s="42">
        <v>92</v>
      </c>
      <c r="J88" s="42">
        <v>51</v>
      </c>
      <c r="K88" s="42">
        <v>31</v>
      </c>
      <c r="L88" s="42">
        <v>82</v>
      </c>
      <c r="M88" s="42">
        <v>42</v>
      </c>
      <c r="N88" s="42">
        <v>27</v>
      </c>
      <c r="O88" s="42">
        <v>69</v>
      </c>
      <c r="P88" s="42">
        <v>45</v>
      </c>
      <c r="Q88" s="42">
        <v>26</v>
      </c>
      <c r="R88" s="42">
        <v>71</v>
      </c>
      <c r="S88" s="42">
        <v>39</v>
      </c>
      <c r="T88" s="42">
        <v>21</v>
      </c>
      <c r="U88" s="67">
        <v>60</v>
      </c>
    </row>
    <row r="89" spans="1:21" x14ac:dyDescent="0.2">
      <c r="A89" s="68">
        <v>13.9999</v>
      </c>
      <c r="B89" s="69" t="s">
        <v>140</v>
      </c>
      <c r="C89" s="70" t="s">
        <v>396</v>
      </c>
      <c r="D89" s="42">
        <v>58</v>
      </c>
      <c r="E89" s="42">
        <v>67</v>
      </c>
      <c r="F89" s="42">
        <v>125</v>
      </c>
      <c r="G89" s="42">
        <v>49</v>
      </c>
      <c r="H89" s="42">
        <v>64</v>
      </c>
      <c r="I89" s="42">
        <v>113</v>
      </c>
      <c r="J89" s="42">
        <v>50</v>
      </c>
      <c r="K89" s="42">
        <v>58</v>
      </c>
      <c r="L89" s="42">
        <v>108</v>
      </c>
      <c r="M89" s="42">
        <v>48</v>
      </c>
      <c r="N89" s="42">
        <v>56</v>
      </c>
      <c r="O89" s="42">
        <v>104</v>
      </c>
      <c r="P89" s="42">
        <v>48</v>
      </c>
      <c r="Q89" s="42">
        <v>46</v>
      </c>
      <c r="R89" s="42">
        <v>94</v>
      </c>
      <c r="S89" s="42">
        <v>44</v>
      </c>
      <c r="T89" s="42">
        <v>39</v>
      </c>
      <c r="U89" s="67">
        <v>83</v>
      </c>
    </row>
    <row r="90" spans="1:21" x14ac:dyDescent="0.2">
      <c r="A90" s="64" t="s">
        <v>359</v>
      </c>
      <c r="B90" s="65"/>
      <c r="C90" s="66"/>
      <c r="D90" s="42">
        <v>83</v>
      </c>
      <c r="E90" s="42">
        <v>4</v>
      </c>
      <c r="F90" s="42">
        <v>87</v>
      </c>
      <c r="G90" s="42">
        <v>81</v>
      </c>
      <c r="H90" s="42">
        <v>2</v>
      </c>
      <c r="I90" s="42">
        <v>83</v>
      </c>
      <c r="J90" s="42">
        <v>79</v>
      </c>
      <c r="K90" s="42">
        <v>1</v>
      </c>
      <c r="L90" s="42">
        <v>80</v>
      </c>
      <c r="M90" s="42">
        <v>68</v>
      </c>
      <c r="N90" s="42">
        <v>1</v>
      </c>
      <c r="O90" s="42">
        <v>69</v>
      </c>
      <c r="P90" s="42">
        <v>67</v>
      </c>
      <c r="Q90" s="42">
        <v>2</v>
      </c>
      <c r="R90" s="42">
        <v>69</v>
      </c>
      <c r="S90" s="42">
        <v>68</v>
      </c>
      <c r="T90" s="42">
        <v>2</v>
      </c>
      <c r="U90" s="67">
        <v>70</v>
      </c>
    </row>
    <row r="91" spans="1:21" x14ac:dyDescent="0.2">
      <c r="A91" s="68">
        <v>13.121</v>
      </c>
      <c r="B91" s="69" t="s">
        <v>108</v>
      </c>
      <c r="C91" s="70" t="s">
        <v>397</v>
      </c>
      <c r="D91" s="42">
        <v>52</v>
      </c>
      <c r="E91" s="42"/>
      <c r="F91" s="42">
        <v>52</v>
      </c>
      <c r="G91" s="42">
        <v>59</v>
      </c>
      <c r="H91" s="42"/>
      <c r="I91" s="42">
        <v>59</v>
      </c>
      <c r="J91" s="42">
        <v>64</v>
      </c>
      <c r="K91" s="42">
        <v>1</v>
      </c>
      <c r="L91" s="42">
        <v>65</v>
      </c>
      <c r="M91" s="42">
        <v>57</v>
      </c>
      <c r="N91" s="42">
        <v>1</v>
      </c>
      <c r="O91" s="42">
        <v>58</v>
      </c>
      <c r="P91" s="42">
        <v>59</v>
      </c>
      <c r="Q91" s="42">
        <v>2</v>
      </c>
      <c r="R91" s="42">
        <v>61</v>
      </c>
      <c r="S91" s="42">
        <v>60</v>
      </c>
      <c r="T91" s="42">
        <v>2</v>
      </c>
      <c r="U91" s="67">
        <v>62</v>
      </c>
    </row>
    <row r="92" spans="1:21" x14ac:dyDescent="0.2">
      <c r="A92" s="68">
        <v>19.010100000000001</v>
      </c>
      <c r="B92" s="69" t="s">
        <v>142</v>
      </c>
      <c r="C92" s="70" t="s">
        <v>398</v>
      </c>
      <c r="D92" s="42">
        <v>7</v>
      </c>
      <c r="E92" s="42">
        <v>2</v>
      </c>
      <c r="F92" s="42">
        <v>9</v>
      </c>
      <c r="G92" s="42">
        <v>6</v>
      </c>
      <c r="H92" s="42">
        <v>1</v>
      </c>
      <c r="I92" s="42">
        <v>7</v>
      </c>
      <c r="J92" s="42">
        <v>4</v>
      </c>
      <c r="K92" s="42"/>
      <c r="L92" s="42">
        <v>4</v>
      </c>
      <c r="M92" s="42">
        <v>2</v>
      </c>
      <c r="N92" s="42"/>
      <c r="O92" s="42">
        <v>2</v>
      </c>
      <c r="P92" s="42">
        <v>1</v>
      </c>
      <c r="Q92" s="42"/>
      <c r="R92" s="42">
        <v>1</v>
      </c>
      <c r="S92" s="42">
        <v>1</v>
      </c>
      <c r="T92" s="42"/>
      <c r="U92" s="67">
        <v>1</v>
      </c>
    </row>
    <row r="93" spans="1:21" x14ac:dyDescent="0.2">
      <c r="A93" s="68">
        <v>19.070699999999999</v>
      </c>
      <c r="B93" s="69" t="s">
        <v>146</v>
      </c>
      <c r="C93" s="70" t="s">
        <v>399</v>
      </c>
      <c r="D93" s="42">
        <v>17</v>
      </c>
      <c r="E93" s="42">
        <v>2</v>
      </c>
      <c r="F93" s="42">
        <v>19</v>
      </c>
      <c r="G93" s="42">
        <v>11</v>
      </c>
      <c r="H93" s="42">
        <v>1</v>
      </c>
      <c r="I93" s="42">
        <v>12</v>
      </c>
      <c r="J93" s="42">
        <v>8</v>
      </c>
      <c r="K93" s="42"/>
      <c r="L93" s="42">
        <v>8</v>
      </c>
      <c r="M93" s="42">
        <v>7</v>
      </c>
      <c r="N93" s="42"/>
      <c r="O93" s="42">
        <v>7</v>
      </c>
      <c r="P93" s="42">
        <v>6</v>
      </c>
      <c r="Q93" s="42"/>
      <c r="R93" s="42">
        <v>6</v>
      </c>
      <c r="S93" s="42">
        <v>6</v>
      </c>
      <c r="T93" s="42"/>
      <c r="U93" s="67">
        <v>6</v>
      </c>
    </row>
    <row r="94" spans="1:21" x14ac:dyDescent="0.2">
      <c r="A94" s="68">
        <v>19.070799999999998</v>
      </c>
      <c r="B94" s="69" t="s">
        <v>148</v>
      </c>
      <c r="C94" s="70" t="s">
        <v>397</v>
      </c>
      <c r="D94" s="42">
        <v>7</v>
      </c>
      <c r="E94" s="42"/>
      <c r="F94" s="42">
        <v>7</v>
      </c>
      <c r="G94" s="42">
        <v>5</v>
      </c>
      <c r="H94" s="42"/>
      <c r="I94" s="42">
        <v>5</v>
      </c>
      <c r="J94" s="42">
        <v>3</v>
      </c>
      <c r="K94" s="42"/>
      <c r="L94" s="42">
        <v>3</v>
      </c>
      <c r="M94" s="42">
        <v>2</v>
      </c>
      <c r="N94" s="42"/>
      <c r="O94" s="42">
        <v>2</v>
      </c>
      <c r="P94" s="42">
        <v>1</v>
      </c>
      <c r="Q94" s="42"/>
      <c r="R94" s="42">
        <v>1</v>
      </c>
      <c r="S94" s="42">
        <v>1</v>
      </c>
      <c r="T94" s="42"/>
      <c r="U94" s="67">
        <v>1</v>
      </c>
    </row>
    <row r="95" spans="1:21" x14ac:dyDescent="0.2">
      <c r="A95" s="64" t="s">
        <v>288</v>
      </c>
      <c r="B95" s="65"/>
      <c r="C95" s="66"/>
      <c r="D95" s="42">
        <v>329</v>
      </c>
      <c r="E95" s="42">
        <v>42</v>
      </c>
      <c r="F95" s="42">
        <v>371</v>
      </c>
      <c r="G95" s="42">
        <v>323</v>
      </c>
      <c r="H95" s="42">
        <v>37</v>
      </c>
      <c r="I95" s="42">
        <v>360</v>
      </c>
      <c r="J95" s="42">
        <v>307</v>
      </c>
      <c r="K95" s="42">
        <v>38</v>
      </c>
      <c r="L95" s="42">
        <v>345</v>
      </c>
      <c r="M95" s="42">
        <v>287</v>
      </c>
      <c r="N95" s="42">
        <v>30</v>
      </c>
      <c r="O95" s="42">
        <v>317</v>
      </c>
      <c r="P95" s="42">
        <v>273</v>
      </c>
      <c r="Q95" s="42">
        <v>28</v>
      </c>
      <c r="R95" s="42">
        <v>301</v>
      </c>
      <c r="S95" s="42">
        <v>253</v>
      </c>
      <c r="T95" s="42">
        <v>22</v>
      </c>
      <c r="U95" s="67">
        <v>275</v>
      </c>
    </row>
    <row r="96" spans="1:21" x14ac:dyDescent="0.2">
      <c r="A96" s="71">
        <v>13.120200000000001</v>
      </c>
      <c r="B96" s="69" t="s">
        <v>99</v>
      </c>
      <c r="C96" s="70" t="s">
        <v>400</v>
      </c>
      <c r="D96" s="42">
        <v>39</v>
      </c>
      <c r="E96" s="42">
        <v>11</v>
      </c>
      <c r="F96" s="42">
        <v>50</v>
      </c>
      <c r="G96" s="42">
        <v>40</v>
      </c>
      <c r="H96" s="42">
        <v>8</v>
      </c>
      <c r="I96" s="42">
        <v>48</v>
      </c>
      <c r="J96" s="42">
        <v>39</v>
      </c>
      <c r="K96" s="42">
        <v>8</v>
      </c>
      <c r="L96" s="42">
        <v>47</v>
      </c>
      <c r="M96" s="42">
        <v>33</v>
      </c>
      <c r="N96" s="42">
        <v>4</v>
      </c>
      <c r="O96" s="42">
        <v>37</v>
      </c>
      <c r="P96" s="42">
        <v>31</v>
      </c>
      <c r="Q96" s="42">
        <v>4</v>
      </c>
      <c r="R96" s="42">
        <v>35</v>
      </c>
      <c r="S96" s="42">
        <v>27</v>
      </c>
      <c r="T96" s="42">
        <v>4</v>
      </c>
      <c r="U96" s="67">
        <v>31</v>
      </c>
    </row>
    <row r="97" spans="1:21" x14ac:dyDescent="0.2">
      <c r="A97" s="77"/>
      <c r="B97" s="69" t="s">
        <v>101</v>
      </c>
      <c r="C97" s="70" t="s">
        <v>401</v>
      </c>
      <c r="D97" s="42">
        <v>167</v>
      </c>
      <c r="E97" s="42">
        <v>13</v>
      </c>
      <c r="F97" s="42">
        <v>180</v>
      </c>
      <c r="G97" s="42">
        <v>165</v>
      </c>
      <c r="H97" s="42">
        <v>14</v>
      </c>
      <c r="I97" s="42">
        <v>179</v>
      </c>
      <c r="J97" s="42">
        <v>151</v>
      </c>
      <c r="K97" s="42">
        <v>13</v>
      </c>
      <c r="L97" s="42">
        <v>164</v>
      </c>
      <c r="M97" s="42">
        <v>145</v>
      </c>
      <c r="N97" s="42">
        <v>12</v>
      </c>
      <c r="O97" s="42">
        <v>157</v>
      </c>
      <c r="P97" s="42">
        <v>133</v>
      </c>
      <c r="Q97" s="42">
        <v>10</v>
      </c>
      <c r="R97" s="42">
        <v>143</v>
      </c>
      <c r="S97" s="42">
        <v>121</v>
      </c>
      <c r="T97" s="42">
        <v>6</v>
      </c>
      <c r="U97" s="67">
        <v>127</v>
      </c>
    </row>
    <row r="98" spans="1:21" x14ac:dyDescent="0.2">
      <c r="A98" s="72"/>
      <c r="B98" s="69" t="s">
        <v>103</v>
      </c>
      <c r="C98" s="70" t="s">
        <v>402</v>
      </c>
      <c r="D98" s="42">
        <v>77</v>
      </c>
      <c r="E98" s="42">
        <v>5</v>
      </c>
      <c r="F98" s="42">
        <v>82</v>
      </c>
      <c r="G98" s="42">
        <v>75</v>
      </c>
      <c r="H98" s="42">
        <v>5</v>
      </c>
      <c r="I98" s="42">
        <v>80</v>
      </c>
      <c r="J98" s="42">
        <v>84</v>
      </c>
      <c r="K98" s="42">
        <v>5</v>
      </c>
      <c r="L98" s="42">
        <v>89</v>
      </c>
      <c r="M98" s="42">
        <v>81</v>
      </c>
      <c r="N98" s="42">
        <v>6</v>
      </c>
      <c r="O98" s="42">
        <v>87</v>
      </c>
      <c r="P98" s="42">
        <v>80</v>
      </c>
      <c r="Q98" s="42">
        <v>6</v>
      </c>
      <c r="R98" s="42">
        <v>86</v>
      </c>
      <c r="S98" s="42">
        <v>80</v>
      </c>
      <c r="T98" s="42">
        <v>5</v>
      </c>
      <c r="U98" s="67">
        <v>85</v>
      </c>
    </row>
    <row r="99" spans="1:21" x14ac:dyDescent="0.2">
      <c r="A99" s="68">
        <v>13.1401</v>
      </c>
      <c r="B99" s="69" t="s">
        <v>138</v>
      </c>
      <c r="C99" s="70" t="s">
        <v>403</v>
      </c>
      <c r="D99" s="42">
        <v>46</v>
      </c>
      <c r="E99" s="42">
        <v>13</v>
      </c>
      <c r="F99" s="42">
        <v>59</v>
      </c>
      <c r="G99" s="42">
        <v>43</v>
      </c>
      <c r="H99" s="42">
        <v>10</v>
      </c>
      <c r="I99" s="42">
        <v>53</v>
      </c>
      <c r="J99" s="42">
        <v>33</v>
      </c>
      <c r="K99" s="42">
        <v>12</v>
      </c>
      <c r="L99" s="42">
        <v>45</v>
      </c>
      <c r="M99" s="42">
        <v>28</v>
      </c>
      <c r="N99" s="42">
        <v>8</v>
      </c>
      <c r="O99" s="42">
        <v>36</v>
      </c>
      <c r="P99" s="42">
        <v>29</v>
      </c>
      <c r="Q99" s="42">
        <v>8</v>
      </c>
      <c r="R99" s="42">
        <v>37</v>
      </c>
      <c r="S99" s="42">
        <v>25</v>
      </c>
      <c r="T99" s="42">
        <v>7</v>
      </c>
      <c r="U99" s="67">
        <v>32</v>
      </c>
    </row>
    <row r="100" spans="1:21" x14ac:dyDescent="0.2">
      <c r="A100" s="64" t="s">
        <v>289</v>
      </c>
      <c r="B100" s="65"/>
      <c r="C100" s="66"/>
      <c r="D100" s="42">
        <v>438</v>
      </c>
      <c r="E100" s="42">
        <v>343</v>
      </c>
      <c r="F100" s="42">
        <v>781</v>
      </c>
      <c r="G100" s="42">
        <v>385</v>
      </c>
      <c r="H100" s="42">
        <v>307</v>
      </c>
      <c r="I100" s="42">
        <v>692</v>
      </c>
      <c r="J100" s="42">
        <v>391</v>
      </c>
      <c r="K100" s="42">
        <v>286</v>
      </c>
      <c r="L100" s="42">
        <v>677</v>
      </c>
      <c r="M100" s="42">
        <v>350</v>
      </c>
      <c r="N100" s="42">
        <v>254</v>
      </c>
      <c r="O100" s="42">
        <v>604</v>
      </c>
      <c r="P100" s="42">
        <v>348</v>
      </c>
      <c r="Q100" s="42">
        <v>270</v>
      </c>
      <c r="R100" s="42">
        <v>618</v>
      </c>
      <c r="S100" s="42">
        <v>306</v>
      </c>
      <c r="T100" s="42">
        <v>234</v>
      </c>
      <c r="U100" s="67">
        <v>540</v>
      </c>
    </row>
    <row r="101" spans="1:21" x14ac:dyDescent="0.2">
      <c r="A101" s="71">
        <v>13.1205</v>
      </c>
      <c r="B101" s="69" t="s">
        <v>105</v>
      </c>
      <c r="C101" s="70" t="s">
        <v>404</v>
      </c>
      <c r="D101" s="42">
        <v>73</v>
      </c>
      <c r="E101" s="42">
        <v>43</v>
      </c>
      <c r="F101" s="42">
        <v>116</v>
      </c>
      <c r="G101" s="42">
        <v>65</v>
      </c>
      <c r="H101" s="42">
        <v>39</v>
      </c>
      <c r="I101" s="42">
        <v>104</v>
      </c>
      <c r="J101" s="42">
        <v>64</v>
      </c>
      <c r="K101" s="42">
        <v>37</v>
      </c>
      <c r="L101" s="42">
        <v>101</v>
      </c>
      <c r="M101" s="42">
        <v>56</v>
      </c>
      <c r="N101" s="42">
        <v>38</v>
      </c>
      <c r="O101" s="42">
        <v>94</v>
      </c>
      <c r="P101" s="42">
        <v>48</v>
      </c>
      <c r="Q101" s="42">
        <v>44</v>
      </c>
      <c r="R101" s="42">
        <v>92</v>
      </c>
      <c r="S101" s="42">
        <v>44</v>
      </c>
      <c r="T101" s="42">
        <v>39</v>
      </c>
      <c r="U101" s="67">
        <v>83</v>
      </c>
    </row>
    <row r="102" spans="1:21" x14ac:dyDescent="0.2">
      <c r="A102" s="72"/>
      <c r="B102" s="69" t="s">
        <v>107</v>
      </c>
      <c r="C102" s="70" t="s">
        <v>405</v>
      </c>
      <c r="D102" s="42"/>
      <c r="E102" s="42"/>
      <c r="F102" s="42"/>
      <c r="G102" s="42"/>
      <c r="H102" s="42">
        <v>1</v>
      </c>
      <c r="I102" s="42">
        <v>1</v>
      </c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67"/>
    </row>
    <row r="103" spans="1:21" x14ac:dyDescent="0.2">
      <c r="A103" s="71">
        <v>13.1303</v>
      </c>
      <c r="B103" s="69" t="s">
        <v>112</v>
      </c>
      <c r="C103" s="70" t="s">
        <v>113</v>
      </c>
      <c r="D103" s="42">
        <v>3</v>
      </c>
      <c r="E103" s="42">
        <v>4</v>
      </c>
      <c r="F103" s="42">
        <v>7</v>
      </c>
      <c r="G103" s="42">
        <v>2</v>
      </c>
      <c r="H103" s="42">
        <v>3</v>
      </c>
      <c r="I103" s="42">
        <v>5</v>
      </c>
      <c r="J103" s="42">
        <v>2</v>
      </c>
      <c r="K103" s="42"/>
      <c r="L103" s="42">
        <v>2</v>
      </c>
      <c r="M103" s="42">
        <v>2</v>
      </c>
      <c r="N103" s="42"/>
      <c r="O103" s="42">
        <v>2</v>
      </c>
      <c r="P103" s="42">
        <v>2</v>
      </c>
      <c r="Q103" s="42"/>
      <c r="R103" s="42">
        <v>2</v>
      </c>
      <c r="S103" s="42">
        <v>2</v>
      </c>
      <c r="T103" s="42"/>
      <c r="U103" s="67">
        <v>2</v>
      </c>
    </row>
    <row r="104" spans="1:21" x14ac:dyDescent="0.2">
      <c r="A104" s="72"/>
      <c r="B104" s="69" t="s">
        <v>114</v>
      </c>
      <c r="C104" s="70" t="s">
        <v>406</v>
      </c>
      <c r="D104" s="42">
        <v>7</v>
      </c>
      <c r="E104" s="42">
        <v>8</v>
      </c>
      <c r="F104" s="42">
        <v>15</v>
      </c>
      <c r="G104" s="42">
        <v>5</v>
      </c>
      <c r="H104" s="42">
        <v>5</v>
      </c>
      <c r="I104" s="42">
        <v>10</v>
      </c>
      <c r="J104" s="42">
        <v>2</v>
      </c>
      <c r="K104" s="42">
        <v>1</v>
      </c>
      <c r="L104" s="42">
        <v>3</v>
      </c>
      <c r="M104" s="42">
        <v>2</v>
      </c>
      <c r="N104" s="42">
        <v>1</v>
      </c>
      <c r="O104" s="42">
        <v>3</v>
      </c>
      <c r="P104" s="42"/>
      <c r="Q104" s="42"/>
      <c r="R104" s="42"/>
      <c r="S104" s="42"/>
      <c r="T104" s="42"/>
      <c r="U104" s="67"/>
    </row>
    <row r="105" spans="1:21" x14ac:dyDescent="0.2">
      <c r="A105" s="68">
        <v>13.1311</v>
      </c>
      <c r="B105" s="69" t="s">
        <v>116</v>
      </c>
      <c r="C105" s="70" t="s">
        <v>407</v>
      </c>
      <c r="D105" s="42">
        <v>40</v>
      </c>
      <c r="E105" s="42">
        <v>28</v>
      </c>
      <c r="F105" s="42">
        <v>68</v>
      </c>
      <c r="G105" s="42">
        <v>31</v>
      </c>
      <c r="H105" s="42">
        <v>20</v>
      </c>
      <c r="I105" s="42">
        <v>51</v>
      </c>
      <c r="J105" s="42">
        <v>30</v>
      </c>
      <c r="K105" s="42">
        <v>17</v>
      </c>
      <c r="L105" s="42">
        <v>47</v>
      </c>
      <c r="M105" s="42">
        <v>26</v>
      </c>
      <c r="N105" s="42">
        <v>18</v>
      </c>
      <c r="O105" s="42">
        <v>44</v>
      </c>
      <c r="P105" s="42">
        <v>25</v>
      </c>
      <c r="Q105" s="42">
        <v>18</v>
      </c>
      <c r="R105" s="42">
        <v>43</v>
      </c>
      <c r="S105" s="42">
        <v>19</v>
      </c>
      <c r="T105" s="42">
        <v>15</v>
      </c>
      <c r="U105" s="67">
        <v>34</v>
      </c>
    </row>
    <row r="106" spans="1:21" x14ac:dyDescent="0.2">
      <c r="A106" s="68">
        <v>13.131399999999999</v>
      </c>
      <c r="B106" s="69" t="s">
        <v>120</v>
      </c>
      <c r="C106" s="70" t="s">
        <v>408</v>
      </c>
      <c r="D106" s="42">
        <v>55</v>
      </c>
      <c r="E106" s="42">
        <v>98</v>
      </c>
      <c r="F106" s="42">
        <v>153</v>
      </c>
      <c r="G106" s="42">
        <v>51</v>
      </c>
      <c r="H106" s="42">
        <v>89</v>
      </c>
      <c r="I106" s="42">
        <v>140</v>
      </c>
      <c r="J106" s="42">
        <v>45</v>
      </c>
      <c r="K106" s="42">
        <v>86</v>
      </c>
      <c r="L106" s="42">
        <v>131</v>
      </c>
      <c r="M106" s="42">
        <v>42</v>
      </c>
      <c r="N106" s="42">
        <v>79</v>
      </c>
      <c r="O106" s="42">
        <v>121</v>
      </c>
      <c r="P106" s="42">
        <v>37</v>
      </c>
      <c r="Q106" s="42">
        <v>76</v>
      </c>
      <c r="R106" s="42">
        <v>113</v>
      </c>
      <c r="S106" s="42">
        <v>33</v>
      </c>
      <c r="T106" s="42">
        <v>63</v>
      </c>
      <c r="U106" s="67">
        <v>96</v>
      </c>
    </row>
    <row r="107" spans="1:21" x14ac:dyDescent="0.2">
      <c r="A107" s="68">
        <v>13.131600000000001</v>
      </c>
      <c r="B107" s="69" t="s">
        <v>122</v>
      </c>
      <c r="C107" s="70" t="s">
        <v>409</v>
      </c>
      <c r="D107" s="42">
        <v>50</v>
      </c>
      <c r="E107" s="42">
        <v>27</v>
      </c>
      <c r="F107" s="42">
        <v>77</v>
      </c>
      <c r="G107" s="42">
        <v>44</v>
      </c>
      <c r="H107" s="42">
        <v>24</v>
      </c>
      <c r="I107" s="42">
        <v>68</v>
      </c>
      <c r="J107" s="42">
        <v>54</v>
      </c>
      <c r="K107" s="42">
        <v>25</v>
      </c>
      <c r="L107" s="42">
        <v>79</v>
      </c>
      <c r="M107" s="42">
        <v>53</v>
      </c>
      <c r="N107" s="42">
        <v>17</v>
      </c>
      <c r="O107" s="42">
        <v>70</v>
      </c>
      <c r="P107" s="42">
        <v>54</v>
      </c>
      <c r="Q107" s="42">
        <v>22</v>
      </c>
      <c r="R107" s="42">
        <v>76</v>
      </c>
      <c r="S107" s="42">
        <v>51</v>
      </c>
      <c r="T107" s="42">
        <v>18</v>
      </c>
      <c r="U107" s="67">
        <v>69</v>
      </c>
    </row>
    <row r="108" spans="1:21" x14ac:dyDescent="0.2">
      <c r="A108" s="68">
        <v>13.1318</v>
      </c>
      <c r="B108" s="69" t="s">
        <v>124</v>
      </c>
      <c r="C108" s="70" t="s">
        <v>410</v>
      </c>
      <c r="D108" s="42">
        <v>10</v>
      </c>
      <c r="E108" s="42">
        <v>5</v>
      </c>
      <c r="F108" s="42">
        <v>15</v>
      </c>
      <c r="G108" s="42">
        <v>7</v>
      </c>
      <c r="H108" s="42">
        <v>7</v>
      </c>
      <c r="I108" s="42">
        <v>14</v>
      </c>
      <c r="J108" s="42">
        <v>6</v>
      </c>
      <c r="K108" s="42">
        <v>6</v>
      </c>
      <c r="L108" s="42">
        <v>12</v>
      </c>
      <c r="M108" s="42">
        <v>4</v>
      </c>
      <c r="N108" s="42">
        <v>4</v>
      </c>
      <c r="O108" s="42">
        <v>8</v>
      </c>
      <c r="P108" s="42">
        <v>10</v>
      </c>
      <c r="Q108" s="42">
        <v>2</v>
      </c>
      <c r="R108" s="42">
        <v>12</v>
      </c>
      <c r="S108" s="42">
        <v>9</v>
      </c>
      <c r="T108" s="42">
        <v>1</v>
      </c>
      <c r="U108" s="67">
        <v>10</v>
      </c>
    </row>
    <row r="109" spans="1:21" x14ac:dyDescent="0.2">
      <c r="A109" s="68">
        <v>13.132199999999999</v>
      </c>
      <c r="B109" s="69" t="s">
        <v>126</v>
      </c>
      <c r="C109" s="70" t="s">
        <v>411</v>
      </c>
      <c r="D109" s="42">
        <v>36</v>
      </c>
      <c r="E109" s="42">
        <v>26</v>
      </c>
      <c r="F109" s="42">
        <v>62</v>
      </c>
      <c r="G109" s="42">
        <v>29</v>
      </c>
      <c r="H109" s="42">
        <v>19</v>
      </c>
      <c r="I109" s="42">
        <v>48</v>
      </c>
      <c r="J109" s="42">
        <v>37</v>
      </c>
      <c r="K109" s="42">
        <v>22</v>
      </c>
      <c r="L109" s="42">
        <v>59</v>
      </c>
      <c r="M109" s="42">
        <v>31</v>
      </c>
      <c r="N109" s="42">
        <v>21</v>
      </c>
      <c r="O109" s="42">
        <v>52</v>
      </c>
      <c r="P109" s="42">
        <v>39</v>
      </c>
      <c r="Q109" s="42">
        <v>24</v>
      </c>
      <c r="R109" s="42">
        <v>63</v>
      </c>
      <c r="S109" s="42">
        <v>35</v>
      </c>
      <c r="T109" s="42">
        <v>23</v>
      </c>
      <c r="U109" s="67">
        <v>58</v>
      </c>
    </row>
    <row r="110" spans="1:21" x14ac:dyDescent="0.2">
      <c r="A110" s="68">
        <v>13.132300000000001</v>
      </c>
      <c r="B110" s="69" t="s">
        <v>128</v>
      </c>
      <c r="C110" s="70" t="s">
        <v>412</v>
      </c>
      <c r="D110" s="42">
        <v>51</v>
      </c>
      <c r="E110" s="42">
        <v>15</v>
      </c>
      <c r="F110" s="42">
        <v>66</v>
      </c>
      <c r="G110" s="42">
        <v>45</v>
      </c>
      <c r="H110" s="42">
        <v>11</v>
      </c>
      <c r="I110" s="42">
        <v>56</v>
      </c>
      <c r="J110" s="42">
        <v>49</v>
      </c>
      <c r="K110" s="42">
        <v>16</v>
      </c>
      <c r="L110" s="42">
        <v>65</v>
      </c>
      <c r="M110" s="42">
        <v>40</v>
      </c>
      <c r="N110" s="42">
        <v>12</v>
      </c>
      <c r="O110" s="42">
        <v>52</v>
      </c>
      <c r="P110" s="42">
        <v>47</v>
      </c>
      <c r="Q110" s="42">
        <v>20</v>
      </c>
      <c r="R110" s="42">
        <v>67</v>
      </c>
      <c r="S110" s="42">
        <v>42</v>
      </c>
      <c r="T110" s="42">
        <v>18</v>
      </c>
      <c r="U110" s="67">
        <v>60</v>
      </c>
    </row>
    <row r="111" spans="1:21" x14ac:dyDescent="0.2">
      <c r="A111" s="68">
        <v>13.1328</v>
      </c>
      <c r="B111" s="69" t="s">
        <v>132</v>
      </c>
      <c r="C111" s="70" t="s">
        <v>413</v>
      </c>
      <c r="D111" s="42">
        <v>38</v>
      </c>
      <c r="E111" s="42">
        <v>38</v>
      </c>
      <c r="F111" s="42">
        <v>76</v>
      </c>
      <c r="G111" s="42">
        <v>36</v>
      </c>
      <c r="H111" s="42">
        <v>41</v>
      </c>
      <c r="I111" s="42">
        <v>77</v>
      </c>
      <c r="J111" s="42">
        <v>41</v>
      </c>
      <c r="K111" s="42">
        <v>35</v>
      </c>
      <c r="L111" s="42">
        <v>76</v>
      </c>
      <c r="M111" s="42">
        <v>36</v>
      </c>
      <c r="N111" s="42">
        <v>31</v>
      </c>
      <c r="O111" s="42">
        <v>67</v>
      </c>
      <c r="P111" s="42">
        <v>37</v>
      </c>
      <c r="Q111" s="42">
        <v>35</v>
      </c>
      <c r="R111" s="42">
        <v>72</v>
      </c>
      <c r="S111" s="42">
        <v>30</v>
      </c>
      <c r="T111" s="42">
        <v>34</v>
      </c>
      <c r="U111" s="67">
        <v>64</v>
      </c>
    </row>
    <row r="112" spans="1:21" x14ac:dyDescent="0.2">
      <c r="A112" s="68">
        <v>13.132899999999999</v>
      </c>
      <c r="B112" s="69" t="s">
        <v>134</v>
      </c>
      <c r="C112" s="70" t="s">
        <v>414</v>
      </c>
      <c r="D112" s="42">
        <v>28</v>
      </c>
      <c r="E112" s="42">
        <v>28</v>
      </c>
      <c r="F112" s="42">
        <v>56</v>
      </c>
      <c r="G112" s="42">
        <v>21</v>
      </c>
      <c r="H112" s="42">
        <v>27</v>
      </c>
      <c r="I112" s="42">
        <v>48</v>
      </c>
      <c r="J112" s="42">
        <v>21</v>
      </c>
      <c r="K112" s="42">
        <v>21</v>
      </c>
      <c r="L112" s="42">
        <v>42</v>
      </c>
      <c r="M112" s="42">
        <v>18</v>
      </c>
      <c r="N112" s="42">
        <v>17</v>
      </c>
      <c r="O112" s="42">
        <v>35</v>
      </c>
      <c r="P112" s="42">
        <v>18</v>
      </c>
      <c r="Q112" s="42">
        <v>14</v>
      </c>
      <c r="R112" s="42">
        <v>32</v>
      </c>
      <c r="S112" s="42">
        <v>16</v>
      </c>
      <c r="T112" s="42">
        <v>12</v>
      </c>
      <c r="U112" s="67">
        <v>28</v>
      </c>
    </row>
    <row r="113" spans="1:21" x14ac:dyDescent="0.2">
      <c r="A113" s="68">
        <v>13.132999999999999</v>
      </c>
      <c r="B113" s="69" t="s">
        <v>136</v>
      </c>
      <c r="C113" s="70" t="s">
        <v>415</v>
      </c>
      <c r="D113" s="42">
        <v>47</v>
      </c>
      <c r="E113" s="42">
        <v>23</v>
      </c>
      <c r="F113" s="42">
        <v>70</v>
      </c>
      <c r="G113" s="42">
        <v>49</v>
      </c>
      <c r="H113" s="42">
        <v>21</v>
      </c>
      <c r="I113" s="42">
        <v>70</v>
      </c>
      <c r="J113" s="42">
        <v>40</v>
      </c>
      <c r="K113" s="42">
        <v>20</v>
      </c>
      <c r="L113" s="42">
        <v>60</v>
      </c>
      <c r="M113" s="42">
        <v>40</v>
      </c>
      <c r="N113" s="42">
        <v>16</v>
      </c>
      <c r="O113" s="42">
        <v>56</v>
      </c>
      <c r="P113" s="42">
        <v>31</v>
      </c>
      <c r="Q113" s="42">
        <v>15</v>
      </c>
      <c r="R113" s="42">
        <v>46</v>
      </c>
      <c r="S113" s="42">
        <v>25</v>
      </c>
      <c r="T113" s="42">
        <v>11</v>
      </c>
      <c r="U113" s="67">
        <v>36</v>
      </c>
    </row>
    <row r="114" spans="1:21" x14ac:dyDescent="0.2">
      <c r="A114" s="73" t="s">
        <v>346</v>
      </c>
      <c r="B114" s="74"/>
      <c r="C114" s="75"/>
      <c r="D114" s="41">
        <v>18</v>
      </c>
      <c r="E114" s="41">
        <v>34</v>
      </c>
      <c r="F114" s="41">
        <v>52</v>
      </c>
      <c r="G114" s="41">
        <v>20</v>
      </c>
      <c r="H114" s="41">
        <v>29</v>
      </c>
      <c r="I114" s="41">
        <v>49</v>
      </c>
      <c r="J114" s="41">
        <v>18</v>
      </c>
      <c r="K114" s="41">
        <v>28</v>
      </c>
      <c r="L114" s="41">
        <v>46</v>
      </c>
      <c r="M114" s="41">
        <v>15</v>
      </c>
      <c r="N114" s="41">
        <v>17</v>
      </c>
      <c r="O114" s="41">
        <v>32</v>
      </c>
      <c r="P114" s="41">
        <v>24</v>
      </c>
      <c r="Q114" s="41">
        <v>13</v>
      </c>
      <c r="R114" s="41">
        <v>37</v>
      </c>
      <c r="S114" s="41">
        <v>11</v>
      </c>
      <c r="T114" s="41">
        <v>14</v>
      </c>
      <c r="U114" s="76">
        <v>25</v>
      </c>
    </row>
    <row r="115" spans="1:21" x14ac:dyDescent="0.2">
      <c r="A115" s="59" t="s">
        <v>4</v>
      </c>
      <c r="B115" s="60"/>
      <c r="C115" s="61"/>
      <c r="D115" s="62">
        <v>18</v>
      </c>
      <c r="E115" s="62">
        <v>34</v>
      </c>
      <c r="F115" s="62">
        <v>52</v>
      </c>
      <c r="G115" s="62">
        <v>20</v>
      </c>
      <c r="H115" s="62">
        <v>29</v>
      </c>
      <c r="I115" s="62">
        <v>49</v>
      </c>
      <c r="J115" s="62">
        <v>18</v>
      </c>
      <c r="K115" s="62">
        <v>28</v>
      </c>
      <c r="L115" s="62">
        <v>46</v>
      </c>
      <c r="M115" s="62">
        <v>15</v>
      </c>
      <c r="N115" s="62">
        <v>17</v>
      </c>
      <c r="O115" s="62">
        <v>32</v>
      </c>
      <c r="P115" s="62">
        <v>24</v>
      </c>
      <c r="Q115" s="62">
        <v>13</v>
      </c>
      <c r="R115" s="62">
        <v>37</v>
      </c>
      <c r="S115" s="62">
        <v>11</v>
      </c>
      <c r="T115" s="62">
        <v>14</v>
      </c>
      <c r="U115" s="63">
        <v>25</v>
      </c>
    </row>
    <row r="116" spans="1:21" x14ac:dyDescent="0.2">
      <c r="A116" s="64" t="s">
        <v>347</v>
      </c>
      <c r="B116" s="65"/>
      <c r="C116" s="66"/>
      <c r="D116" s="42">
        <v>16</v>
      </c>
      <c r="E116" s="42">
        <v>31</v>
      </c>
      <c r="F116" s="42">
        <v>47</v>
      </c>
      <c r="G116" s="42">
        <v>12</v>
      </c>
      <c r="H116" s="42">
        <v>21</v>
      </c>
      <c r="I116" s="42">
        <v>33</v>
      </c>
      <c r="J116" s="42">
        <v>13</v>
      </c>
      <c r="K116" s="42">
        <v>23</v>
      </c>
      <c r="L116" s="42">
        <v>36</v>
      </c>
      <c r="M116" s="42">
        <v>11</v>
      </c>
      <c r="N116" s="42">
        <v>14</v>
      </c>
      <c r="O116" s="42">
        <v>25</v>
      </c>
      <c r="P116" s="42">
        <v>10</v>
      </c>
      <c r="Q116" s="42">
        <v>12</v>
      </c>
      <c r="R116" s="42">
        <v>22</v>
      </c>
      <c r="S116" s="42">
        <v>10</v>
      </c>
      <c r="T116" s="42">
        <v>12</v>
      </c>
      <c r="U116" s="67">
        <v>22</v>
      </c>
    </row>
    <row r="117" spans="1:21" x14ac:dyDescent="0.2">
      <c r="A117" s="68" t="s">
        <v>152</v>
      </c>
      <c r="B117" s="69" t="s">
        <v>153</v>
      </c>
      <c r="C117" s="70" t="s">
        <v>416</v>
      </c>
      <c r="D117" s="42">
        <v>1</v>
      </c>
      <c r="E117" s="42">
        <v>4</v>
      </c>
      <c r="F117" s="42">
        <v>5</v>
      </c>
      <c r="G117" s="42">
        <v>1</v>
      </c>
      <c r="H117" s="42">
        <v>4</v>
      </c>
      <c r="I117" s="42">
        <v>5</v>
      </c>
      <c r="J117" s="42">
        <v>5</v>
      </c>
      <c r="K117" s="42">
        <v>5</v>
      </c>
      <c r="L117" s="42">
        <v>10</v>
      </c>
      <c r="M117" s="42">
        <v>5</v>
      </c>
      <c r="N117" s="42">
        <v>4</v>
      </c>
      <c r="O117" s="42">
        <v>9</v>
      </c>
      <c r="P117" s="42">
        <v>3</v>
      </c>
      <c r="Q117" s="42"/>
      <c r="R117" s="42">
        <v>3</v>
      </c>
      <c r="S117" s="42">
        <v>3</v>
      </c>
      <c r="T117" s="42"/>
      <c r="U117" s="67">
        <v>3</v>
      </c>
    </row>
    <row r="118" spans="1:21" x14ac:dyDescent="0.2">
      <c r="A118" s="68" t="s">
        <v>154</v>
      </c>
      <c r="B118" s="69" t="s">
        <v>155</v>
      </c>
      <c r="C118" s="70" t="s">
        <v>417</v>
      </c>
      <c r="D118" s="42">
        <v>1</v>
      </c>
      <c r="E118" s="42">
        <v>2</v>
      </c>
      <c r="F118" s="42">
        <v>3</v>
      </c>
      <c r="G118" s="42">
        <v>1</v>
      </c>
      <c r="H118" s="42"/>
      <c r="I118" s="42">
        <v>1</v>
      </c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67"/>
    </row>
    <row r="119" spans="1:21" x14ac:dyDescent="0.2">
      <c r="A119" s="68" t="s">
        <v>157</v>
      </c>
      <c r="B119" s="69" t="s">
        <v>158</v>
      </c>
      <c r="C119" s="70" t="s">
        <v>418</v>
      </c>
      <c r="D119" s="42">
        <v>2</v>
      </c>
      <c r="E119" s="42">
        <v>3</v>
      </c>
      <c r="F119" s="42">
        <v>5</v>
      </c>
      <c r="G119" s="42">
        <v>2</v>
      </c>
      <c r="H119" s="42">
        <v>3</v>
      </c>
      <c r="I119" s="42">
        <v>5</v>
      </c>
      <c r="J119" s="42">
        <v>1</v>
      </c>
      <c r="K119" s="42">
        <v>4</v>
      </c>
      <c r="L119" s="42">
        <v>5</v>
      </c>
      <c r="M119" s="42"/>
      <c r="N119" s="42">
        <v>3</v>
      </c>
      <c r="O119" s="42">
        <v>3</v>
      </c>
      <c r="P119" s="42"/>
      <c r="Q119" s="42">
        <v>3</v>
      </c>
      <c r="R119" s="42">
        <v>3</v>
      </c>
      <c r="S119" s="42"/>
      <c r="T119" s="42">
        <v>3</v>
      </c>
      <c r="U119" s="67">
        <v>3</v>
      </c>
    </row>
    <row r="120" spans="1:21" x14ac:dyDescent="0.2">
      <c r="A120" s="68" t="s">
        <v>160</v>
      </c>
      <c r="B120" s="69" t="s">
        <v>161</v>
      </c>
      <c r="C120" s="70" t="s">
        <v>419</v>
      </c>
      <c r="D120" s="42">
        <v>1</v>
      </c>
      <c r="E120" s="42">
        <v>2</v>
      </c>
      <c r="F120" s="42">
        <v>3</v>
      </c>
      <c r="G120" s="42">
        <v>1</v>
      </c>
      <c r="H120" s="42">
        <v>1</v>
      </c>
      <c r="I120" s="42">
        <v>2</v>
      </c>
      <c r="J120" s="42">
        <v>2</v>
      </c>
      <c r="K120" s="42">
        <v>2</v>
      </c>
      <c r="L120" s="42">
        <v>4</v>
      </c>
      <c r="M120" s="42">
        <v>2</v>
      </c>
      <c r="N120" s="42">
        <v>1</v>
      </c>
      <c r="O120" s="42">
        <v>3</v>
      </c>
      <c r="P120" s="42">
        <v>1</v>
      </c>
      <c r="Q120" s="42">
        <v>1</v>
      </c>
      <c r="R120" s="42">
        <v>2</v>
      </c>
      <c r="S120" s="42">
        <v>1</v>
      </c>
      <c r="T120" s="42">
        <v>2</v>
      </c>
      <c r="U120" s="67">
        <v>3</v>
      </c>
    </row>
    <row r="121" spans="1:21" x14ac:dyDescent="0.2">
      <c r="A121" s="68" t="s">
        <v>163</v>
      </c>
      <c r="B121" s="69" t="s">
        <v>164</v>
      </c>
      <c r="C121" s="70" t="s">
        <v>420</v>
      </c>
      <c r="D121" s="42"/>
      <c r="E121" s="42">
        <v>1</v>
      </c>
      <c r="F121" s="42">
        <v>1</v>
      </c>
      <c r="G121" s="42"/>
      <c r="H121" s="42">
        <v>1</v>
      </c>
      <c r="I121" s="42">
        <v>1</v>
      </c>
      <c r="J121" s="42">
        <v>1</v>
      </c>
      <c r="K121" s="42">
        <v>3</v>
      </c>
      <c r="L121" s="42">
        <v>4</v>
      </c>
      <c r="M121" s="42">
        <v>1</v>
      </c>
      <c r="N121" s="42">
        <v>2</v>
      </c>
      <c r="O121" s="42">
        <v>3</v>
      </c>
      <c r="P121" s="42">
        <v>1</v>
      </c>
      <c r="Q121" s="42">
        <v>2</v>
      </c>
      <c r="R121" s="42">
        <v>3</v>
      </c>
      <c r="S121" s="42">
        <v>1</v>
      </c>
      <c r="T121" s="42">
        <v>2</v>
      </c>
      <c r="U121" s="67">
        <v>3</v>
      </c>
    </row>
    <row r="122" spans="1:21" x14ac:dyDescent="0.2">
      <c r="A122" s="68" t="s">
        <v>166</v>
      </c>
      <c r="B122" s="69" t="s">
        <v>167</v>
      </c>
      <c r="C122" s="70" t="s">
        <v>421</v>
      </c>
      <c r="D122" s="42">
        <v>11</v>
      </c>
      <c r="E122" s="42">
        <v>19</v>
      </c>
      <c r="F122" s="42">
        <v>30</v>
      </c>
      <c r="G122" s="42">
        <v>7</v>
      </c>
      <c r="H122" s="42">
        <v>12</v>
      </c>
      <c r="I122" s="42">
        <v>19</v>
      </c>
      <c r="J122" s="42">
        <v>4</v>
      </c>
      <c r="K122" s="42">
        <v>9</v>
      </c>
      <c r="L122" s="42">
        <v>13</v>
      </c>
      <c r="M122" s="42">
        <v>3</v>
      </c>
      <c r="N122" s="42">
        <v>4</v>
      </c>
      <c r="O122" s="42">
        <v>7</v>
      </c>
      <c r="P122" s="42">
        <v>5</v>
      </c>
      <c r="Q122" s="42">
        <v>6</v>
      </c>
      <c r="R122" s="42">
        <v>11</v>
      </c>
      <c r="S122" s="42">
        <v>5</v>
      </c>
      <c r="T122" s="42">
        <v>5</v>
      </c>
      <c r="U122" s="67">
        <v>10</v>
      </c>
    </row>
    <row r="123" spans="1:21" x14ac:dyDescent="0.2">
      <c r="A123" s="64" t="s">
        <v>336</v>
      </c>
      <c r="B123" s="65"/>
      <c r="C123" s="66"/>
      <c r="D123" s="42">
        <v>2</v>
      </c>
      <c r="E123" s="42">
        <v>3</v>
      </c>
      <c r="F123" s="42">
        <v>5</v>
      </c>
      <c r="G123" s="42">
        <v>8</v>
      </c>
      <c r="H123" s="42">
        <v>8</v>
      </c>
      <c r="I123" s="42">
        <v>16</v>
      </c>
      <c r="J123" s="42">
        <v>5</v>
      </c>
      <c r="K123" s="42">
        <v>5</v>
      </c>
      <c r="L123" s="42">
        <v>10</v>
      </c>
      <c r="M123" s="42">
        <v>4</v>
      </c>
      <c r="N123" s="42">
        <v>3</v>
      </c>
      <c r="O123" s="42">
        <v>7</v>
      </c>
      <c r="P123" s="42">
        <v>14</v>
      </c>
      <c r="Q123" s="42">
        <v>1</v>
      </c>
      <c r="R123" s="42">
        <v>15</v>
      </c>
      <c r="S123" s="42">
        <v>1</v>
      </c>
      <c r="T123" s="42">
        <v>2</v>
      </c>
      <c r="U123" s="67">
        <v>3</v>
      </c>
    </row>
    <row r="124" spans="1:21" x14ac:dyDescent="0.2">
      <c r="A124" s="68" t="s">
        <v>149</v>
      </c>
      <c r="B124" s="69" t="s">
        <v>150</v>
      </c>
      <c r="C124" s="70" t="s">
        <v>151</v>
      </c>
      <c r="D124" s="42">
        <v>1</v>
      </c>
      <c r="E124" s="42"/>
      <c r="F124" s="42">
        <v>1</v>
      </c>
      <c r="G124" s="42">
        <v>1</v>
      </c>
      <c r="H124" s="42"/>
      <c r="I124" s="42">
        <v>1</v>
      </c>
      <c r="J124" s="42">
        <v>1</v>
      </c>
      <c r="K124" s="42"/>
      <c r="L124" s="42">
        <v>1</v>
      </c>
      <c r="M124" s="42">
        <v>1</v>
      </c>
      <c r="N124" s="42"/>
      <c r="O124" s="42">
        <v>1</v>
      </c>
      <c r="P124" s="42"/>
      <c r="Q124" s="42"/>
      <c r="R124" s="42"/>
      <c r="S124" s="42"/>
      <c r="T124" s="42"/>
      <c r="U124" s="67"/>
    </row>
    <row r="125" spans="1:21" x14ac:dyDescent="0.2">
      <c r="A125" s="71" t="s">
        <v>172</v>
      </c>
      <c r="B125" s="69" t="s">
        <v>172</v>
      </c>
      <c r="C125" s="70" t="s">
        <v>173</v>
      </c>
      <c r="D125" s="42">
        <v>1</v>
      </c>
      <c r="E125" s="42">
        <v>3</v>
      </c>
      <c r="F125" s="42">
        <v>4</v>
      </c>
      <c r="G125" s="42">
        <v>7</v>
      </c>
      <c r="H125" s="42">
        <v>8</v>
      </c>
      <c r="I125" s="42">
        <v>15</v>
      </c>
      <c r="J125" s="42">
        <v>4</v>
      </c>
      <c r="K125" s="42">
        <v>5</v>
      </c>
      <c r="L125" s="42">
        <v>9</v>
      </c>
      <c r="M125" s="42">
        <v>3</v>
      </c>
      <c r="N125" s="42">
        <v>3</v>
      </c>
      <c r="O125" s="42">
        <v>6</v>
      </c>
      <c r="P125" s="42">
        <v>14</v>
      </c>
      <c r="Q125" s="42">
        <v>1</v>
      </c>
      <c r="R125" s="42">
        <v>15</v>
      </c>
      <c r="S125" s="42">
        <v>1</v>
      </c>
      <c r="T125" s="42">
        <v>2</v>
      </c>
      <c r="U125" s="67">
        <v>3</v>
      </c>
    </row>
    <row r="126" spans="1:21" x14ac:dyDescent="0.2">
      <c r="A126" s="73" t="s">
        <v>348</v>
      </c>
      <c r="B126" s="74"/>
      <c r="C126" s="75"/>
      <c r="D126" s="41">
        <v>139</v>
      </c>
      <c r="E126" s="41">
        <v>176</v>
      </c>
      <c r="F126" s="41">
        <v>315</v>
      </c>
      <c r="G126" s="41">
        <v>113</v>
      </c>
      <c r="H126" s="41">
        <v>155</v>
      </c>
      <c r="I126" s="41">
        <v>268</v>
      </c>
      <c r="J126" s="41">
        <v>136</v>
      </c>
      <c r="K126" s="41">
        <v>140</v>
      </c>
      <c r="L126" s="41">
        <v>276</v>
      </c>
      <c r="M126" s="41">
        <v>114</v>
      </c>
      <c r="N126" s="41">
        <v>124</v>
      </c>
      <c r="O126" s="41">
        <v>238</v>
      </c>
      <c r="P126" s="41">
        <v>151</v>
      </c>
      <c r="Q126" s="41">
        <v>143</v>
      </c>
      <c r="R126" s="41">
        <v>294</v>
      </c>
      <c r="S126" s="41">
        <v>127</v>
      </c>
      <c r="T126" s="41">
        <v>117</v>
      </c>
      <c r="U126" s="76">
        <v>244</v>
      </c>
    </row>
    <row r="127" spans="1:21" x14ac:dyDescent="0.2">
      <c r="A127" s="59" t="s">
        <v>4</v>
      </c>
      <c r="B127" s="60"/>
      <c r="C127" s="61"/>
      <c r="D127" s="62">
        <v>139</v>
      </c>
      <c r="E127" s="62">
        <v>176</v>
      </c>
      <c r="F127" s="62">
        <v>315</v>
      </c>
      <c r="G127" s="62">
        <v>113</v>
      </c>
      <c r="H127" s="62">
        <v>155</v>
      </c>
      <c r="I127" s="62">
        <v>268</v>
      </c>
      <c r="J127" s="62">
        <v>136</v>
      </c>
      <c r="K127" s="62">
        <v>140</v>
      </c>
      <c r="L127" s="62">
        <v>276</v>
      </c>
      <c r="M127" s="62">
        <v>114</v>
      </c>
      <c r="N127" s="62">
        <v>124</v>
      </c>
      <c r="O127" s="62">
        <v>238</v>
      </c>
      <c r="P127" s="62">
        <v>151</v>
      </c>
      <c r="Q127" s="62">
        <v>143</v>
      </c>
      <c r="R127" s="62">
        <v>294</v>
      </c>
      <c r="S127" s="62">
        <v>127</v>
      </c>
      <c r="T127" s="62">
        <v>117</v>
      </c>
      <c r="U127" s="63">
        <v>244</v>
      </c>
    </row>
    <row r="128" spans="1:21" x14ac:dyDescent="0.2">
      <c r="A128" s="64" t="s">
        <v>5</v>
      </c>
      <c r="B128" s="65"/>
      <c r="C128" s="66"/>
      <c r="D128" s="42">
        <v>116</v>
      </c>
      <c r="E128" s="42">
        <v>99</v>
      </c>
      <c r="F128" s="42">
        <v>215</v>
      </c>
      <c r="G128" s="42">
        <v>98</v>
      </c>
      <c r="H128" s="42">
        <v>94</v>
      </c>
      <c r="I128" s="42">
        <v>192</v>
      </c>
      <c r="J128" s="42">
        <v>117</v>
      </c>
      <c r="K128" s="42">
        <v>82</v>
      </c>
      <c r="L128" s="42">
        <v>199</v>
      </c>
      <c r="M128" s="42">
        <v>97</v>
      </c>
      <c r="N128" s="42">
        <v>75</v>
      </c>
      <c r="O128" s="42">
        <v>172</v>
      </c>
      <c r="P128" s="42">
        <v>135</v>
      </c>
      <c r="Q128" s="42">
        <v>99</v>
      </c>
      <c r="R128" s="42">
        <v>234</v>
      </c>
      <c r="S128" s="42">
        <v>115</v>
      </c>
      <c r="T128" s="42">
        <v>83</v>
      </c>
      <c r="U128" s="67">
        <v>198</v>
      </c>
    </row>
    <row r="129" spans="1:21" x14ac:dyDescent="0.2">
      <c r="A129" s="68">
        <v>24.010200000000001</v>
      </c>
      <c r="B129" s="69" t="s">
        <v>185</v>
      </c>
      <c r="C129" s="70" t="s">
        <v>422</v>
      </c>
      <c r="D129" s="42">
        <v>116</v>
      </c>
      <c r="E129" s="42">
        <v>99</v>
      </c>
      <c r="F129" s="42">
        <v>215</v>
      </c>
      <c r="G129" s="42">
        <v>98</v>
      </c>
      <c r="H129" s="42">
        <v>94</v>
      </c>
      <c r="I129" s="42">
        <v>192</v>
      </c>
      <c r="J129" s="42">
        <v>117</v>
      </c>
      <c r="K129" s="42">
        <v>82</v>
      </c>
      <c r="L129" s="42">
        <v>199</v>
      </c>
      <c r="M129" s="42">
        <v>97</v>
      </c>
      <c r="N129" s="42">
        <v>75</v>
      </c>
      <c r="O129" s="42">
        <v>172</v>
      </c>
      <c r="P129" s="42">
        <v>135</v>
      </c>
      <c r="Q129" s="42">
        <v>99</v>
      </c>
      <c r="R129" s="42">
        <v>234</v>
      </c>
      <c r="S129" s="42">
        <v>115</v>
      </c>
      <c r="T129" s="42">
        <v>83</v>
      </c>
      <c r="U129" s="67">
        <v>198</v>
      </c>
    </row>
    <row r="130" spans="1:21" x14ac:dyDescent="0.2">
      <c r="A130" s="64" t="s">
        <v>349</v>
      </c>
      <c r="B130" s="65"/>
      <c r="C130" s="66"/>
      <c r="D130" s="42">
        <v>18</v>
      </c>
      <c r="E130" s="42">
        <v>24</v>
      </c>
      <c r="F130" s="42">
        <v>42</v>
      </c>
      <c r="G130" s="42">
        <v>10</v>
      </c>
      <c r="H130" s="42">
        <v>15</v>
      </c>
      <c r="I130" s="42">
        <v>25</v>
      </c>
      <c r="J130" s="42">
        <v>12</v>
      </c>
      <c r="K130" s="42">
        <v>15</v>
      </c>
      <c r="L130" s="42">
        <v>27</v>
      </c>
      <c r="M130" s="42">
        <v>11</v>
      </c>
      <c r="N130" s="42">
        <v>13</v>
      </c>
      <c r="O130" s="42">
        <v>24</v>
      </c>
      <c r="P130" s="42">
        <v>15</v>
      </c>
      <c r="Q130" s="42">
        <v>23</v>
      </c>
      <c r="R130" s="42">
        <v>38</v>
      </c>
      <c r="S130" s="42">
        <v>11</v>
      </c>
      <c r="T130" s="42">
        <v>15</v>
      </c>
      <c r="U130" s="67">
        <v>26</v>
      </c>
    </row>
    <row r="131" spans="1:21" x14ac:dyDescent="0.2">
      <c r="A131" s="68">
        <v>13</v>
      </c>
      <c r="B131" s="69" t="s">
        <v>179</v>
      </c>
      <c r="C131" s="70" t="s">
        <v>423</v>
      </c>
      <c r="D131" s="42">
        <v>5</v>
      </c>
      <c r="E131" s="42">
        <v>9</v>
      </c>
      <c r="F131" s="42">
        <v>14</v>
      </c>
      <c r="G131" s="42">
        <v>1</v>
      </c>
      <c r="H131" s="42">
        <v>6</v>
      </c>
      <c r="I131" s="42">
        <v>7</v>
      </c>
      <c r="J131" s="42">
        <v>4</v>
      </c>
      <c r="K131" s="42">
        <v>7</v>
      </c>
      <c r="L131" s="42">
        <v>11</v>
      </c>
      <c r="M131" s="42">
        <v>4</v>
      </c>
      <c r="N131" s="42">
        <v>7</v>
      </c>
      <c r="O131" s="42">
        <v>11</v>
      </c>
      <c r="P131" s="42">
        <v>5</v>
      </c>
      <c r="Q131" s="42">
        <v>15</v>
      </c>
      <c r="R131" s="42">
        <v>20</v>
      </c>
      <c r="S131" s="42">
        <v>4</v>
      </c>
      <c r="T131" s="42">
        <v>9</v>
      </c>
      <c r="U131" s="67">
        <v>13</v>
      </c>
    </row>
    <row r="132" spans="1:21" x14ac:dyDescent="0.2">
      <c r="A132" s="68">
        <v>16</v>
      </c>
      <c r="B132" s="69" t="s">
        <v>181</v>
      </c>
      <c r="C132" s="70" t="s">
        <v>424</v>
      </c>
      <c r="D132" s="42">
        <v>13</v>
      </c>
      <c r="E132" s="42">
        <v>9</v>
      </c>
      <c r="F132" s="42">
        <v>22</v>
      </c>
      <c r="G132" s="42">
        <v>9</v>
      </c>
      <c r="H132" s="42">
        <v>9</v>
      </c>
      <c r="I132" s="42">
        <v>18</v>
      </c>
      <c r="J132" s="42">
        <v>7</v>
      </c>
      <c r="K132" s="42">
        <v>4</v>
      </c>
      <c r="L132" s="42">
        <v>11</v>
      </c>
      <c r="M132" s="42">
        <v>6</v>
      </c>
      <c r="N132" s="42">
        <v>3</v>
      </c>
      <c r="O132" s="42">
        <v>9</v>
      </c>
      <c r="P132" s="42">
        <v>8</v>
      </c>
      <c r="Q132" s="42">
        <v>2</v>
      </c>
      <c r="R132" s="42">
        <v>10</v>
      </c>
      <c r="S132" s="42">
        <v>6</v>
      </c>
      <c r="T132" s="42">
        <v>3</v>
      </c>
      <c r="U132" s="67">
        <v>9</v>
      </c>
    </row>
    <row r="133" spans="1:21" x14ac:dyDescent="0.2">
      <c r="A133" s="68">
        <v>24</v>
      </c>
      <c r="B133" s="69" t="s">
        <v>183</v>
      </c>
      <c r="C133" s="70" t="s">
        <v>425</v>
      </c>
      <c r="D133" s="42"/>
      <c r="E133" s="42">
        <v>2</v>
      </c>
      <c r="F133" s="42">
        <v>2</v>
      </c>
      <c r="G133" s="42"/>
      <c r="H133" s="42"/>
      <c r="I133" s="42"/>
      <c r="J133" s="42"/>
      <c r="K133" s="42">
        <v>1</v>
      </c>
      <c r="L133" s="42">
        <v>1</v>
      </c>
      <c r="M133" s="42"/>
      <c r="N133" s="42">
        <v>1</v>
      </c>
      <c r="O133" s="42">
        <v>1</v>
      </c>
      <c r="P133" s="42"/>
      <c r="Q133" s="42"/>
      <c r="R133" s="42"/>
      <c r="S133" s="42"/>
      <c r="T133" s="42"/>
      <c r="U133" s="67"/>
    </row>
    <row r="134" spans="1:21" x14ac:dyDescent="0.2">
      <c r="A134" s="68">
        <v>30</v>
      </c>
      <c r="B134" s="69" t="s">
        <v>187</v>
      </c>
      <c r="C134" s="70" t="s">
        <v>426</v>
      </c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>
        <v>1</v>
      </c>
      <c r="Q134" s="42"/>
      <c r="R134" s="42">
        <v>1</v>
      </c>
      <c r="S134" s="42"/>
      <c r="T134" s="42"/>
      <c r="U134" s="67"/>
    </row>
    <row r="135" spans="1:21" x14ac:dyDescent="0.2">
      <c r="A135" s="68">
        <v>45</v>
      </c>
      <c r="B135" s="69" t="s">
        <v>188</v>
      </c>
      <c r="C135" s="70" t="s">
        <v>427</v>
      </c>
      <c r="D135" s="42"/>
      <c r="E135" s="42">
        <v>3</v>
      </c>
      <c r="F135" s="42">
        <v>3</v>
      </c>
      <c r="G135" s="42"/>
      <c r="H135" s="42"/>
      <c r="I135" s="42"/>
      <c r="J135" s="42">
        <v>1</v>
      </c>
      <c r="K135" s="42">
        <v>2</v>
      </c>
      <c r="L135" s="42">
        <v>3</v>
      </c>
      <c r="M135" s="42">
        <v>1</v>
      </c>
      <c r="N135" s="42">
        <v>1</v>
      </c>
      <c r="O135" s="42">
        <v>2</v>
      </c>
      <c r="P135" s="42">
        <v>1</v>
      </c>
      <c r="Q135" s="42">
        <v>3</v>
      </c>
      <c r="R135" s="42">
        <v>4</v>
      </c>
      <c r="S135" s="42">
        <v>1</v>
      </c>
      <c r="T135" s="42">
        <v>2</v>
      </c>
      <c r="U135" s="67">
        <v>3</v>
      </c>
    </row>
    <row r="136" spans="1:21" x14ac:dyDescent="0.2">
      <c r="A136" s="68">
        <v>52</v>
      </c>
      <c r="B136" s="69" t="s">
        <v>190</v>
      </c>
      <c r="C136" s="70" t="s">
        <v>428</v>
      </c>
      <c r="D136" s="42"/>
      <c r="E136" s="42">
        <v>1</v>
      </c>
      <c r="F136" s="42">
        <v>1</v>
      </c>
      <c r="G136" s="42"/>
      <c r="H136" s="42"/>
      <c r="I136" s="42"/>
      <c r="J136" s="42"/>
      <c r="K136" s="42">
        <v>1</v>
      </c>
      <c r="L136" s="42">
        <v>1</v>
      </c>
      <c r="M136" s="42"/>
      <c r="N136" s="42">
        <v>1</v>
      </c>
      <c r="O136" s="42">
        <v>1</v>
      </c>
      <c r="P136" s="42"/>
      <c r="Q136" s="42">
        <v>3</v>
      </c>
      <c r="R136" s="42">
        <v>3</v>
      </c>
      <c r="S136" s="42"/>
      <c r="T136" s="42">
        <v>1</v>
      </c>
      <c r="U136" s="67">
        <v>1</v>
      </c>
    </row>
    <row r="137" spans="1:21" x14ac:dyDescent="0.2">
      <c r="A137" s="64" t="s">
        <v>350</v>
      </c>
      <c r="B137" s="65"/>
      <c r="C137" s="66"/>
      <c r="D137" s="42">
        <v>5</v>
      </c>
      <c r="E137" s="42">
        <v>53</v>
      </c>
      <c r="F137" s="42">
        <v>58</v>
      </c>
      <c r="G137" s="42">
        <v>5</v>
      </c>
      <c r="H137" s="42">
        <v>46</v>
      </c>
      <c r="I137" s="42">
        <v>51</v>
      </c>
      <c r="J137" s="42">
        <v>7</v>
      </c>
      <c r="K137" s="42">
        <v>43</v>
      </c>
      <c r="L137" s="42">
        <v>50</v>
      </c>
      <c r="M137" s="42">
        <v>6</v>
      </c>
      <c r="N137" s="42">
        <v>36</v>
      </c>
      <c r="O137" s="42">
        <v>42</v>
      </c>
      <c r="P137" s="42">
        <v>1</v>
      </c>
      <c r="Q137" s="42">
        <v>21</v>
      </c>
      <c r="R137" s="42">
        <v>22</v>
      </c>
      <c r="S137" s="42">
        <v>1</v>
      </c>
      <c r="T137" s="42">
        <v>19</v>
      </c>
      <c r="U137" s="67">
        <v>20</v>
      </c>
    </row>
    <row r="138" spans="1:21" x14ac:dyDescent="0.2">
      <c r="A138" s="68">
        <v>14.0901</v>
      </c>
      <c r="B138" s="69" t="s">
        <v>257</v>
      </c>
      <c r="C138" s="70" t="s">
        <v>429</v>
      </c>
      <c r="D138" s="42"/>
      <c r="E138" s="42">
        <v>21</v>
      </c>
      <c r="F138" s="42">
        <v>21</v>
      </c>
      <c r="G138" s="42"/>
      <c r="H138" s="42">
        <v>17</v>
      </c>
      <c r="I138" s="42">
        <v>17</v>
      </c>
      <c r="J138" s="42">
        <v>2</v>
      </c>
      <c r="K138" s="42">
        <v>20</v>
      </c>
      <c r="L138" s="42">
        <v>22</v>
      </c>
      <c r="M138" s="42">
        <v>1</v>
      </c>
      <c r="N138" s="42">
        <v>16</v>
      </c>
      <c r="O138" s="42">
        <v>17</v>
      </c>
      <c r="P138" s="42"/>
      <c r="Q138" s="42">
        <v>13</v>
      </c>
      <c r="R138" s="42">
        <v>13</v>
      </c>
      <c r="S138" s="42"/>
      <c r="T138" s="42">
        <v>12</v>
      </c>
      <c r="U138" s="67">
        <v>12</v>
      </c>
    </row>
    <row r="139" spans="1:21" x14ac:dyDescent="0.2">
      <c r="A139" s="68">
        <v>14.100099999999999</v>
      </c>
      <c r="B139" s="69" t="s">
        <v>259</v>
      </c>
      <c r="C139" s="70" t="s">
        <v>430</v>
      </c>
      <c r="D139" s="42"/>
      <c r="E139" s="42">
        <v>13</v>
      </c>
      <c r="F139" s="42">
        <v>13</v>
      </c>
      <c r="G139" s="42"/>
      <c r="H139" s="42">
        <v>12</v>
      </c>
      <c r="I139" s="42">
        <v>12</v>
      </c>
      <c r="J139" s="42"/>
      <c r="K139" s="42">
        <v>8</v>
      </c>
      <c r="L139" s="42">
        <v>8</v>
      </c>
      <c r="M139" s="42"/>
      <c r="N139" s="42">
        <v>7</v>
      </c>
      <c r="O139" s="42">
        <v>7</v>
      </c>
      <c r="P139" s="42"/>
      <c r="Q139" s="42">
        <v>3</v>
      </c>
      <c r="R139" s="42">
        <v>3</v>
      </c>
      <c r="S139" s="42"/>
      <c r="T139" s="42">
        <v>3</v>
      </c>
      <c r="U139" s="67">
        <v>3</v>
      </c>
    </row>
    <row r="140" spans="1:21" x14ac:dyDescent="0.2">
      <c r="A140" s="71">
        <v>14.190099999999999</v>
      </c>
      <c r="B140" s="69" t="s">
        <v>261</v>
      </c>
      <c r="C140" s="70" t="s">
        <v>431</v>
      </c>
      <c r="D140" s="42">
        <v>5</v>
      </c>
      <c r="E140" s="42">
        <v>19</v>
      </c>
      <c r="F140" s="42">
        <v>24</v>
      </c>
      <c r="G140" s="42">
        <v>5</v>
      </c>
      <c r="H140" s="42">
        <v>17</v>
      </c>
      <c r="I140" s="42">
        <v>22</v>
      </c>
      <c r="J140" s="42">
        <v>5</v>
      </c>
      <c r="K140" s="42">
        <v>15</v>
      </c>
      <c r="L140" s="42">
        <v>20</v>
      </c>
      <c r="M140" s="42">
        <v>5</v>
      </c>
      <c r="N140" s="42">
        <v>13</v>
      </c>
      <c r="O140" s="42">
        <v>18</v>
      </c>
      <c r="P140" s="42">
        <v>1</v>
      </c>
      <c r="Q140" s="42">
        <v>5</v>
      </c>
      <c r="R140" s="42">
        <v>6</v>
      </c>
      <c r="S140" s="42">
        <v>1</v>
      </c>
      <c r="T140" s="42">
        <v>4</v>
      </c>
      <c r="U140" s="67">
        <v>5</v>
      </c>
    </row>
    <row r="141" spans="1:21" x14ac:dyDescent="0.2">
      <c r="A141" s="73" t="s">
        <v>351</v>
      </c>
      <c r="B141" s="74"/>
      <c r="C141" s="75"/>
      <c r="D141" s="41">
        <v>1570</v>
      </c>
      <c r="E141" s="41">
        <v>755</v>
      </c>
      <c r="F141" s="41">
        <v>2325</v>
      </c>
      <c r="G141" s="41">
        <v>1500</v>
      </c>
      <c r="H141" s="41">
        <v>709</v>
      </c>
      <c r="I141" s="41">
        <v>2209</v>
      </c>
      <c r="J141" s="41">
        <v>1537</v>
      </c>
      <c r="K141" s="41">
        <v>685</v>
      </c>
      <c r="L141" s="41">
        <v>2222</v>
      </c>
      <c r="M141" s="41">
        <v>1420</v>
      </c>
      <c r="N141" s="41">
        <v>651</v>
      </c>
      <c r="O141" s="41">
        <v>2071</v>
      </c>
      <c r="P141" s="41">
        <v>1440</v>
      </c>
      <c r="Q141" s="41">
        <v>636</v>
      </c>
      <c r="R141" s="41">
        <v>2076</v>
      </c>
      <c r="S141" s="41">
        <v>1304</v>
      </c>
      <c r="T141" s="41">
        <v>589</v>
      </c>
      <c r="U141" s="76">
        <v>1893</v>
      </c>
    </row>
    <row r="142" spans="1:21" x14ac:dyDescent="0.2">
      <c r="A142" s="59" t="s">
        <v>4</v>
      </c>
      <c r="B142" s="60"/>
      <c r="C142" s="61"/>
      <c r="D142" s="62">
        <v>1237</v>
      </c>
      <c r="E142" s="62">
        <v>522</v>
      </c>
      <c r="F142" s="62">
        <v>1759</v>
      </c>
      <c r="G142" s="62">
        <v>1189</v>
      </c>
      <c r="H142" s="62">
        <v>479</v>
      </c>
      <c r="I142" s="62">
        <v>1668</v>
      </c>
      <c r="J142" s="62">
        <v>1221</v>
      </c>
      <c r="K142" s="62">
        <v>465</v>
      </c>
      <c r="L142" s="62">
        <v>1686</v>
      </c>
      <c r="M142" s="62">
        <v>1125</v>
      </c>
      <c r="N142" s="62">
        <v>438</v>
      </c>
      <c r="O142" s="62">
        <v>1563</v>
      </c>
      <c r="P142" s="62">
        <v>1125</v>
      </c>
      <c r="Q142" s="62">
        <v>423</v>
      </c>
      <c r="R142" s="62">
        <v>1548</v>
      </c>
      <c r="S142" s="62">
        <v>1028</v>
      </c>
      <c r="T142" s="62">
        <v>393</v>
      </c>
      <c r="U142" s="63">
        <v>1421</v>
      </c>
    </row>
    <row r="143" spans="1:21" x14ac:dyDescent="0.2">
      <c r="A143" s="64" t="s">
        <v>5</v>
      </c>
      <c r="B143" s="65"/>
      <c r="C143" s="66"/>
      <c r="D143" s="42">
        <v>946</v>
      </c>
      <c r="E143" s="42">
        <v>343</v>
      </c>
      <c r="F143" s="42">
        <v>1289</v>
      </c>
      <c r="G143" s="42">
        <v>905</v>
      </c>
      <c r="H143" s="42">
        <v>320</v>
      </c>
      <c r="I143" s="42">
        <v>1225</v>
      </c>
      <c r="J143" s="42">
        <v>943</v>
      </c>
      <c r="K143" s="42">
        <v>320</v>
      </c>
      <c r="L143" s="42">
        <v>1263</v>
      </c>
      <c r="M143" s="42">
        <v>872</v>
      </c>
      <c r="N143" s="42">
        <v>305</v>
      </c>
      <c r="O143" s="42">
        <v>1177</v>
      </c>
      <c r="P143" s="42">
        <v>883</v>
      </c>
      <c r="Q143" s="42">
        <v>291</v>
      </c>
      <c r="R143" s="42">
        <v>1174</v>
      </c>
      <c r="S143" s="42">
        <v>816</v>
      </c>
      <c r="T143" s="42">
        <v>268</v>
      </c>
      <c r="U143" s="67">
        <v>1084</v>
      </c>
    </row>
    <row r="144" spans="1:21" x14ac:dyDescent="0.2">
      <c r="A144" s="68">
        <v>16.010100000000001</v>
      </c>
      <c r="B144" s="69" t="s">
        <v>195</v>
      </c>
      <c r="C144" s="70" t="s">
        <v>196</v>
      </c>
      <c r="D144" s="42">
        <v>315</v>
      </c>
      <c r="E144" s="42">
        <v>70</v>
      </c>
      <c r="F144" s="42">
        <v>385</v>
      </c>
      <c r="G144" s="42">
        <v>309</v>
      </c>
      <c r="H144" s="42">
        <v>72</v>
      </c>
      <c r="I144" s="42">
        <v>381</v>
      </c>
      <c r="J144" s="42">
        <v>329</v>
      </c>
      <c r="K144" s="42">
        <v>76</v>
      </c>
      <c r="L144" s="42">
        <v>405</v>
      </c>
      <c r="M144" s="42">
        <v>312</v>
      </c>
      <c r="N144" s="42">
        <v>72</v>
      </c>
      <c r="O144" s="42">
        <v>384</v>
      </c>
      <c r="P144" s="42">
        <v>338</v>
      </c>
      <c r="Q144" s="42">
        <v>69</v>
      </c>
      <c r="R144" s="42">
        <v>407</v>
      </c>
      <c r="S144" s="42">
        <v>327</v>
      </c>
      <c r="T144" s="42">
        <v>57</v>
      </c>
      <c r="U144" s="67">
        <v>384</v>
      </c>
    </row>
    <row r="145" spans="1:21" x14ac:dyDescent="0.2">
      <c r="A145" s="71">
        <v>16.010400000000001</v>
      </c>
      <c r="B145" s="69" t="s">
        <v>199</v>
      </c>
      <c r="C145" s="70" t="s">
        <v>200</v>
      </c>
      <c r="D145" s="42">
        <v>105</v>
      </c>
      <c r="E145" s="42">
        <v>24</v>
      </c>
      <c r="F145" s="42">
        <v>129</v>
      </c>
      <c r="G145" s="42">
        <v>94</v>
      </c>
      <c r="H145" s="42">
        <v>22</v>
      </c>
      <c r="I145" s="42">
        <v>116</v>
      </c>
      <c r="J145" s="42">
        <v>101</v>
      </c>
      <c r="K145" s="42">
        <v>27</v>
      </c>
      <c r="L145" s="42">
        <v>128</v>
      </c>
      <c r="M145" s="42">
        <v>93</v>
      </c>
      <c r="N145" s="42">
        <v>30</v>
      </c>
      <c r="O145" s="42">
        <v>123</v>
      </c>
      <c r="P145" s="42">
        <v>84</v>
      </c>
      <c r="Q145" s="42">
        <v>24</v>
      </c>
      <c r="R145" s="42">
        <v>108</v>
      </c>
      <c r="S145" s="42">
        <v>74</v>
      </c>
      <c r="T145" s="42">
        <v>22</v>
      </c>
      <c r="U145" s="67">
        <v>96</v>
      </c>
    </row>
    <row r="146" spans="1:21" x14ac:dyDescent="0.2">
      <c r="A146" s="72"/>
      <c r="B146" s="69" t="s">
        <v>201</v>
      </c>
      <c r="C146" s="70" t="s">
        <v>202</v>
      </c>
      <c r="D146" s="42">
        <v>70</v>
      </c>
      <c r="E146" s="42">
        <v>22</v>
      </c>
      <c r="F146" s="42">
        <v>92</v>
      </c>
      <c r="G146" s="42">
        <v>63</v>
      </c>
      <c r="H146" s="42">
        <v>23</v>
      </c>
      <c r="I146" s="42">
        <v>86</v>
      </c>
      <c r="J146" s="42">
        <v>73</v>
      </c>
      <c r="K146" s="42">
        <v>22</v>
      </c>
      <c r="L146" s="42">
        <v>95</v>
      </c>
      <c r="M146" s="42">
        <v>66</v>
      </c>
      <c r="N146" s="42">
        <v>21</v>
      </c>
      <c r="O146" s="42">
        <v>87</v>
      </c>
      <c r="P146" s="42">
        <v>60</v>
      </c>
      <c r="Q146" s="42">
        <v>20</v>
      </c>
      <c r="R146" s="42">
        <v>80</v>
      </c>
      <c r="S146" s="42">
        <v>57</v>
      </c>
      <c r="T146" s="42">
        <v>19</v>
      </c>
      <c r="U146" s="67">
        <v>76</v>
      </c>
    </row>
    <row r="147" spans="1:21" x14ac:dyDescent="0.2">
      <c r="A147" s="68">
        <v>16.090499999999999</v>
      </c>
      <c r="B147" s="69" t="s">
        <v>205</v>
      </c>
      <c r="C147" s="70" t="s">
        <v>432</v>
      </c>
      <c r="D147" s="42">
        <v>51</v>
      </c>
      <c r="E147" s="42">
        <v>16</v>
      </c>
      <c r="F147" s="42">
        <v>67</v>
      </c>
      <c r="G147" s="42">
        <v>54</v>
      </c>
      <c r="H147" s="42">
        <v>13</v>
      </c>
      <c r="I147" s="42">
        <v>67</v>
      </c>
      <c r="J147" s="42">
        <v>51</v>
      </c>
      <c r="K147" s="42">
        <v>8</v>
      </c>
      <c r="L147" s="42">
        <v>59</v>
      </c>
      <c r="M147" s="42">
        <v>43</v>
      </c>
      <c r="N147" s="42">
        <v>9</v>
      </c>
      <c r="O147" s="42">
        <v>52</v>
      </c>
      <c r="P147" s="42">
        <v>33</v>
      </c>
      <c r="Q147" s="42">
        <v>8</v>
      </c>
      <c r="R147" s="42">
        <v>41</v>
      </c>
      <c r="S147" s="42">
        <v>29</v>
      </c>
      <c r="T147" s="42">
        <v>11</v>
      </c>
      <c r="U147" s="67">
        <v>40</v>
      </c>
    </row>
    <row r="148" spans="1:21" x14ac:dyDescent="0.2">
      <c r="A148" s="68">
        <v>23.010100000000001</v>
      </c>
      <c r="B148" s="69" t="s">
        <v>207</v>
      </c>
      <c r="C148" s="70" t="s">
        <v>208</v>
      </c>
      <c r="D148" s="42">
        <v>7</v>
      </c>
      <c r="E148" s="42">
        <v>5</v>
      </c>
      <c r="F148" s="42">
        <v>12</v>
      </c>
      <c r="G148" s="42">
        <v>6</v>
      </c>
      <c r="H148" s="42">
        <v>5</v>
      </c>
      <c r="I148" s="42">
        <v>11</v>
      </c>
      <c r="J148" s="42">
        <v>4</v>
      </c>
      <c r="K148" s="42">
        <v>5</v>
      </c>
      <c r="L148" s="42">
        <v>9</v>
      </c>
      <c r="M148" s="42">
        <v>5</v>
      </c>
      <c r="N148" s="42">
        <v>3</v>
      </c>
      <c r="O148" s="42">
        <v>8</v>
      </c>
      <c r="P148" s="42">
        <v>5</v>
      </c>
      <c r="Q148" s="42">
        <v>2</v>
      </c>
      <c r="R148" s="42">
        <v>7</v>
      </c>
      <c r="S148" s="42">
        <v>5</v>
      </c>
      <c r="T148" s="42">
        <v>1</v>
      </c>
      <c r="U148" s="67">
        <v>6</v>
      </c>
    </row>
    <row r="149" spans="1:21" x14ac:dyDescent="0.2">
      <c r="A149" s="68">
        <v>23.9999</v>
      </c>
      <c r="B149" s="69" t="s">
        <v>209</v>
      </c>
      <c r="C149" s="70" t="s">
        <v>433</v>
      </c>
      <c r="D149" s="42">
        <v>47</v>
      </c>
      <c r="E149" s="42">
        <v>15</v>
      </c>
      <c r="F149" s="42">
        <v>62</v>
      </c>
      <c r="G149" s="42">
        <v>47</v>
      </c>
      <c r="H149" s="42">
        <v>14</v>
      </c>
      <c r="I149" s="42">
        <v>61</v>
      </c>
      <c r="J149" s="42">
        <v>55</v>
      </c>
      <c r="K149" s="42">
        <v>12</v>
      </c>
      <c r="L149" s="42">
        <v>67</v>
      </c>
      <c r="M149" s="42">
        <v>46</v>
      </c>
      <c r="N149" s="42">
        <v>12</v>
      </c>
      <c r="O149" s="42">
        <v>58</v>
      </c>
      <c r="P149" s="42">
        <v>41</v>
      </c>
      <c r="Q149" s="42">
        <v>8</v>
      </c>
      <c r="R149" s="42">
        <v>49</v>
      </c>
      <c r="S149" s="42">
        <v>37</v>
      </c>
      <c r="T149" s="42">
        <v>11</v>
      </c>
      <c r="U149" s="67">
        <v>48</v>
      </c>
    </row>
    <row r="150" spans="1:21" x14ac:dyDescent="0.2">
      <c r="A150" s="68">
        <v>38.010100000000001</v>
      </c>
      <c r="B150" s="69" t="s">
        <v>224</v>
      </c>
      <c r="C150" s="70" t="s">
        <v>434</v>
      </c>
      <c r="D150" s="42">
        <v>22</v>
      </c>
      <c r="E150" s="42">
        <v>25</v>
      </c>
      <c r="F150" s="42">
        <v>47</v>
      </c>
      <c r="G150" s="42">
        <v>24</v>
      </c>
      <c r="H150" s="42">
        <v>24</v>
      </c>
      <c r="I150" s="42">
        <v>48</v>
      </c>
      <c r="J150" s="42">
        <v>20</v>
      </c>
      <c r="K150" s="42">
        <v>23</v>
      </c>
      <c r="L150" s="42">
        <v>43</v>
      </c>
      <c r="M150" s="42">
        <v>18</v>
      </c>
      <c r="N150" s="42">
        <v>21</v>
      </c>
      <c r="O150" s="42">
        <v>39</v>
      </c>
      <c r="P150" s="42">
        <v>20</v>
      </c>
      <c r="Q150" s="42">
        <v>24</v>
      </c>
      <c r="R150" s="42">
        <v>44</v>
      </c>
      <c r="S150" s="42">
        <v>17</v>
      </c>
      <c r="T150" s="42">
        <v>20</v>
      </c>
      <c r="U150" s="67">
        <v>37</v>
      </c>
    </row>
    <row r="151" spans="1:21" x14ac:dyDescent="0.2">
      <c r="A151" s="68">
        <v>50.0501</v>
      </c>
      <c r="B151" s="69" t="s">
        <v>226</v>
      </c>
      <c r="C151" s="70" t="s">
        <v>227</v>
      </c>
      <c r="D151" s="42">
        <v>177</v>
      </c>
      <c r="E151" s="42">
        <v>89</v>
      </c>
      <c r="F151" s="42">
        <v>266</v>
      </c>
      <c r="G151" s="42">
        <v>162</v>
      </c>
      <c r="H151" s="42">
        <v>83</v>
      </c>
      <c r="I151" s="42">
        <v>245</v>
      </c>
      <c r="J151" s="42">
        <v>173</v>
      </c>
      <c r="K151" s="42">
        <v>87</v>
      </c>
      <c r="L151" s="42">
        <v>260</v>
      </c>
      <c r="M151" s="42">
        <v>165</v>
      </c>
      <c r="N151" s="42">
        <v>78</v>
      </c>
      <c r="O151" s="42">
        <v>243</v>
      </c>
      <c r="P151" s="42">
        <v>178</v>
      </c>
      <c r="Q151" s="42">
        <v>79</v>
      </c>
      <c r="R151" s="42">
        <v>257</v>
      </c>
      <c r="S151" s="42">
        <v>164</v>
      </c>
      <c r="T151" s="42">
        <v>70</v>
      </c>
      <c r="U151" s="67">
        <v>234</v>
      </c>
    </row>
    <row r="152" spans="1:21" x14ac:dyDescent="0.2">
      <c r="A152" s="68">
        <v>50.070300000000003</v>
      </c>
      <c r="B152" s="69" t="s">
        <v>235</v>
      </c>
      <c r="C152" s="70" t="s">
        <v>236</v>
      </c>
      <c r="D152" s="42">
        <v>100</v>
      </c>
      <c r="E152" s="42">
        <v>22</v>
      </c>
      <c r="F152" s="42">
        <v>122</v>
      </c>
      <c r="G152" s="42">
        <v>99</v>
      </c>
      <c r="H152" s="42">
        <v>22</v>
      </c>
      <c r="I152" s="42">
        <v>121</v>
      </c>
      <c r="J152" s="42">
        <v>88</v>
      </c>
      <c r="K152" s="42">
        <v>17</v>
      </c>
      <c r="L152" s="42">
        <v>105</v>
      </c>
      <c r="M152" s="42">
        <v>79</v>
      </c>
      <c r="N152" s="42">
        <v>15</v>
      </c>
      <c r="O152" s="42">
        <v>94</v>
      </c>
      <c r="P152" s="42">
        <v>75</v>
      </c>
      <c r="Q152" s="42">
        <v>11</v>
      </c>
      <c r="R152" s="42">
        <v>86</v>
      </c>
      <c r="S152" s="42">
        <v>64</v>
      </c>
      <c r="T152" s="42">
        <v>15</v>
      </c>
      <c r="U152" s="67">
        <v>79</v>
      </c>
    </row>
    <row r="153" spans="1:21" x14ac:dyDescent="0.2">
      <c r="A153" s="68">
        <v>50.0901</v>
      </c>
      <c r="B153" s="69" t="s">
        <v>249</v>
      </c>
      <c r="C153" s="70" t="s">
        <v>435</v>
      </c>
      <c r="D153" s="42">
        <v>52</v>
      </c>
      <c r="E153" s="42">
        <v>55</v>
      </c>
      <c r="F153" s="42">
        <v>107</v>
      </c>
      <c r="G153" s="42">
        <v>47</v>
      </c>
      <c r="H153" s="42">
        <v>42</v>
      </c>
      <c r="I153" s="42">
        <v>89</v>
      </c>
      <c r="J153" s="42">
        <v>49</v>
      </c>
      <c r="K153" s="42">
        <v>43</v>
      </c>
      <c r="L153" s="42">
        <v>92</v>
      </c>
      <c r="M153" s="42">
        <v>45</v>
      </c>
      <c r="N153" s="42">
        <v>44</v>
      </c>
      <c r="O153" s="42">
        <v>89</v>
      </c>
      <c r="P153" s="42">
        <v>49</v>
      </c>
      <c r="Q153" s="42">
        <v>46</v>
      </c>
      <c r="R153" s="42">
        <v>95</v>
      </c>
      <c r="S153" s="42">
        <v>42</v>
      </c>
      <c r="T153" s="42">
        <v>42</v>
      </c>
      <c r="U153" s="67">
        <v>84</v>
      </c>
    </row>
    <row r="154" spans="1:21" x14ac:dyDescent="0.2">
      <c r="A154" s="64" t="s">
        <v>352</v>
      </c>
      <c r="B154" s="65"/>
      <c r="C154" s="66"/>
      <c r="D154" s="42">
        <v>95</v>
      </c>
      <c r="E154" s="42">
        <v>44</v>
      </c>
      <c r="F154" s="42">
        <v>139</v>
      </c>
      <c r="G154" s="42">
        <v>97</v>
      </c>
      <c r="H154" s="42">
        <v>39</v>
      </c>
      <c r="I154" s="42">
        <v>136</v>
      </c>
      <c r="J154" s="42">
        <v>95</v>
      </c>
      <c r="K154" s="42">
        <v>37</v>
      </c>
      <c r="L154" s="42">
        <v>132</v>
      </c>
      <c r="M154" s="42">
        <v>85</v>
      </c>
      <c r="N154" s="42">
        <v>36</v>
      </c>
      <c r="O154" s="42">
        <v>121</v>
      </c>
      <c r="P154" s="42">
        <v>92</v>
      </c>
      <c r="Q154" s="42">
        <v>38</v>
      </c>
      <c r="R154" s="42">
        <v>130</v>
      </c>
      <c r="S154" s="42">
        <v>84</v>
      </c>
      <c r="T154" s="42">
        <v>39</v>
      </c>
      <c r="U154" s="67">
        <v>123</v>
      </c>
    </row>
    <row r="155" spans="1:21" x14ac:dyDescent="0.2">
      <c r="A155" s="68">
        <v>50.060499999999998</v>
      </c>
      <c r="B155" s="69" t="s">
        <v>228</v>
      </c>
      <c r="C155" s="70" t="s">
        <v>436</v>
      </c>
      <c r="D155" s="42">
        <v>9</v>
      </c>
      <c r="E155" s="42">
        <v>5</v>
      </c>
      <c r="F155" s="42">
        <v>14</v>
      </c>
      <c r="G155" s="42">
        <v>9</v>
      </c>
      <c r="H155" s="42">
        <v>4</v>
      </c>
      <c r="I155" s="42">
        <v>13</v>
      </c>
      <c r="J155" s="42">
        <v>8</v>
      </c>
      <c r="K155" s="42">
        <v>4</v>
      </c>
      <c r="L155" s="42">
        <v>12</v>
      </c>
      <c r="M155" s="42">
        <v>6</v>
      </c>
      <c r="N155" s="42">
        <v>3</v>
      </c>
      <c r="O155" s="42">
        <v>9</v>
      </c>
      <c r="P155" s="42">
        <v>7</v>
      </c>
      <c r="Q155" s="42">
        <v>3</v>
      </c>
      <c r="R155" s="42">
        <v>10</v>
      </c>
      <c r="S155" s="42">
        <v>7</v>
      </c>
      <c r="T155" s="42">
        <v>4</v>
      </c>
      <c r="U155" s="67">
        <v>11</v>
      </c>
    </row>
    <row r="156" spans="1:21" x14ac:dyDescent="0.2">
      <c r="A156" s="68">
        <v>50.070099999999996</v>
      </c>
      <c r="B156" s="69" t="s">
        <v>230</v>
      </c>
      <c r="C156" s="70" t="s">
        <v>437</v>
      </c>
      <c r="D156" s="42">
        <v>5</v>
      </c>
      <c r="E156" s="42">
        <v>2</v>
      </c>
      <c r="F156" s="42">
        <v>7</v>
      </c>
      <c r="G156" s="42">
        <v>5</v>
      </c>
      <c r="H156" s="42">
        <v>2</v>
      </c>
      <c r="I156" s="42">
        <v>7</v>
      </c>
      <c r="J156" s="42">
        <v>5</v>
      </c>
      <c r="K156" s="42">
        <v>1</v>
      </c>
      <c r="L156" s="42">
        <v>6</v>
      </c>
      <c r="M156" s="42">
        <v>4</v>
      </c>
      <c r="N156" s="42">
        <v>1</v>
      </c>
      <c r="O156" s="42">
        <v>5</v>
      </c>
      <c r="P156" s="42">
        <v>3</v>
      </c>
      <c r="Q156" s="42">
        <v>1</v>
      </c>
      <c r="R156" s="42">
        <v>4</v>
      </c>
      <c r="S156" s="42">
        <v>3</v>
      </c>
      <c r="T156" s="42">
        <v>1</v>
      </c>
      <c r="U156" s="67">
        <v>4</v>
      </c>
    </row>
    <row r="157" spans="1:21" x14ac:dyDescent="0.2">
      <c r="A157" s="71">
        <v>50.0702</v>
      </c>
      <c r="B157" s="69" t="s">
        <v>232</v>
      </c>
      <c r="C157" s="70" t="s">
        <v>438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>
        <v>26</v>
      </c>
      <c r="Q157" s="42">
        <v>7</v>
      </c>
      <c r="R157" s="42">
        <v>33</v>
      </c>
      <c r="S157" s="42">
        <v>21</v>
      </c>
      <c r="T157" s="42">
        <v>6</v>
      </c>
      <c r="U157" s="67">
        <v>27</v>
      </c>
    </row>
    <row r="158" spans="1:21" x14ac:dyDescent="0.2">
      <c r="A158" s="72"/>
      <c r="B158" s="69" t="s">
        <v>233</v>
      </c>
      <c r="C158" s="70" t="s">
        <v>439</v>
      </c>
      <c r="D158" s="42">
        <v>20</v>
      </c>
      <c r="E158" s="42">
        <v>7</v>
      </c>
      <c r="F158" s="42">
        <v>27</v>
      </c>
      <c r="G158" s="42">
        <v>26</v>
      </c>
      <c r="H158" s="42">
        <v>10</v>
      </c>
      <c r="I158" s="42">
        <v>36</v>
      </c>
      <c r="J158" s="42">
        <v>40</v>
      </c>
      <c r="K158" s="42">
        <v>11</v>
      </c>
      <c r="L158" s="42">
        <v>51</v>
      </c>
      <c r="M158" s="42">
        <v>42</v>
      </c>
      <c r="N158" s="42">
        <v>12</v>
      </c>
      <c r="O158" s="42">
        <v>54</v>
      </c>
      <c r="P158" s="42">
        <v>31</v>
      </c>
      <c r="Q158" s="42">
        <v>12</v>
      </c>
      <c r="R158" s="42">
        <v>43</v>
      </c>
      <c r="S158" s="42">
        <v>30</v>
      </c>
      <c r="T158" s="42">
        <v>14</v>
      </c>
      <c r="U158" s="67">
        <v>44</v>
      </c>
    </row>
    <row r="159" spans="1:21" x14ac:dyDescent="0.2">
      <c r="A159" s="68">
        <v>50.070399999999999</v>
      </c>
      <c r="B159" s="69" t="s">
        <v>237</v>
      </c>
      <c r="C159" s="70" t="s">
        <v>440</v>
      </c>
      <c r="D159" s="42">
        <v>6</v>
      </c>
      <c r="E159" s="42">
        <v>2</v>
      </c>
      <c r="F159" s="42">
        <v>8</v>
      </c>
      <c r="G159" s="42">
        <v>5</v>
      </c>
      <c r="H159" s="42">
        <v>1</v>
      </c>
      <c r="I159" s="42">
        <v>6</v>
      </c>
      <c r="J159" s="42">
        <v>5</v>
      </c>
      <c r="K159" s="42">
        <v>2</v>
      </c>
      <c r="L159" s="42">
        <v>7</v>
      </c>
      <c r="M159" s="42">
        <v>4</v>
      </c>
      <c r="N159" s="42">
        <v>3</v>
      </c>
      <c r="O159" s="42">
        <v>7</v>
      </c>
      <c r="P159" s="42">
        <v>2</v>
      </c>
      <c r="Q159" s="42">
        <v>4</v>
      </c>
      <c r="R159" s="42">
        <v>6</v>
      </c>
      <c r="S159" s="42">
        <v>2</v>
      </c>
      <c r="T159" s="42">
        <v>3</v>
      </c>
      <c r="U159" s="67">
        <v>5</v>
      </c>
    </row>
    <row r="160" spans="1:21" x14ac:dyDescent="0.2">
      <c r="A160" s="71">
        <v>50.070500000000003</v>
      </c>
      <c r="B160" s="69" t="s">
        <v>239</v>
      </c>
      <c r="C160" s="70" t="s">
        <v>441</v>
      </c>
      <c r="D160" s="42">
        <v>15</v>
      </c>
      <c r="E160" s="42">
        <v>12</v>
      </c>
      <c r="F160" s="42">
        <v>27</v>
      </c>
      <c r="G160" s="42">
        <v>12</v>
      </c>
      <c r="H160" s="42">
        <v>7</v>
      </c>
      <c r="I160" s="42">
        <v>19</v>
      </c>
      <c r="J160" s="42">
        <v>10</v>
      </c>
      <c r="K160" s="42">
        <v>5</v>
      </c>
      <c r="L160" s="42">
        <v>15</v>
      </c>
      <c r="M160" s="42">
        <v>10</v>
      </c>
      <c r="N160" s="42">
        <v>6</v>
      </c>
      <c r="O160" s="42">
        <v>16</v>
      </c>
      <c r="P160" s="42">
        <v>10</v>
      </c>
      <c r="Q160" s="42">
        <v>4</v>
      </c>
      <c r="R160" s="42">
        <v>14</v>
      </c>
      <c r="S160" s="42">
        <v>8</v>
      </c>
      <c r="T160" s="42">
        <v>4</v>
      </c>
      <c r="U160" s="67">
        <v>12</v>
      </c>
    </row>
    <row r="161" spans="1:21" x14ac:dyDescent="0.2">
      <c r="A161" s="77"/>
      <c r="B161" s="69" t="s">
        <v>241</v>
      </c>
      <c r="C161" s="70" t="s">
        <v>442</v>
      </c>
      <c r="D161" s="42">
        <v>15</v>
      </c>
      <c r="E161" s="42">
        <v>9</v>
      </c>
      <c r="F161" s="42">
        <v>24</v>
      </c>
      <c r="G161" s="42">
        <v>16</v>
      </c>
      <c r="H161" s="42">
        <v>8</v>
      </c>
      <c r="I161" s="42">
        <v>24</v>
      </c>
      <c r="J161" s="42">
        <v>11</v>
      </c>
      <c r="K161" s="42">
        <v>8</v>
      </c>
      <c r="L161" s="42">
        <v>19</v>
      </c>
      <c r="M161" s="42">
        <v>7</v>
      </c>
      <c r="N161" s="42">
        <v>6</v>
      </c>
      <c r="O161" s="42">
        <v>13</v>
      </c>
      <c r="P161" s="42">
        <v>3</v>
      </c>
      <c r="Q161" s="42">
        <v>4</v>
      </c>
      <c r="R161" s="42">
        <v>7</v>
      </c>
      <c r="S161" s="42">
        <v>4</v>
      </c>
      <c r="T161" s="42">
        <v>3</v>
      </c>
      <c r="U161" s="67">
        <v>7</v>
      </c>
    </row>
    <row r="162" spans="1:21" x14ac:dyDescent="0.2">
      <c r="A162" s="72"/>
      <c r="B162" s="69" t="s">
        <v>243</v>
      </c>
      <c r="C162" s="70" t="s">
        <v>443</v>
      </c>
      <c r="D162" s="42">
        <v>23</v>
      </c>
      <c r="E162" s="42">
        <v>3</v>
      </c>
      <c r="F162" s="42">
        <v>26</v>
      </c>
      <c r="G162" s="42">
        <v>21</v>
      </c>
      <c r="H162" s="42">
        <v>2</v>
      </c>
      <c r="I162" s="42">
        <v>23</v>
      </c>
      <c r="J162" s="42">
        <v>15</v>
      </c>
      <c r="K162" s="42">
        <v>2</v>
      </c>
      <c r="L162" s="42">
        <v>17</v>
      </c>
      <c r="M162" s="42">
        <v>11</v>
      </c>
      <c r="N162" s="42">
        <v>3</v>
      </c>
      <c r="O162" s="42">
        <v>14</v>
      </c>
      <c r="P162" s="42">
        <v>10</v>
      </c>
      <c r="Q162" s="42">
        <v>2</v>
      </c>
      <c r="R162" s="42">
        <v>12</v>
      </c>
      <c r="S162" s="42">
        <v>9</v>
      </c>
      <c r="T162" s="42">
        <v>2</v>
      </c>
      <c r="U162" s="67">
        <v>11</v>
      </c>
    </row>
    <row r="163" spans="1:21" x14ac:dyDescent="0.2">
      <c r="A163" s="68">
        <v>50.070799999999998</v>
      </c>
      <c r="B163" s="69" t="s">
        <v>245</v>
      </c>
      <c r="C163" s="70" t="s">
        <v>444</v>
      </c>
      <c r="D163" s="42">
        <v>1</v>
      </c>
      <c r="E163" s="42">
        <v>1</v>
      </c>
      <c r="F163" s="42">
        <v>2</v>
      </c>
      <c r="G163" s="42">
        <v>1</v>
      </c>
      <c r="H163" s="42">
        <v>1</v>
      </c>
      <c r="I163" s="42">
        <v>2</v>
      </c>
      <c r="J163" s="42">
        <v>1</v>
      </c>
      <c r="K163" s="42">
        <v>1</v>
      </c>
      <c r="L163" s="42">
        <v>2</v>
      </c>
      <c r="M163" s="42">
        <v>1</v>
      </c>
      <c r="N163" s="42"/>
      <c r="O163" s="42">
        <v>1</v>
      </c>
      <c r="P163" s="42"/>
      <c r="Q163" s="42"/>
      <c r="R163" s="42"/>
      <c r="S163" s="42"/>
      <c r="T163" s="42"/>
      <c r="U163" s="67"/>
    </row>
    <row r="164" spans="1:21" x14ac:dyDescent="0.2">
      <c r="A164" s="68">
        <v>50.070900000000002</v>
      </c>
      <c r="B164" s="69" t="s">
        <v>247</v>
      </c>
      <c r="C164" s="70" t="s">
        <v>445</v>
      </c>
      <c r="D164" s="42">
        <v>1</v>
      </c>
      <c r="E164" s="42">
        <v>3</v>
      </c>
      <c r="F164" s="42">
        <v>4</v>
      </c>
      <c r="G164" s="42">
        <v>2</v>
      </c>
      <c r="H164" s="42">
        <v>4</v>
      </c>
      <c r="I164" s="42">
        <v>6</v>
      </c>
      <c r="J164" s="42"/>
      <c r="K164" s="42">
        <v>3</v>
      </c>
      <c r="L164" s="42">
        <v>3</v>
      </c>
      <c r="M164" s="42"/>
      <c r="N164" s="42">
        <v>2</v>
      </c>
      <c r="O164" s="42">
        <v>2</v>
      </c>
      <c r="P164" s="42"/>
      <c r="Q164" s="42">
        <v>1</v>
      </c>
      <c r="R164" s="42">
        <v>1</v>
      </c>
      <c r="S164" s="42"/>
      <c r="T164" s="42">
        <v>2</v>
      </c>
      <c r="U164" s="67">
        <v>2</v>
      </c>
    </row>
    <row r="165" spans="1:21" x14ac:dyDescent="0.2">
      <c r="A165" s="64" t="s">
        <v>299</v>
      </c>
      <c r="B165" s="65"/>
      <c r="C165" s="66"/>
      <c r="D165" s="42">
        <v>121</v>
      </c>
      <c r="E165" s="42">
        <v>44</v>
      </c>
      <c r="F165" s="42">
        <v>165</v>
      </c>
      <c r="G165" s="42">
        <v>110</v>
      </c>
      <c r="H165" s="42">
        <v>35</v>
      </c>
      <c r="I165" s="42">
        <v>145</v>
      </c>
      <c r="J165" s="42">
        <v>118</v>
      </c>
      <c r="K165" s="42">
        <v>36</v>
      </c>
      <c r="L165" s="42">
        <v>154</v>
      </c>
      <c r="M165" s="42">
        <v>111</v>
      </c>
      <c r="N165" s="42">
        <v>33</v>
      </c>
      <c r="O165" s="42">
        <v>144</v>
      </c>
      <c r="P165" s="42">
        <v>103</v>
      </c>
      <c r="Q165" s="42">
        <v>39</v>
      </c>
      <c r="R165" s="42">
        <v>142</v>
      </c>
      <c r="S165" s="42">
        <v>91</v>
      </c>
      <c r="T165" s="42">
        <v>39</v>
      </c>
      <c r="U165" s="67">
        <v>130</v>
      </c>
    </row>
    <row r="166" spans="1:21" x14ac:dyDescent="0.2">
      <c r="A166" s="71">
        <v>30.9999</v>
      </c>
      <c r="B166" s="69" t="s">
        <v>211</v>
      </c>
      <c r="C166" s="70" t="s">
        <v>446</v>
      </c>
      <c r="D166" s="42">
        <v>21</v>
      </c>
      <c r="E166" s="42">
        <v>6</v>
      </c>
      <c r="F166" s="42">
        <v>27</v>
      </c>
      <c r="G166" s="42">
        <v>23</v>
      </c>
      <c r="H166" s="42">
        <v>5</v>
      </c>
      <c r="I166" s="42">
        <v>28</v>
      </c>
      <c r="J166" s="42">
        <v>19</v>
      </c>
      <c r="K166" s="42">
        <v>3</v>
      </c>
      <c r="L166" s="42">
        <v>22</v>
      </c>
      <c r="M166" s="42">
        <v>20</v>
      </c>
      <c r="N166" s="42">
        <v>7</v>
      </c>
      <c r="O166" s="42">
        <v>27</v>
      </c>
      <c r="P166" s="42">
        <v>18</v>
      </c>
      <c r="Q166" s="42">
        <v>8</v>
      </c>
      <c r="R166" s="42">
        <v>26</v>
      </c>
      <c r="S166" s="42">
        <v>21</v>
      </c>
      <c r="T166" s="42">
        <v>7</v>
      </c>
      <c r="U166" s="67">
        <v>28</v>
      </c>
    </row>
    <row r="167" spans="1:21" x14ac:dyDescent="0.2">
      <c r="A167" s="77"/>
      <c r="B167" s="69" t="s">
        <v>213</v>
      </c>
      <c r="C167" s="70" t="s">
        <v>447</v>
      </c>
      <c r="D167" s="42">
        <v>23</v>
      </c>
      <c r="E167" s="42">
        <v>6</v>
      </c>
      <c r="F167" s="42">
        <v>29</v>
      </c>
      <c r="G167" s="42">
        <v>19</v>
      </c>
      <c r="H167" s="42">
        <v>6</v>
      </c>
      <c r="I167" s="42">
        <v>25</v>
      </c>
      <c r="J167" s="42">
        <v>16</v>
      </c>
      <c r="K167" s="42">
        <v>8</v>
      </c>
      <c r="L167" s="42">
        <v>24</v>
      </c>
      <c r="M167" s="42">
        <v>18</v>
      </c>
      <c r="N167" s="42">
        <v>6</v>
      </c>
      <c r="O167" s="42">
        <v>24</v>
      </c>
      <c r="P167" s="42">
        <v>14</v>
      </c>
      <c r="Q167" s="42">
        <v>4</v>
      </c>
      <c r="R167" s="42">
        <v>18</v>
      </c>
      <c r="S167" s="42">
        <v>11</v>
      </c>
      <c r="T167" s="42">
        <v>7</v>
      </c>
      <c r="U167" s="67">
        <v>18</v>
      </c>
    </row>
    <row r="168" spans="1:21" x14ac:dyDescent="0.2">
      <c r="A168" s="77"/>
      <c r="B168" s="69" t="s">
        <v>215</v>
      </c>
      <c r="C168" s="70" t="s">
        <v>448</v>
      </c>
      <c r="D168" s="42">
        <v>12</v>
      </c>
      <c r="E168" s="42">
        <v>9</v>
      </c>
      <c r="F168" s="42">
        <v>21</v>
      </c>
      <c r="G168" s="42">
        <v>16</v>
      </c>
      <c r="H168" s="42">
        <v>8</v>
      </c>
      <c r="I168" s="42">
        <v>24</v>
      </c>
      <c r="J168" s="42">
        <v>12</v>
      </c>
      <c r="K168" s="42">
        <v>7</v>
      </c>
      <c r="L168" s="42">
        <v>19</v>
      </c>
      <c r="M168" s="42">
        <v>11</v>
      </c>
      <c r="N168" s="42">
        <v>6</v>
      </c>
      <c r="O168" s="42">
        <v>17</v>
      </c>
      <c r="P168" s="42">
        <v>10</v>
      </c>
      <c r="Q168" s="42">
        <v>5</v>
      </c>
      <c r="R168" s="42">
        <v>15</v>
      </c>
      <c r="S168" s="42">
        <v>8</v>
      </c>
      <c r="T168" s="42">
        <v>5</v>
      </c>
      <c r="U168" s="67">
        <v>13</v>
      </c>
    </row>
    <row r="169" spans="1:21" x14ac:dyDescent="0.2">
      <c r="A169" s="77"/>
      <c r="B169" s="69" t="s">
        <v>219</v>
      </c>
      <c r="C169" s="70" t="s">
        <v>57</v>
      </c>
      <c r="D169" s="42">
        <v>60</v>
      </c>
      <c r="E169" s="42">
        <v>23</v>
      </c>
      <c r="F169" s="42">
        <v>83</v>
      </c>
      <c r="G169" s="42">
        <v>49</v>
      </c>
      <c r="H169" s="42">
        <v>16</v>
      </c>
      <c r="I169" s="42">
        <v>65</v>
      </c>
      <c r="J169" s="42">
        <v>66</v>
      </c>
      <c r="K169" s="42">
        <v>16</v>
      </c>
      <c r="L169" s="42">
        <v>82</v>
      </c>
      <c r="M169" s="42">
        <v>56</v>
      </c>
      <c r="N169" s="42">
        <v>11</v>
      </c>
      <c r="O169" s="42">
        <v>67</v>
      </c>
      <c r="P169" s="42">
        <v>56</v>
      </c>
      <c r="Q169" s="42">
        <v>19</v>
      </c>
      <c r="R169" s="42">
        <v>75</v>
      </c>
      <c r="S169" s="42">
        <v>46</v>
      </c>
      <c r="T169" s="42">
        <v>16</v>
      </c>
      <c r="U169" s="67">
        <v>62</v>
      </c>
    </row>
    <row r="170" spans="1:21" x14ac:dyDescent="0.2">
      <c r="A170" s="77"/>
      <c r="B170" s="69" t="s">
        <v>220</v>
      </c>
      <c r="C170" s="70" t="s">
        <v>449</v>
      </c>
      <c r="D170" s="42">
        <v>5</v>
      </c>
      <c r="E170" s="42"/>
      <c r="F170" s="42">
        <v>5</v>
      </c>
      <c r="G170" s="42">
        <v>3</v>
      </c>
      <c r="H170" s="42"/>
      <c r="I170" s="42">
        <v>3</v>
      </c>
      <c r="J170" s="42">
        <v>2</v>
      </c>
      <c r="K170" s="42"/>
      <c r="L170" s="42">
        <v>2</v>
      </c>
      <c r="M170" s="42">
        <v>1</v>
      </c>
      <c r="N170" s="42"/>
      <c r="O170" s="42">
        <v>1</v>
      </c>
      <c r="P170" s="42">
        <v>1</v>
      </c>
      <c r="Q170" s="42"/>
      <c r="R170" s="42">
        <v>1</v>
      </c>
      <c r="S170" s="42">
        <v>1</v>
      </c>
      <c r="T170" s="42"/>
      <c r="U170" s="67">
        <v>1</v>
      </c>
    </row>
    <row r="171" spans="1:21" x14ac:dyDescent="0.2">
      <c r="A171" s="72"/>
      <c r="B171" s="69" t="s">
        <v>222</v>
      </c>
      <c r="C171" s="70" t="s">
        <v>223</v>
      </c>
      <c r="D171" s="42"/>
      <c r="E171" s="42"/>
      <c r="F171" s="42"/>
      <c r="G171" s="42"/>
      <c r="H171" s="42"/>
      <c r="I171" s="42"/>
      <c r="J171" s="42">
        <v>3</v>
      </c>
      <c r="K171" s="42">
        <v>2</v>
      </c>
      <c r="L171" s="42">
        <v>5</v>
      </c>
      <c r="M171" s="42">
        <v>5</v>
      </c>
      <c r="N171" s="42">
        <v>3</v>
      </c>
      <c r="O171" s="42">
        <v>8</v>
      </c>
      <c r="P171" s="42">
        <v>4</v>
      </c>
      <c r="Q171" s="42">
        <v>3</v>
      </c>
      <c r="R171" s="42">
        <v>7</v>
      </c>
      <c r="S171" s="42">
        <v>4</v>
      </c>
      <c r="T171" s="42">
        <v>4</v>
      </c>
      <c r="U171" s="67">
        <v>8</v>
      </c>
    </row>
    <row r="172" spans="1:21" x14ac:dyDescent="0.2">
      <c r="A172" s="64" t="s">
        <v>353</v>
      </c>
      <c r="B172" s="65"/>
      <c r="C172" s="66"/>
      <c r="D172" s="42">
        <v>75</v>
      </c>
      <c r="E172" s="42">
        <v>91</v>
      </c>
      <c r="F172" s="42">
        <v>166</v>
      </c>
      <c r="G172" s="42">
        <v>77</v>
      </c>
      <c r="H172" s="42">
        <v>85</v>
      </c>
      <c r="I172" s="42">
        <v>162</v>
      </c>
      <c r="J172" s="42">
        <v>65</v>
      </c>
      <c r="K172" s="42">
        <v>72</v>
      </c>
      <c r="L172" s="42">
        <v>137</v>
      </c>
      <c r="M172" s="42">
        <v>57</v>
      </c>
      <c r="N172" s="42">
        <v>64</v>
      </c>
      <c r="O172" s="42">
        <v>121</v>
      </c>
      <c r="P172" s="42">
        <v>47</v>
      </c>
      <c r="Q172" s="42">
        <v>55</v>
      </c>
      <c r="R172" s="42">
        <v>102</v>
      </c>
      <c r="S172" s="42">
        <v>37</v>
      </c>
      <c r="T172" s="42">
        <v>47</v>
      </c>
      <c r="U172" s="67">
        <v>84</v>
      </c>
    </row>
    <row r="173" spans="1:21" x14ac:dyDescent="0.2">
      <c r="A173" s="68">
        <v>54.010300000000001</v>
      </c>
      <c r="B173" s="69" t="s">
        <v>251</v>
      </c>
      <c r="C173" s="70" t="s">
        <v>252</v>
      </c>
      <c r="D173" s="42">
        <v>47</v>
      </c>
      <c r="E173" s="42">
        <v>42</v>
      </c>
      <c r="F173" s="42">
        <v>89</v>
      </c>
      <c r="G173" s="42">
        <v>45</v>
      </c>
      <c r="H173" s="42">
        <v>39</v>
      </c>
      <c r="I173" s="42">
        <v>84</v>
      </c>
      <c r="J173" s="42">
        <v>41</v>
      </c>
      <c r="K173" s="42">
        <v>37</v>
      </c>
      <c r="L173" s="42">
        <v>78</v>
      </c>
      <c r="M173" s="42">
        <v>35</v>
      </c>
      <c r="N173" s="42">
        <v>33</v>
      </c>
      <c r="O173" s="42">
        <v>68</v>
      </c>
      <c r="P173" s="42">
        <v>25</v>
      </c>
      <c r="Q173" s="42">
        <v>32</v>
      </c>
      <c r="R173" s="42">
        <v>57</v>
      </c>
      <c r="S173" s="42">
        <v>20</v>
      </c>
      <c r="T173" s="42">
        <v>29</v>
      </c>
      <c r="U173" s="67">
        <v>49</v>
      </c>
    </row>
    <row r="174" spans="1:21" x14ac:dyDescent="0.2">
      <c r="A174" s="68">
        <v>54.0199</v>
      </c>
      <c r="B174" s="69" t="s">
        <v>253</v>
      </c>
      <c r="C174" s="70" t="s">
        <v>450</v>
      </c>
      <c r="D174" s="42">
        <v>28</v>
      </c>
      <c r="E174" s="42">
        <v>49</v>
      </c>
      <c r="F174" s="42">
        <v>77</v>
      </c>
      <c r="G174" s="42">
        <v>32</v>
      </c>
      <c r="H174" s="42">
        <v>46</v>
      </c>
      <c r="I174" s="42">
        <v>78</v>
      </c>
      <c r="J174" s="42">
        <v>24</v>
      </c>
      <c r="K174" s="42">
        <v>35</v>
      </c>
      <c r="L174" s="42">
        <v>59</v>
      </c>
      <c r="M174" s="42">
        <v>22</v>
      </c>
      <c r="N174" s="42">
        <v>31</v>
      </c>
      <c r="O174" s="42">
        <v>53</v>
      </c>
      <c r="P174" s="42">
        <v>22</v>
      </c>
      <c r="Q174" s="42">
        <v>23</v>
      </c>
      <c r="R174" s="42">
        <v>45</v>
      </c>
      <c r="S174" s="42">
        <v>17</v>
      </c>
      <c r="T174" s="42">
        <v>18</v>
      </c>
      <c r="U174" s="67">
        <v>35</v>
      </c>
    </row>
    <row r="175" spans="1:21" x14ac:dyDescent="0.2">
      <c r="A175" s="73" t="s">
        <v>267</v>
      </c>
      <c r="B175" s="74"/>
      <c r="C175" s="75"/>
      <c r="D175" s="41">
        <v>287</v>
      </c>
      <c r="E175" s="41">
        <v>142</v>
      </c>
      <c r="F175" s="41">
        <v>429</v>
      </c>
      <c r="G175" s="41">
        <v>97</v>
      </c>
      <c r="H175" s="41">
        <v>72</v>
      </c>
      <c r="I175" s="41">
        <v>169</v>
      </c>
      <c r="J175" s="41">
        <v>212</v>
      </c>
      <c r="K175" s="41">
        <v>104</v>
      </c>
      <c r="L175" s="41">
        <v>316</v>
      </c>
      <c r="M175" s="41">
        <v>114</v>
      </c>
      <c r="N175" s="41">
        <v>47</v>
      </c>
      <c r="O175" s="41">
        <v>161</v>
      </c>
      <c r="P175" s="41">
        <v>79</v>
      </c>
      <c r="Q175" s="41">
        <v>44</v>
      </c>
      <c r="R175" s="41">
        <v>123</v>
      </c>
      <c r="S175" s="41">
        <v>101</v>
      </c>
      <c r="T175" s="41">
        <v>53</v>
      </c>
      <c r="U175" s="76">
        <v>154</v>
      </c>
    </row>
    <row r="176" spans="1:21" x14ac:dyDescent="0.2">
      <c r="A176" s="59" t="s">
        <v>4</v>
      </c>
      <c r="B176" s="60"/>
      <c r="C176" s="61"/>
      <c r="D176" s="62">
        <v>81</v>
      </c>
      <c r="E176" s="62">
        <v>68</v>
      </c>
      <c r="F176" s="62">
        <v>149</v>
      </c>
      <c r="G176" s="62">
        <v>73</v>
      </c>
      <c r="H176" s="62">
        <v>57</v>
      </c>
      <c r="I176" s="62">
        <v>130</v>
      </c>
      <c r="J176" s="62">
        <v>62</v>
      </c>
      <c r="K176" s="62">
        <v>46</v>
      </c>
      <c r="L176" s="62">
        <v>108</v>
      </c>
      <c r="M176" s="62">
        <v>87</v>
      </c>
      <c r="N176" s="62">
        <v>36</v>
      </c>
      <c r="O176" s="62">
        <v>123</v>
      </c>
      <c r="P176" s="62">
        <v>53</v>
      </c>
      <c r="Q176" s="62">
        <v>25</v>
      </c>
      <c r="R176" s="62">
        <v>78</v>
      </c>
      <c r="S176" s="62">
        <v>64</v>
      </c>
      <c r="T176" s="62">
        <v>25</v>
      </c>
      <c r="U176" s="63">
        <v>89</v>
      </c>
    </row>
    <row r="177" spans="1:21" x14ac:dyDescent="0.2">
      <c r="A177" s="64" t="s">
        <v>336</v>
      </c>
      <c r="B177" s="65"/>
      <c r="C177" s="66"/>
      <c r="D177" s="42">
        <v>81</v>
      </c>
      <c r="E177" s="42">
        <v>68</v>
      </c>
      <c r="F177" s="42">
        <v>149</v>
      </c>
      <c r="G177" s="42">
        <v>73</v>
      </c>
      <c r="H177" s="42">
        <v>57</v>
      </c>
      <c r="I177" s="42">
        <v>130</v>
      </c>
      <c r="J177" s="42">
        <v>62</v>
      </c>
      <c r="K177" s="42">
        <v>46</v>
      </c>
      <c r="L177" s="42">
        <v>108</v>
      </c>
      <c r="M177" s="42">
        <v>87</v>
      </c>
      <c r="N177" s="42">
        <v>36</v>
      </c>
      <c r="O177" s="42">
        <v>123</v>
      </c>
      <c r="P177" s="42">
        <v>53</v>
      </c>
      <c r="Q177" s="42">
        <v>25</v>
      </c>
      <c r="R177" s="42">
        <v>78</v>
      </c>
      <c r="S177" s="42">
        <v>64</v>
      </c>
      <c r="T177" s="42">
        <v>25</v>
      </c>
      <c r="U177" s="67">
        <v>89</v>
      </c>
    </row>
    <row r="178" spans="1:21" x14ac:dyDescent="0.2">
      <c r="A178" s="68">
        <v>45</v>
      </c>
      <c r="B178" s="69" t="s">
        <v>264</v>
      </c>
      <c r="C178" s="70" t="s">
        <v>451</v>
      </c>
      <c r="D178" s="42">
        <v>18</v>
      </c>
      <c r="E178" s="42">
        <v>4</v>
      </c>
      <c r="F178" s="42">
        <v>22</v>
      </c>
      <c r="G178" s="42">
        <v>7</v>
      </c>
      <c r="H178" s="42">
        <v>6</v>
      </c>
      <c r="I178" s="42">
        <v>13</v>
      </c>
      <c r="J178" s="42">
        <v>4</v>
      </c>
      <c r="K178" s="42">
        <v>8</v>
      </c>
      <c r="L178" s="42">
        <v>12</v>
      </c>
      <c r="M178" s="42">
        <v>7</v>
      </c>
      <c r="N178" s="42">
        <v>7</v>
      </c>
      <c r="O178" s="42">
        <v>14</v>
      </c>
      <c r="P178" s="42">
        <v>6</v>
      </c>
      <c r="Q178" s="42">
        <v>3</v>
      </c>
      <c r="R178" s="42">
        <v>9</v>
      </c>
      <c r="S178" s="42">
        <v>5</v>
      </c>
      <c r="T178" s="42">
        <v>5</v>
      </c>
      <c r="U178" s="67">
        <v>10</v>
      </c>
    </row>
    <row r="179" spans="1:21" x14ac:dyDescent="0.2">
      <c r="A179" s="68" t="s">
        <v>268</v>
      </c>
      <c r="B179" s="69" t="s">
        <v>268</v>
      </c>
      <c r="C179" s="70" t="s">
        <v>452</v>
      </c>
      <c r="D179" s="42">
        <v>8</v>
      </c>
      <c r="E179" s="42">
        <v>9</v>
      </c>
      <c r="F179" s="42">
        <v>17</v>
      </c>
      <c r="G179" s="42">
        <v>7</v>
      </c>
      <c r="H179" s="42">
        <v>4</v>
      </c>
      <c r="I179" s="42">
        <v>11</v>
      </c>
      <c r="J179" s="42">
        <v>3</v>
      </c>
      <c r="K179" s="42">
        <v>6</v>
      </c>
      <c r="L179" s="42">
        <v>9</v>
      </c>
      <c r="M179" s="42">
        <v>7</v>
      </c>
      <c r="N179" s="42">
        <v>4</v>
      </c>
      <c r="O179" s="42">
        <v>11</v>
      </c>
      <c r="P179" s="42">
        <v>2</v>
      </c>
      <c r="Q179" s="42">
        <v>2</v>
      </c>
      <c r="R179" s="42">
        <v>4</v>
      </c>
      <c r="S179" s="42">
        <v>9</v>
      </c>
      <c r="T179" s="42">
        <v>7</v>
      </c>
      <c r="U179" s="67">
        <v>16</v>
      </c>
    </row>
    <row r="180" spans="1:21" x14ac:dyDescent="0.2">
      <c r="A180" s="68" t="s">
        <v>272</v>
      </c>
      <c r="B180" s="69" t="s">
        <v>272</v>
      </c>
      <c r="C180" s="70" t="s">
        <v>453</v>
      </c>
      <c r="D180" s="42">
        <v>1</v>
      </c>
      <c r="E180" s="42">
        <v>6</v>
      </c>
      <c r="F180" s="42">
        <v>7</v>
      </c>
      <c r="G180" s="42">
        <v>2</v>
      </c>
      <c r="H180" s="42">
        <v>4</v>
      </c>
      <c r="I180" s="42">
        <v>6</v>
      </c>
      <c r="J180" s="42">
        <v>2</v>
      </c>
      <c r="K180" s="42">
        <v>4</v>
      </c>
      <c r="L180" s="42">
        <v>6</v>
      </c>
      <c r="M180" s="42">
        <v>3</v>
      </c>
      <c r="N180" s="42">
        <v>2</v>
      </c>
      <c r="O180" s="42">
        <v>5</v>
      </c>
      <c r="P180" s="42">
        <v>2</v>
      </c>
      <c r="Q180" s="42">
        <v>2</v>
      </c>
      <c r="R180" s="42">
        <v>4</v>
      </c>
      <c r="S180" s="42">
        <v>1</v>
      </c>
      <c r="T180" s="42">
        <v>2</v>
      </c>
      <c r="U180" s="67">
        <v>3</v>
      </c>
    </row>
    <row r="181" spans="1:21" x14ac:dyDescent="0.2">
      <c r="A181" s="68" t="s">
        <v>274</v>
      </c>
      <c r="B181" s="69" t="s">
        <v>274</v>
      </c>
      <c r="C181" s="70" t="s">
        <v>454</v>
      </c>
      <c r="D181" s="42">
        <v>18</v>
      </c>
      <c r="E181" s="42">
        <v>24</v>
      </c>
      <c r="F181" s="42">
        <v>42</v>
      </c>
      <c r="G181" s="42">
        <v>29</v>
      </c>
      <c r="H181" s="42">
        <v>20</v>
      </c>
      <c r="I181" s="42">
        <v>49</v>
      </c>
      <c r="J181" s="42">
        <v>27</v>
      </c>
      <c r="K181" s="42">
        <v>13</v>
      </c>
      <c r="L181" s="42">
        <v>40</v>
      </c>
      <c r="M181" s="42">
        <v>39</v>
      </c>
      <c r="N181" s="42">
        <v>11</v>
      </c>
      <c r="O181" s="42">
        <v>50</v>
      </c>
      <c r="P181" s="42">
        <v>11</v>
      </c>
      <c r="Q181" s="42">
        <v>5</v>
      </c>
      <c r="R181" s="42">
        <v>16</v>
      </c>
      <c r="S181" s="42">
        <v>16</v>
      </c>
      <c r="T181" s="42">
        <v>4</v>
      </c>
      <c r="U181" s="67">
        <v>20</v>
      </c>
    </row>
    <row r="182" spans="1:21" x14ac:dyDescent="0.2">
      <c r="A182" s="68" t="s">
        <v>276</v>
      </c>
      <c r="B182" s="69" t="s">
        <v>276</v>
      </c>
      <c r="C182" s="70" t="s">
        <v>455</v>
      </c>
      <c r="D182" s="42">
        <v>1</v>
      </c>
      <c r="E182" s="42"/>
      <c r="F182" s="42">
        <v>1</v>
      </c>
      <c r="G182" s="42"/>
      <c r="H182" s="42"/>
      <c r="I182" s="42"/>
      <c r="J182" s="42"/>
      <c r="K182" s="42"/>
      <c r="L182" s="42"/>
      <c r="M182" s="42"/>
      <c r="N182" s="42"/>
      <c r="O182" s="42"/>
      <c r="P182" s="42">
        <v>2</v>
      </c>
      <c r="Q182" s="42">
        <v>1</v>
      </c>
      <c r="R182" s="42">
        <v>3</v>
      </c>
      <c r="S182" s="42"/>
      <c r="T182" s="42"/>
      <c r="U182" s="67"/>
    </row>
    <row r="183" spans="1:21" x14ac:dyDescent="0.2">
      <c r="A183" s="68" t="s">
        <v>278</v>
      </c>
      <c r="B183" s="69" t="s">
        <v>278</v>
      </c>
      <c r="C183" s="70" t="s">
        <v>456</v>
      </c>
      <c r="D183" s="42">
        <v>22</v>
      </c>
      <c r="E183" s="42">
        <v>9</v>
      </c>
      <c r="F183" s="42">
        <v>31</v>
      </c>
      <c r="G183" s="42">
        <v>18</v>
      </c>
      <c r="H183" s="42">
        <v>8</v>
      </c>
      <c r="I183" s="42">
        <v>26</v>
      </c>
      <c r="J183" s="42">
        <v>17</v>
      </c>
      <c r="K183" s="42">
        <v>4</v>
      </c>
      <c r="L183" s="42">
        <v>21</v>
      </c>
      <c r="M183" s="42">
        <v>15</v>
      </c>
      <c r="N183" s="42">
        <v>4</v>
      </c>
      <c r="O183" s="42">
        <v>19</v>
      </c>
      <c r="P183" s="42">
        <v>16</v>
      </c>
      <c r="Q183" s="42">
        <v>4</v>
      </c>
      <c r="R183" s="42">
        <v>20</v>
      </c>
      <c r="S183" s="42">
        <v>15</v>
      </c>
      <c r="T183" s="42">
        <v>1</v>
      </c>
      <c r="U183" s="67">
        <v>16</v>
      </c>
    </row>
    <row r="184" spans="1:21" x14ac:dyDescent="0.2">
      <c r="A184" s="68" t="s">
        <v>280</v>
      </c>
      <c r="B184" s="69" t="s">
        <v>280</v>
      </c>
      <c r="C184" s="70" t="s">
        <v>457</v>
      </c>
      <c r="D184" s="42">
        <v>5</v>
      </c>
      <c r="E184" s="42">
        <v>8</v>
      </c>
      <c r="F184" s="42">
        <v>13</v>
      </c>
      <c r="G184" s="42">
        <v>4</v>
      </c>
      <c r="H184" s="42">
        <v>3</v>
      </c>
      <c r="I184" s="42">
        <v>7</v>
      </c>
      <c r="J184" s="42">
        <v>4</v>
      </c>
      <c r="K184" s="42">
        <v>1</v>
      </c>
      <c r="L184" s="42">
        <v>5</v>
      </c>
      <c r="M184" s="42">
        <v>4</v>
      </c>
      <c r="N184" s="42">
        <v>1</v>
      </c>
      <c r="O184" s="42">
        <v>5</v>
      </c>
      <c r="P184" s="42">
        <v>1</v>
      </c>
      <c r="Q184" s="42"/>
      <c r="R184" s="42">
        <v>1</v>
      </c>
      <c r="S184" s="42">
        <v>1</v>
      </c>
      <c r="T184" s="42">
        <v>2</v>
      </c>
      <c r="U184" s="67">
        <v>3</v>
      </c>
    </row>
    <row r="185" spans="1:21" x14ac:dyDescent="0.2">
      <c r="A185" s="68" t="s">
        <v>282</v>
      </c>
      <c r="B185" s="69" t="s">
        <v>282</v>
      </c>
      <c r="C185" s="70" t="s">
        <v>458</v>
      </c>
      <c r="D185" s="42">
        <v>8</v>
      </c>
      <c r="E185" s="42">
        <v>8</v>
      </c>
      <c r="F185" s="42">
        <v>16</v>
      </c>
      <c r="G185" s="42">
        <v>6</v>
      </c>
      <c r="H185" s="42">
        <v>12</v>
      </c>
      <c r="I185" s="42">
        <v>18</v>
      </c>
      <c r="J185" s="42">
        <v>5</v>
      </c>
      <c r="K185" s="42">
        <v>10</v>
      </c>
      <c r="L185" s="42">
        <v>15</v>
      </c>
      <c r="M185" s="42">
        <v>12</v>
      </c>
      <c r="N185" s="42">
        <v>7</v>
      </c>
      <c r="O185" s="42">
        <v>19</v>
      </c>
      <c r="P185" s="42">
        <v>13</v>
      </c>
      <c r="Q185" s="42">
        <v>8</v>
      </c>
      <c r="R185" s="42">
        <v>21</v>
      </c>
      <c r="S185" s="42">
        <v>17</v>
      </c>
      <c r="T185" s="42">
        <v>4</v>
      </c>
      <c r="U185" s="67">
        <v>21</v>
      </c>
    </row>
  </sheetData>
  <mergeCells count="17">
    <mergeCell ref="A6:U6"/>
    <mergeCell ref="A7:U7"/>
    <mergeCell ref="A1:U1"/>
    <mergeCell ref="A2:U2"/>
    <mergeCell ref="A3:U3"/>
    <mergeCell ref="S4:T4"/>
    <mergeCell ref="A5:U5"/>
    <mergeCell ref="C8:C10"/>
    <mergeCell ref="J9:L9"/>
    <mergeCell ref="M9:O9"/>
    <mergeCell ref="P9:R9"/>
    <mergeCell ref="S9:U9"/>
    <mergeCell ref="D8:I8"/>
    <mergeCell ref="J8:O8"/>
    <mergeCell ref="P8:U8"/>
    <mergeCell ref="D9:F9"/>
    <mergeCell ref="G9:I9"/>
  </mergeCells>
  <printOptions horizontalCentered="1"/>
  <pageMargins left="0.25" right="0.25" top="0.75" bottom="0.75" header="0.3" footer="0.3"/>
  <pageSetup paperSize="5" scale="95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3"/>
  <sheetViews>
    <sheetView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RowHeight="12.75" x14ac:dyDescent="0.2"/>
  <cols>
    <col min="1" max="1" width="5.140625" style="49" customWidth="1"/>
    <col min="2" max="2" width="7.5703125" style="49" customWidth="1"/>
    <col min="3" max="3" width="39.85546875" style="49" bestFit="1" customWidth="1"/>
    <col min="4" max="5" width="6.5703125" style="49" bestFit="1" customWidth="1"/>
    <col min="6" max="6" width="7.5703125" style="49" bestFit="1" customWidth="1"/>
    <col min="7" max="17" width="6.5703125" style="49" bestFit="1" customWidth="1"/>
    <col min="18" max="18" width="7.85546875" style="49" bestFit="1" customWidth="1"/>
    <col min="19" max="20" width="6.5703125" style="49" bestFit="1" customWidth="1"/>
    <col min="21" max="21" width="14.140625" style="49" bestFit="1" customWidth="1"/>
    <col min="22" max="22" width="7.85546875" style="49" bestFit="1" customWidth="1"/>
    <col min="23" max="23" width="6.5703125" style="49" bestFit="1" customWidth="1"/>
    <col min="24" max="16384" width="9.140625" style="49"/>
  </cols>
  <sheetData>
    <row r="1" spans="1:23" s="78" customFormat="1" ht="15" x14ac:dyDescent="0.25">
      <c r="B1" s="130" t="s">
        <v>302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pans="1:23" s="78" customFormat="1" ht="15" x14ac:dyDescent="0.25">
      <c r="B2" s="130" t="s">
        <v>303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s="78" customFormat="1" ht="15" x14ac:dyDescent="0.25">
      <c r="B3" s="130" t="s">
        <v>311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s="78" customFormat="1" ht="15" x14ac:dyDescent="0.25">
      <c r="B4" s="84"/>
      <c r="C4" s="84"/>
      <c r="D4" s="84"/>
      <c r="E4" s="92"/>
      <c r="F4" s="92"/>
      <c r="G4" s="92"/>
      <c r="H4" s="92"/>
      <c r="I4" s="92"/>
      <c r="J4" s="92"/>
      <c r="K4" s="92"/>
      <c r="L4" s="92"/>
      <c r="M4" s="85"/>
      <c r="N4" s="92"/>
      <c r="O4" s="92"/>
      <c r="P4" s="92"/>
      <c r="Q4" s="124"/>
      <c r="R4" s="124"/>
      <c r="S4" s="92"/>
      <c r="T4" s="92"/>
      <c r="U4" s="91" t="s">
        <v>465</v>
      </c>
      <c r="V4" s="91"/>
      <c r="W4" s="92"/>
    </row>
    <row r="5" spans="1:23" s="78" customFormat="1" ht="15" x14ac:dyDescent="0.25">
      <c r="A5" s="106" t="s">
        <v>483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</row>
    <row r="6" spans="1:23" s="78" customFormat="1" ht="15" x14ac:dyDescent="0.25">
      <c r="B6" s="131" t="s">
        <v>464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spans="1:23" s="78" customFormat="1" ht="15" x14ac:dyDescent="0.25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3" s="78" customFormat="1" ht="13.5" thickBot="1" x14ac:dyDescent="0.3">
      <c r="B8" s="126" t="s">
        <v>316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</row>
    <row r="9" spans="1:23" ht="15" customHeight="1" x14ac:dyDescent="0.2">
      <c r="C9" s="115" t="s">
        <v>459</v>
      </c>
      <c r="D9" s="135" t="s">
        <v>315</v>
      </c>
      <c r="E9" s="135"/>
      <c r="F9" s="135"/>
      <c r="G9" s="135"/>
      <c r="H9" s="135"/>
      <c r="I9" s="135"/>
      <c r="J9" s="135" t="s">
        <v>337</v>
      </c>
      <c r="K9" s="135"/>
      <c r="L9" s="135"/>
      <c r="M9" s="135"/>
      <c r="N9" s="135"/>
      <c r="O9" s="135"/>
      <c r="P9" s="132" t="s">
        <v>358</v>
      </c>
      <c r="Q9" s="133"/>
      <c r="R9" s="133"/>
      <c r="S9" s="133"/>
      <c r="T9" s="133"/>
      <c r="U9" s="133"/>
      <c r="V9" s="133"/>
      <c r="W9" s="134"/>
    </row>
    <row r="10" spans="1:23" x14ac:dyDescent="0.2">
      <c r="C10" s="116"/>
      <c r="D10" s="125" t="s">
        <v>317</v>
      </c>
      <c r="E10" s="125"/>
      <c r="F10" s="125"/>
      <c r="G10" s="125" t="s">
        <v>318</v>
      </c>
      <c r="H10" s="125"/>
      <c r="I10" s="125"/>
      <c r="J10" s="125" t="s">
        <v>317</v>
      </c>
      <c r="K10" s="125"/>
      <c r="L10" s="125"/>
      <c r="M10" s="125" t="s">
        <v>318</v>
      </c>
      <c r="N10" s="125"/>
      <c r="O10" s="125"/>
      <c r="P10" s="127" t="s">
        <v>317</v>
      </c>
      <c r="Q10" s="128"/>
      <c r="R10" s="128"/>
      <c r="S10" s="129"/>
      <c r="T10" s="127" t="s">
        <v>318</v>
      </c>
      <c r="U10" s="128"/>
      <c r="V10" s="128"/>
      <c r="W10" s="129"/>
    </row>
    <row r="11" spans="1:23" ht="13.5" thickBot="1" x14ac:dyDescent="0.25">
      <c r="C11" s="117"/>
      <c r="D11" s="50" t="s">
        <v>2</v>
      </c>
      <c r="E11" s="50" t="s">
        <v>1</v>
      </c>
      <c r="F11" s="50" t="s">
        <v>0</v>
      </c>
      <c r="G11" s="50" t="s">
        <v>2</v>
      </c>
      <c r="H11" s="50" t="s">
        <v>1</v>
      </c>
      <c r="I11" s="50" t="s">
        <v>0</v>
      </c>
      <c r="J11" s="50" t="s">
        <v>2</v>
      </c>
      <c r="K11" s="50" t="s">
        <v>1</v>
      </c>
      <c r="L11" s="50" t="s">
        <v>0</v>
      </c>
      <c r="M11" s="50" t="s">
        <v>2</v>
      </c>
      <c r="N11" s="50" t="s">
        <v>1</v>
      </c>
      <c r="O11" s="50" t="s">
        <v>0</v>
      </c>
      <c r="P11" s="50" t="s">
        <v>2</v>
      </c>
      <c r="Q11" s="50" t="s">
        <v>1</v>
      </c>
      <c r="R11" s="94" t="s">
        <v>364</v>
      </c>
      <c r="S11" s="50" t="s">
        <v>0</v>
      </c>
      <c r="T11" s="50" t="s">
        <v>2</v>
      </c>
      <c r="U11" s="50" t="s">
        <v>1</v>
      </c>
      <c r="V11" s="94" t="s">
        <v>364</v>
      </c>
      <c r="W11" s="50" t="s">
        <v>0</v>
      </c>
    </row>
    <row r="12" spans="1:23" x14ac:dyDescent="0.2">
      <c r="C12" s="52" t="s">
        <v>482</v>
      </c>
      <c r="D12" s="41">
        <f>SUM(D13:D25)</f>
        <v>6504</v>
      </c>
      <c r="E12" s="41">
        <f t="shared" ref="E12:H12" si="0">SUM(E13:E25)</f>
        <v>3703</v>
      </c>
      <c r="F12" s="41">
        <f t="shared" si="0"/>
        <v>10207</v>
      </c>
      <c r="G12" s="41">
        <f t="shared" si="0"/>
        <v>5889</v>
      </c>
      <c r="H12" s="41">
        <f t="shared" si="0"/>
        <v>3290</v>
      </c>
      <c r="I12" s="41">
        <f t="shared" ref="I12" si="1">SUM(I13:I25)</f>
        <v>9179</v>
      </c>
      <c r="J12" s="41">
        <f t="shared" ref="J12" si="2">SUM(J13:J25)</f>
        <v>5864</v>
      </c>
      <c r="K12" s="41">
        <f t="shared" ref="K12:L12" si="3">SUM(K13:K25)</f>
        <v>3348</v>
      </c>
      <c r="L12" s="41">
        <f t="shared" si="3"/>
        <v>9212</v>
      </c>
      <c r="M12" s="41">
        <f t="shared" ref="M12" si="4">SUM(M13:M25)</f>
        <v>5400</v>
      </c>
      <c r="N12" s="41">
        <f t="shared" ref="N12" si="5">SUM(N13:N25)</f>
        <v>3099</v>
      </c>
      <c r="O12" s="41">
        <f t="shared" ref="O12:P12" si="6">SUM(O13:O25)</f>
        <v>8499</v>
      </c>
      <c r="P12" s="41">
        <f t="shared" si="6"/>
        <v>5604</v>
      </c>
      <c r="Q12" s="41">
        <f t="shared" ref="Q12" si="7">SUM(Q13:Q25)</f>
        <v>3269</v>
      </c>
      <c r="R12" s="41">
        <f t="shared" ref="R12" si="8">SUM(R13:R25)</f>
        <v>15</v>
      </c>
      <c r="S12" s="41">
        <f t="shared" ref="S12:T12" si="9">SUM(S13:S25)</f>
        <v>8888</v>
      </c>
      <c r="T12" s="41">
        <f t="shared" si="9"/>
        <v>5194</v>
      </c>
      <c r="U12" s="41">
        <f t="shared" ref="U12" si="10">SUM(U13:U25)</f>
        <v>3067</v>
      </c>
      <c r="V12" s="41">
        <f t="shared" ref="V12" si="11">SUM(V13:V25)</f>
        <v>15</v>
      </c>
      <c r="W12" s="41">
        <f t="shared" ref="W12" si="12">SUM(W13:W25)</f>
        <v>8276</v>
      </c>
    </row>
    <row r="13" spans="1:23" x14ac:dyDescent="0.2">
      <c r="C13" s="81" t="s">
        <v>5</v>
      </c>
      <c r="D13" s="42">
        <v>4914</v>
      </c>
      <c r="E13" s="42">
        <v>2892</v>
      </c>
      <c r="F13" s="42">
        <v>7806</v>
      </c>
      <c r="G13" s="42">
        <v>4455</v>
      </c>
      <c r="H13" s="42">
        <v>2589</v>
      </c>
      <c r="I13" s="42">
        <v>7044</v>
      </c>
      <c r="J13" s="42">
        <v>4411</v>
      </c>
      <c r="K13" s="42">
        <v>2640</v>
      </c>
      <c r="L13" s="42">
        <v>7051</v>
      </c>
      <c r="M13" s="42">
        <v>4032</v>
      </c>
      <c r="N13" s="42">
        <v>2434</v>
      </c>
      <c r="O13" s="42">
        <v>6466</v>
      </c>
      <c r="P13" s="42">
        <v>4251</v>
      </c>
      <c r="Q13" s="42">
        <v>2587</v>
      </c>
      <c r="R13" s="42">
        <v>14</v>
      </c>
      <c r="S13" s="42">
        <v>6852</v>
      </c>
      <c r="T13" s="42">
        <v>3927</v>
      </c>
      <c r="U13" s="42">
        <v>2409</v>
      </c>
      <c r="V13" s="42">
        <v>14</v>
      </c>
      <c r="W13" s="42">
        <v>6350</v>
      </c>
    </row>
    <row r="14" spans="1:23" x14ac:dyDescent="0.2">
      <c r="C14" s="81" t="s">
        <v>352</v>
      </c>
      <c r="D14" s="42">
        <v>84</v>
      </c>
      <c r="E14" s="42">
        <v>31</v>
      </c>
      <c r="F14" s="42">
        <v>115</v>
      </c>
      <c r="G14" s="42">
        <v>84</v>
      </c>
      <c r="H14" s="42">
        <v>26</v>
      </c>
      <c r="I14" s="42">
        <v>110</v>
      </c>
      <c r="J14" s="42">
        <v>90</v>
      </c>
      <c r="K14" s="42">
        <v>24</v>
      </c>
      <c r="L14" s="42">
        <v>114</v>
      </c>
      <c r="M14" s="42">
        <v>96</v>
      </c>
      <c r="N14" s="42">
        <v>24</v>
      </c>
      <c r="O14" s="42">
        <v>120</v>
      </c>
      <c r="P14" s="42">
        <v>109</v>
      </c>
      <c r="Q14" s="42">
        <v>24</v>
      </c>
      <c r="R14" s="42">
        <v>1</v>
      </c>
      <c r="S14" s="42">
        <v>134</v>
      </c>
      <c r="T14" s="42">
        <v>104</v>
      </c>
      <c r="U14" s="42">
        <v>22</v>
      </c>
      <c r="V14" s="42">
        <v>1</v>
      </c>
      <c r="W14" s="42">
        <v>127</v>
      </c>
    </row>
    <row r="15" spans="1:23" x14ac:dyDescent="0.2">
      <c r="C15" s="81" t="s">
        <v>340</v>
      </c>
      <c r="D15" s="42">
        <v>645</v>
      </c>
      <c r="E15" s="42">
        <v>362</v>
      </c>
      <c r="F15" s="42">
        <v>1007</v>
      </c>
      <c r="G15" s="42">
        <v>604</v>
      </c>
      <c r="H15" s="42">
        <v>350</v>
      </c>
      <c r="I15" s="42">
        <v>954</v>
      </c>
      <c r="J15" s="42">
        <v>617</v>
      </c>
      <c r="K15" s="42">
        <v>351</v>
      </c>
      <c r="L15" s="42">
        <v>968</v>
      </c>
      <c r="M15" s="42">
        <v>588</v>
      </c>
      <c r="N15" s="42">
        <v>327</v>
      </c>
      <c r="O15" s="42">
        <v>915</v>
      </c>
      <c r="P15" s="42">
        <v>576</v>
      </c>
      <c r="Q15" s="42">
        <v>337</v>
      </c>
      <c r="R15" s="42"/>
      <c r="S15" s="42">
        <v>913</v>
      </c>
      <c r="T15" s="42">
        <v>544</v>
      </c>
      <c r="U15" s="42">
        <v>315</v>
      </c>
      <c r="V15" s="42"/>
      <c r="W15" s="42">
        <v>859</v>
      </c>
    </row>
    <row r="16" spans="1:23" x14ac:dyDescent="0.2">
      <c r="C16" s="81" t="s">
        <v>359</v>
      </c>
      <c r="D16" s="42">
        <v>65</v>
      </c>
      <c r="E16" s="42">
        <v>2</v>
      </c>
      <c r="F16" s="42">
        <v>67</v>
      </c>
      <c r="G16" s="42">
        <v>55</v>
      </c>
      <c r="H16" s="42">
        <v>2</v>
      </c>
      <c r="I16" s="42">
        <v>57</v>
      </c>
      <c r="J16" s="42">
        <v>57</v>
      </c>
      <c r="K16" s="42">
        <v>1</v>
      </c>
      <c r="L16" s="42">
        <v>58</v>
      </c>
      <c r="M16" s="42">
        <v>49</v>
      </c>
      <c r="N16" s="42">
        <v>1</v>
      </c>
      <c r="O16" s="42">
        <v>50</v>
      </c>
      <c r="P16" s="42">
        <v>58</v>
      </c>
      <c r="Q16" s="42">
        <v>1</v>
      </c>
      <c r="R16" s="42"/>
      <c r="S16" s="42">
        <v>59</v>
      </c>
      <c r="T16" s="42">
        <v>59</v>
      </c>
      <c r="U16" s="42">
        <v>1</v>
      </c>
      <c r="V16" s="42"/>
      <c r="W16" s="42">
        <v>60</v>
      </c>
    </row>
    <row r="17" spans="1:33" x14ac:dyDescent="0.2">
      <c r="C17" s="81" t="s">
        <v>288</v>
      </c>
      <c r="D17" s="42">
        <v>248</v>
      </c>
      <c r="E17" s="42">
        <v>22</v>
      </c>
      <c r="F17" s="42">
        <v>270</v>
      </c>
      <c r="G17" s="42">
        <v>225</v>
      </c>
      <c r="H17" s="42">
        <v>15</v>
      </c>
      <c r="I17" s="42">
        <v>240</v>
      </c>
      <c r="J17" s="42">
        <v>205</v>
      </c>
      <c r="K17" s="42">
        <v>19</v>
      </c>
      <c r="L17" s="42">
        <v>224</v>
      </c>
      <c r="M17" s="42">
        <v>185</v>
      </c>
      <c r="N17" s="42">
        <v>19</v>
      </c>
      <c r="O17" s="42">
        <v>204</v>
      </c>
      <c r="P17" s="42">
        <v>170</v>
      </c>
      <c r="Q17" s="42">
        <v>20</v>
      </c>
      <c r="R17" s="42"/>
      <c r="S17" s="42">
        <v>190</v>
      </c>
      <c r="T17" s="42">
        <v>149</v>
      </c>
      <c r="U17" s="42">
        <v>19</v>
      </c>
      <c r="V17" s="42"/>
      <c r="W17" s="42">
        <v>168</v>
      </c>
    </row>
    <row r="18" spans="1:33" x14ac:dyDescent="0.2">
      <c r="C18" s="81" t="s">
        <v>289</v>
      </c>
      <c r="D18" s="42">
        <v>303</v>
      </c>
      <c r="E18" s="42">
        <v>203</v>
      </c>
      <c r="F18" s="42">
        <v>506</v>
      </c>
      <c r="G18" s="42">
        <v>264</v>
      </c>
      <c r="H18" s="42">
        <v>163</v>
      </c>
      <c r="I18" s="42">
        <v>427</v>
      </c>
      <c r="J18" s="42">
        <v>265</v>
      </c>
      <c r="K18" s="42">
        <v>155</v>
      </c>
      <c r="L18" s="42">
        <v>420</v>
      </c>
      <c r="M18" s="42">
        <v>234</v>
      </c>
      <c r="N18" s="42">
        <v>137</v>
      </c>
      <c r="O18" s="42">
        <v>371</v>
      </c>
      <c r="P18" s="42">
        <v>220</v>
      </c>
      <c r="Q18" s="42">
        <v>153</v>
      </c>
      <c r="R18" s="42"/>
      <c r="S18" s="42">
        <v>373</v>
      </c>
      <c r="T18" s="42">
        <v>188</v>
      </c>
      <c r="U18" s="42">
        <v>142</v>
      </c>
      <c r="V18" s="42"/>
      <c r="W18" s="42">
        <v>330</v>
      </c>
    </row>
    <row r="19" spans="1:33" x14ac:dyDescent="0.2">
      <c r="C19" s="81" t="s">
        <v>299</v>
      </c>
      <c r="D19" s="42">
        <v>86</v>
      </c>
      <c r="E19" s="42">
        <v>30</v>
      </c>
      <c r="F19" s="42">
        <v>116</v>
      </c>
      <c r="G19" s="42">
        <v>75</v>
      </c>
      <c r="H19" s="42">
        <v>28</v>
      </c>
      <c r="I19" s="42">
        <v>103</v>
      </c>
      <c r="J19" s="42">
        <v>76</v>
      </c>
      <c r="K19" s="42">
        <v>29</v>
      </c>
      <c r="L19" s="42">
        <v>105</v>
      </c>
      <c r="M19" s="42">
        <v>75</v>
      </c>
      <c r="N19" s="42">
        <v>27</v>
      </c>
      <c r="O19" s="42">
        <v>102</v>
      </c>
      <c r="P19" s="42">
        <v>83</v>
      </c>
      <c r="Q19" s="42">
        <v>28</v>
      </c>
      <c r="R19" s="42"/>
      <c r="S19" s="42">
        <v>111</v>
      </c>
      <c r="T19" s="42">
        <v>83</v>
      </c>
      <c r="U19" s="42">
        <v>25</v>
      </c>
      <c r="V19" s="42"/>
      <c r="W19" s="42">
        <v>108</v>
      </c>
    </row>
    <row r="20" spans="1:33" x14ac:dyDescent="0.2">
      <c r="C20" s="81" t="s">
        <v>353</v>
      </c>
      <c r="D20" s="42">
        <v>23</v>
      </c>
      <c r="E20" s="42">
        <v>36</v>
      </c>
      <c r="F20" s="42">
        <v>59</v>
      </c>
      <c r="G20" s="42">
        <v>21</v>
      </c>
      <c r="H20" s="42">
        <v>23</v>
      </c>
      <c r="I20" s="42">
        <v>44</v>
      </c>
      <c r="J20" s="42">
        <v>12</v>
      </c>
      <c r="K20" s="42">
        <v>20</v>
      </c>
      <c r="L20" s="42">
        <v>32</v>
      </c>
      <c r="M20" s="42">
        <v>10</v>
      </c>
      <c r="N20" s="42">
        <v>16</v>
      </c>
      <c r="O20" s="42">
        <v>26</v>
      </c>
      <c r="P20" s="42">
        <v>9</v>
      </c>
      <c r="Q20" s="42">
        <v>9</v>
      </c>
      <c r="R20" s="42"/>
      <c r="S20" s="42">
        <v>18</v>
      </c>
      <c r="T20" s="42">
        <v>8</v>
      </c>
      <c r="U20" s="42">
        <v>9</v>
      </c>
      <c r="V20" s="42"/>
      <c r="W20" s="42">
        <v>17</v>
      </c>
    </row>
    <row r="21" spans="1:33" x14ac:dyDescent="0.2">
      <c r="C21" s="81" t="s">
        <v>341</v>
      </c>
      <c r="D21" s="42">
        <v>75</v>
      </c>
      <c r="E21" s="42">
        <v>75</v>
      </c>
      <c r="F21" s="42">
        <v>150</v>
      </c>
      <c r="G21" s="42">
        <v>64</v>
      </c>
      <c r="H21" s="42">
        <v>61</v>
      </c>
      <c r="I21" s="42">
        <v>125</v>
      </c>
      <c r="J21" s="42">
        <v>71</v>
      </c>
      <c r="K21" s="42">
        <v>54</v>
      </c>
      <c r="L21" s="42">
        <v>125</v>
      </c>
      <c r="M21" s="42">
        <v>57</v>
      </c>
      <c r="N21" s="42">
        <v>46</v>
      </c>
      <c r="O21" s="42">
        <v>103</v>
      </c>
      <c r="P21" s="42">
        <v>58</v>
      </c>
      <c r="Q21" s="42">
        <v>52</v>
      </c>
      <c r="R21" s="42"/>
      <c r="S21" s="42">
        <v>110</v>
      </c>
      <c r="T21" s="42">
        <v>50</v>
      </c>
      <c r="U21" s="42">
        <v>46</v>
      </c>
      <c r="V21" s="42"/>
      <c r="W21" s="42">
        <v>96</v>
      </c>
    </row>
    <row r="22" spans="1:33" x14ac:dyDescent="0.2">
      <c r="C22" s="81" t="s">
        <v>347</v>
      </c>
      <c r="D22" s="42">
        <v>3</v>
      </c>
      <c r="E22" s="42">
        <v>6</v>
      </c>
      <c r="F22" s="42">
        <v>9</v>
      </c>
      <c r="G22" s="42">
        <v>2</v>
      </c>
      <c r="H22" s="42">
        <v>4</v>
      </c>
      <c r="I22" s="42">
        <v>6</v>
      </c>
      <c r="J22" s="42">
        <v>1</v>
      </c>
      <c r="K22" s="42">
        <v>5</v>
      </c>
      <c r="L22" s="42">
        <v>6</v>
      </c>
      <c r="M22" s="42"/>
      <c r="N22" s="42">
        <v>4</v>
      </c>
      <c r="O22" s="42">
        <v>4</v>
      </c>
      <c r="P22" s="42"/>
      <c r="Q22" s="42">
        <v>1</v>
      </c>
      <c r="R22" s="42"/>
      <c r="S22" s="42">
        <v>1</v>
      </c>
      <c r="T22" s="42"/>
      <c r="U22" s="42"/>
      <c r="V22" s="42"/>
      <c r="W22" s="42"/>
    </row>
    <row r="23" spans="1:33" x14ac:dyDescent="0.2">
      <c r="C23" s="81" t="s">
        <v>349</v>
      </c>
      <c r="D23" s="42">
        <v>8</v>
      </c>
      <c r="E23" s="42">
        <v>9</v>
      </c>
      <c r="F23" s="42">
        <v>17</v>
      </c>
      <c r="G23" s="42">
        <v>5</v>
      </c>
      <c r="H23" s="42">
        <v>7</v>
      </c>
      <c r="I23" s="42">
        <v>12</v>
      </c>
      <c r="J23" s="42"/>
      <c r="K23" s="42">
        <v>3</v>
      </c>
      <c r="L23" s="42">
        <v>3</v>
      </c>
      <c r="M23" s="42"/>
      <c r="N23" s="42">
        <v>3</v>
      </c>
      <c r="O23" s="42">
        <v>3</v>
      </c>
      <c r="P23" s="42"/>
      <c r="Q23" s="42"/>
      <c r="R23" s="42"/>
      <c r="S23" s="42"/>
      <c r="T23" s="42"/>
      <c r="U23" s="42"/>
      <c r="V23" s="42"/>
      <c r="W23" s="42"/>
    </row>
    <row r="24" spans="1:33" x14ac:dyDescent="0.2">
      <c r="C24" s="81" t="s">
        <v>350</v>
      </c>
      <c r="D24" s="42"/>
      <c r="E24" s="42">
        <v>11</v>
      </c>
      <c r="F24" s="42">
        <v>11</v>
      </c>
      <c r="G24" s="42"/>
      <c r="H24" s="42">
        <v>8</v>
      </c>
      <c r="I24" s="42">
        <v>8</v>
      </c>
      <c r="J24" s="42"/>
      <c r="K24" s="42">
        <v>6</v>
      </c>
      <c r="L24" s="42">
        <v>6</v>
      </c>
      <c r="M24" s="42"/>
      <c r="N24" s="42">
        <v>6</v>
      </c>
      <c r="O24" s="42">
        <v>6</v>
      </c>
      <c r="P24" s="42"/>
      <c r="Q24" s="42">
        <v>2</v>
      </c>
      <c r="R24" s="42"/>
      <c r="S24" s="42">
        <v>2</v>
      </c>
      <c r="T24" s="42"/>
      <c r="U24" s="42">
        <v>1</v>
      </c>
      <c r="V24" s="42"/>
      <c r="W24" s="42">
        <v>1</v>
      </c>
    </row>
    <row r="25" spans="1:33" x14ac:dyDescent="0.2">
      <c r="C25" s="81" t="s">
        <v>336</v>
      </c>
      <c r="D25" s="42">
        <v>50</v>
      </c>
      <c r="E25" s="42">
        <v>24</v>
      </c>
      <c r="F25" s="42">
        <v>74</v>
      </c>
      <c r="G25" s="42">
        <v>35</v>
      </c>
      <c r="H25" s="42">
        <v>14</v>
      </c>
      <c r="I25" s="42">
        <v>49</v>
      </c>
      <c r="J25" s="42">
        <v>59</v>
      </c>
      <c r="K25" s="42">
        <v>41</v>
      </c>
      <c r="L25" s="42">
        <v>100</v>
      </c>
      <c r="M25" s="42">
        <v>74</v>
      </c>
      <c r="N25" s="42">
        <v>55</v>
      </c>
      <c r="O25" s="42">
        <v>129</v>
      </c>
      <c r="P25" s="42">
        <v>70</v>
      </c>
      <c r="Q25" s="42">
        <v>55</v>
      </c>
      <c r="R25" s="42"/>
      <c r="S25" s="42">
        <v>125</v>
      </c>
      <c r="T25" s="42">
        <v>82</v>
      </c>
      <c r="U25" s="42">
        <v>78</v>
      </c>
      <c r="V25" s="42"/>
      <c r="W25" s="42">
        <v>160</v>
      </c>
    </row>
    <row r="26" spans="1:33" x14ac:dyDescent="0.2">
      <c r="C26" s="80" t="s">
        <v>460</v>
      </c>
      <c r="D26" s="41">
        <f>SUM(D27)</f>
        <v>0</v>
      </c>
      <c r="E26" s="41">
        <f t="shared" ref="E26:W26" si="13">SUM(E27)</f>
        <v>0</v>
      </c>
      <c r="F26" s="41">
        <f t="shared" si="13"/>
        <v>0</v>
      </c>
      <c r="G26" s="41">
        <f t="shared" si="13"/>
        <v>0</v>
      </c>
      <c r="H26" s="41">
        <f t="shared" si="13"/>
        <v>0</v>
      </c>
      <c r="I26" s="41">
        <f t="shared" si="13"/>
        <v>0</v>
      </c>
      <c r="J26" s="41">
        <f t="shared" si="13"/>
        <v>49</v>
      </c>
      <c r="K26" s="41">
        <f t="shared" si="13"/>
        <v>27</v>
      </c>
      <c r="L26" s="41">
        <f t="shared" si="13"/>
        <v>76</v>
      </c>
      <c r="M26" s="41">
        <f t="shared" si="13"/>
        <v>52</v>
      </c>
      <c r="N26" s="41">
        <f t="shared" si="13"/>
        <v>22</v>
      </c>
      <c r="O26" s="41">
        <f t="shared" si="13"/>
        <v>74</v>
      </c>
      <c r="P26" s="41">
        <f t="shared" si="13"/>
        <v>35</v>
      </c>
      <c r="Q26" s="41">
        <f t="shared" si="13"/>
        <v>13</v>
      </c>
      <c r="R26" s="41">
        <f t="shared" si="13"/>
        <v>0</v>
      </c>
      <c r="S26" s="41">
        <f t="shared" si="13"/>
        <v>48</v>
      </c>
      <c r="T26" s="41">
        <f t="shared" si="13"/>
        <v>36</v>
      </c>
      <c r="U26" s="41">
        <f t="shared" si="13"/>
        <v>17</v>
      </c>
      <c r="V26" s="41">
        <f t="shared" si="13"/>
        <v>0</v>
      </c>
      <c r="W26" s="41">
        <f t="shared" si="13"/>
        <v>53</v>
      </c>
    </row>
    <row r="27" spans="1:33" x14ac:dyDescent="0.2">
      <c r="C27" s="82" t="s">
        <v>461</v>
      </c>
      <c r="D27" s="43"/>
      <c r="E27" s="43"/>
      <c r="F27" s="43"/>
      <c r="G27" s="43"/>
      <c r="H27" s="43"/>
      <c r="I27" s="43"/>
      <c r="J27" s="43">
        <v>49</v>
      </c>
      <c r="K27" s="43">
        <v>27</v>
      </c>
      <c r="L27" s="43">
        <v>76</v>
      </c>
      <c r="M27" s="43">
        <v>52</v>
      </c>
      <c r="N27" s="43">
        <v>22</v>
      </c>
      <c r="O27" s="43">
        <v>74</v>
      </c>
      <c r="P27" s="43">
        <v>35</v>
      </c>
      <c r="Q27" s="43">
        <v>13</v>
      </c>
      <c r="R27" s="43"/>
      <c r="S27" s="43">
        <v>48</v>
      </c>
      <c r="T27" s="43">
        <v>36</v>
      </c>
      <c r="U27" s="43">
        <v>17</v>
      </c>
      <c r="V27" s="43"/>
      <c r="W27" s="43">
        <v>53</v>
      </c>
    </row>
    <row r="28" spans="1:33" x14ac:dyDescent="0.2">
      <c r="A28" s="83" t="s">
        <v>466</v>
      </c>
      <c r="B28" s="74"/>
      <c r="C28" s="75"/>
      <c r="D28" s="41">
        <v>1060</v>
      </c>
      <c r="E28" s="41">
        <v>1226</v>
      </c>
      <c r="F28" s="41">
        <v>2286</v>
      </c>
      <c r="G28" s="41">
        <v>959</v>
      </c>
      <c r="H28" s="41">
        <v>1099</v>
      </c>
      <c r="I28" s="41">
        <v>2058</v>
      </c>
      <c r="J28" s="41">
        <v>968</v>
      </c>
      <c r="K28" s="41">
        <v>1162</v>
      </c>
      <c r="L28" s="41">
        <v>2130</v>
      </c>
      <c r="M28" s="41">
        <v>866</v>
      </c>
      <c r="N28" s="41">
        <v>1050</v>
      </c>
      <c r="O28" s="41">
        <v>1916</v>
      </c>
      <c r="P28" s="41">
        <v>907</v>
      </c>
      <c r="Q28" s="41">
        <v>1125</v>
      </c>
      <c r="R28" s="41"/>
      <c r="S28" s="41">
        <v>2032</v>
      </c>
      <c r="T28" s="41">
        <v>822</v>
      </c>
      <c r="U28" s="41">
        <v>1013</v>
      </c>
      <c r="V28" s="41"/>
      <c r="W28" s="41">
        <v>1835</v>
      </c>
      <c r="X28" s="79"/>
      <c r="Y28" s="79"/>
      <c r="Z28" s="79"/>
      <c r="AA28" s="79"/>
      <c r="AB28" s="79"/>
      <c r="AC28" s="79"/>
      <c r="AD28" s="79"/>
      <c r="AE28" s="79"/>
      <c r="AF28" s="79"/>
      <c r="AG28" s="79"/>
    </row>
    <row r="29" spans="1:33" x14ac:dyDescent="0.2">
      <c r="A29" s="95" t="s">
        <v>4</v>
      </c>
      <c r="B29" s="60"/>
      <c r="C29" s="61"/>
      <c r="D29" s="62">
        <v>968</v>
      </c>
      <c r="E29" s="62">
        <v>1138</v>
      </c>
      <c r="F29" s="62">
        <v>2106</v>
      </c>
      <c r="G29" s="62">
        <v>874</v>
      </c>
      <c r="H29" s="62">
        <v>1022</v>
      </c>
      <c r="I29" s="62">
        <v>1896</v>
      </c>
      <c r="J29" s="62">
        <v>899</v>
      </c>
      <c r="K29" s="62">
        <v>1074</v>
      </c>
      <c r="L29" s="62">
        <v>1973</v>
      </c>
      <c r="M29" s="62">
        <v>809</v>
      </c>
      <c r="N29" s="62">
        <v>984</v>
      </c>
      <c r="O29" s="62">
        <v>1793</v>
      </c>
      <c r="P29" s="62">
        <v>851</v>
      </c>
      <c r="Q29" s="62">
        <v>1051</v>
      </c>
      <c r="R29" s="62"/>
      <c r="S29" s="62">
        <v>1902</v>
      </c>
      <c r="T29" s="62">
        <v>774</v>
      </c>
      <c r="U29" s="62">
        <v>949</v>
      </c>
      <c r="V29" s="62"/>
      <c r="W29" s="62">
        <v>1723</v>
      </c>
      <c r="X29" s="79"/>
      <c r="Y29" s="79"/>
      <c r="Z29" s="79"/>
      <c r="AA29" s="79"/>
      <c r="AB29" s="79"/>
      <c r="AC29" s="79"/>
      <c r="AD29" s="79"/>
      <c r="AE29" s="79"/>
      <c r="AF29" s="79"/>
      <c r="AG29" s="79"/>
    </row>
    <row r="30" spans="1:33" x14ac:dyDescent="0.2">
      <c r="A30" s="96">
        <v>5</v>
      </c>
      <c r="B30" s="69" t="s">
        <v>5</v>
      </c>
      <c r="C30" s="61"/>
      <c r="D30" s="62">
        <v>968</v>
      </c>
      <c r="E30" s="62">
        <v>1138</v>
      </c>
      <c r="F30" s="62">
        <v>2106</v>
      </c>
      <c r="G30" s="62">
        <v>874</v>
      </c>
      <c r="H30" s="62">
        <v>1022</v>
      </c>
      <c r="I30" s="62">
        <v>1896</v>
      </c>
      <c r="J30" s="62">
        <v>899</v>
      </c>
      <c r="K30" s="62">
        <v>1074</v>
      </c>
      <c r="L30" s="62">
        <v>1973</v>
      </c>
      <c r="M30" s="62">
        <v>809</v>
      </c>
      <c r="N30" s="62">
        <v>984</v>
      </c>
      <c r="O30" s="62">
        <v>1793</v>
      </c>
      <c r="P30" s="62">
        <v>851</v>
      </c>
      <c r="Q30" s="62">
        <v>1051</v>
      </c>
      <c r="R30" s="62"/>
      <c r="S30" s="62">
        <v>1902</v>
      </c>
      <c r="T30" s="62">
        <v>774</v>
      </c>
      <c r="U30" s="62">
        <v>949</v>
      </c>
      <c r="V30" s="62"/>
      <c r="W30" s="62">
        <v>1723</v>
      </c>
      <c r="X30" s="79"/>
      <c r="Y30" s="79"/>
      <c r="Z30" s="79"/>
      <c r="AA30" s="79"/>
      <c r="AB30" s="79"/>
      <c r="AC30" s="79"/>
      <c r="AD30" s="79"/>
      <c r="AE30" s="79"/>
      <c r="AF30" s="79"/>
      <c r="AG30" s="79"/>
    </row>
    <row r="31" spans="1:33" x14ac:dyDescent="0.2">
      <c r="A31" s="97"/>
      <c r="B31" s="95" t="s">
        <v>14</v>
      </c>
      <c r="C31" s="70" t="s">
        <v>15</v>
      </c>
      <c r="D31" s="42">
        <v>294</v>
      </c>
      <c r="E31" s="42">
        <v>414</v>
      </c>
      <c r="F31" s="42">
        <v>708</v>
      </c>
      <c r="G31" s="42">
        <v>265</v>
      </c>
      <c r="H31" s="42">
        <v>378</v>
      </c>
      <c r="I31" s="42">
        <v>643</v>
      </c>
      <c r="J31" s="42">
        <v>269</v>
      </c>
      <c r="K31" s="42">
        <v>380</v>
      </c>
      <c r="L31" s="42">
        <v>649</v>
      </c>
      <c r="M31" s="42">
        <v>249</v>
      </c>
      <c r="N31" s="42">
        <v>346</v>
      </c>
      <c r="O31" s="42">
        <v>595</v>
      </c>
      <c r="P31" s="42">
        <v>256</v>
      </c>
      <c r="Q31" s="42">
        <v>343</v>
      </c>
      <c r="R31" s="42"/>
      <c r="S31" s="42">
        <v>599</v>
      </c>
      <c r="T31" s="42">
        <v>237</v>
      </c>
      <c r="U31" s="42">
        <v>301</v>
      </c>
      <c r="V31" s="42"/>
      <c r="W31" s="42">
        <v>538</v>
      </c>
      <c r="X31" s="79"/>
      <c r="Y31" s="79"/>
      <c r="Z31" s="79"/>
      <c r="AA31" s="79"/>
      <c r="AB31" s="79"/>
      <c r="AC31" s="79"/>
      <c r="AD31" s="79"/>
      <c r="AE31" s="79"/>
      <c r="AF31" s="79"/>
      <c r="AG31" s="79"/>
    </row>
    <row r="32" spans="1:33" x14ac:dyDescent="0.2">
      <c r="A32" s="97"/>
      <c r="B32" s="95" t="s">
        <v>18</v>
      </c>
      <c r="C32" s="70" t="s">
        <v>370</v>
      </c>
      <c r="D32" s="42">
        <v>23</v>
      </c>
      <c r="E32" s="42">
        <v>33</v>
      </c>
      <c r="F32" s="42">
        <v>56</v>
      </c>
      <c r="G32" s="42">
        <v>22</v>
      </c>
      <c r="H32" s="42">
        <v>37</v>
      </c>
      <c r="I32" s="42">
        <v>59</v>
      </c>
      <c r="J32" s="42">
        <v>15</v>
      </c>
      <c r="K32" s="42">
        <v>37</v>
      </c>
      <c r="L32" s="42">
        <v>52</v>
      </c>
      <c r="M32" s="42">
        <v>13</v>
      </c>
      <c r="N32" s="42">
        <v>33</v>
      </c>
      <c r="O32" s="42">
        <v>46</v>
      </c>
      <c r="P32" s="42">
        <v>13</v>
      </c>
      <c r="Q32" s="42">
        <v>39</v>
      </c>
      <c r="R32" s="42"/>
      <c r="S32" s="42">
        <v>52</v>
      </c>
      <c r="T32" s="42">
        <v>12</v>
      </c>
      <c r="U32" s="42">
        <v>35</v>
      </c>
      <c r="V32" s="42"/>
      <c r="W32" s="42">
        <v>47</v>
      </c>
      <c r="X32" s="79"/>
      <c r="Y32" s="79"/>
      <c r="Z32" s="79"/>
      <c r="AA32" s="79"/>
      <c r="AB32" s="79"/>
      <c r="AC32" s="79"/>
      <c r="AD32" s="79"/>
      <c r="AE32" s="79"/>
      <c r="AF32" s="79"/>
      <c r="AG32" s="79"/>
    </row>
    <row r="33" spans="1:33" x14ac:dyDescent="0.2">
      <c r="A33" s="97"/>
      <c r="B33" s="95" t="s">
        <v>320</v>
      </c>
      <c r="C33" s="70" t="s">
        <v>321</v>
      </c>
      <c r="D33" s="42"/>
      <c r="E33" s="42"/>
      <c r="F33" s="42"/>
      <c r="G33" s="42"/>
      <c r="H33" s="42">
        <v>1</v>
      </c>
      <c r="I33" s="42">
        <v>1</v>
      </c>
      <c r="J33" s="42">
        <v>12</v>
      </c>
      <c r="K33" s="42">
        <v>11</v>
      </c>
      <c r="L33" s="42">
        <v>23</v>
      </c>
      <c r="M33" s="42">
        <v>10</v>
      </c>
      <c r="N33" s="42">
        <v>11</v>
      </c>
      <c r="O33" s="42">
        <v>21</v>
      </c>
      <c r="P33" s="42">
        <v>26</v>
      </c>
      <c r="Q33" s="42">
        <v>37</v>
      </c>
      <c r="R33" s="42"/>
      <c r="S33" s="42">
        <v>63</v>
      </c>
      <c r="T33" s="42">
        <v>24</v>
      </c>
      <c r="U33" s="42">
        <v>32</v>
      </c>
      <c r="V33" s="42"/>
      <c r="W33" s="42">
        <v>56</v>
      </c>
      <c r="X33" s="79"/>
      <c r="Y33" s="79"/>
      <c r="Z33" s="79"/>
      <c r="AA33" s="79"/>
      <c r="AB33" s="79"/>
      <c r="AC33" s="79"/>
      <c r="AD33" s="79"/>
      <c r="AE33" s="79"/>
      <c r="AF33" s="79"/>
      <c r="AG33" s="79"/>
    </row>
    <row r="34" spans="1:33" x14ac:dyDescent="0.2">
      <c r="A34" s="97"/>
      <c r="B34" s="95" t="s">
        <v>28</v>
      </c>
      <c r="C34" s="70" t="s">
        <v>372</v>
      </c>
      <c r="D34" s="42"/>
      <c r="E34" s="42"/>
      <c r="F34" s="42"/>
      <c r="G34" s="42">
        <v>1</v>
      </c>
      <c r="H34" s="42"/>
      <c r="I34" s="42">
        <v>1</v>
      </c>
      <c r="J34" s="42">
        <v>1</v>
      </c>
      <c r="K34" s="42">
        <v>1</v>
      </c>
      <c r="L34" s="42">
        <v>2</v>
      </c>
      <c r="M34" s="42">
        <v>1</v>
      </c>
      <c r="N34" s="42">
        <v>1</v>
      </c>
      <c r="O34" s="42">
        <v>2</v>
      </c>
      <c r="P34" s="42">
        <v>1</v>
      </c>
      <c r="Q34" s="42"/>
      <c r="R34" s="42"/>
      <c r="S34" s="42">
        <v>1</v>
      </c>
      <c r="T34" s="42">
        <v>1</v>
      </c>
      <c r="U34" s="42">
        <v>1</v>
      </c>
      <c r="V34" s="42"/>
      <c r="W34" s="42">
        <v>2</v>
      </c>
      <c r="X34" s="79"/>
      <c r="Y34" s="79"/>
      <c r="Z34" s="79"/>
      <c r="AA34" s="79"/>
      <c r="AB34" s="79"/>
      <c r="AC34" s="79"/>
      <c r="AD34" s="79"/>
      <c r="AE34" s="79"/>
      <c r="AF34" s="79"/>
      <c r="AG34" s="79"/>
    </row>
    <row r="35" spans="1:33" x14ac:dyDescent="0.2">
      <c r="A35" s="97"/>
      <c r="B35" s="95" t="s">
        <v>30</v>
      </c>
      <c r="C35" s="70" t="s">
        <v>373</v>
      </c>
      <c r="D35" s="42">
        <v>16</v>
      </c>
      <c r="E35" s="42">
        <v>16</v>
      </c>
      <c r="F35" s="42">
        <v>32</v>
      </c>
      <c r="G35" s="42">
        <v>12</v>
      </c>
      <c r="H35" s="42">
        <v>17</v>
      </c>
      <c r="I35" s="42">
        <v>29</v>
      </c>
      <c r="J35" s="42">
        <v>10</v>
      </c>
      <c r="K35" s="42">
        <v>15</v>
      </c>
      <c r="L35" s="42">
        <v>25</v>
      </c>
      <c r="M35" s="42">
        <v>9</v>
      </c>
      <c r="N35" s="42">
        <v>12</v>
      </c>
      <c r="O35" s="42">
        <v>21</v>
      </c>
      <c r="P35" s="42">
        <v>10</v>
      </c>
      <c r="Q35" s="42">
        <v>10</v>
      </c>
      <c r="R35" s="42"/>
      <c r="S35" s="42">
        <v>20</v>
      </c>
      <c r="T35" s="42">
        <v>8</v>
      </c>
      <c r="U35" s="42">
        <v>9</v>
      </c>
      <c r="V35" s="42"/>
      <c r="W35" s="42">
        <v>17</v>
      </c>
      <c r="X35" s="79"/>
      <c r="Y35" s="79"/>
      <c r="Z35" s="79"/>
      <c r="AA35" s="79"/>
      <c r="AB35" s="79"/>
      <c r="AC35" s="79"/>
      <c r="AD35" s="79"/>
      <c r="AE35" s="79"/>
      <c r="AF35" s="79"/>
      <c r="AG35" s="79"/>
    </row>
    <row r="36" spans="1:33" x14ac:dyDescent="0.2">
      <c r="A36" s="97"/>
      <c r="B36" s="95" t="s">
        <v>20</v>
      </c>
      <c r="C36" s="70" t="s">
        <v>21</v>
      </c>
      <c r="D36" s="42">
        <v>84</v>
      </c>
      <c r="E36" s="42">
        <v>191</v>
      </c>
      <c r="F36" s="42">
        <v>275</v>
      </c>
      <c r="G36" s="42">
        <v>72</v>
      </c>
      <c r="H36" s="42">
        <v>169</v>
      </c>
      <c r="I36" s="42">
        <v>241</v>
      </c>
      <c r="J36" s="42">
        <v>76</v>
      </c>
      <c r="K36" s="42">
        <v>193</v>
      </c>
      <c r="L36" s="42">
        <v>269</v>
      </c>
      <c r="M36" s="42">
        <v>74</v>
      </c>
      <c r="N36" s="42">
        <v>201</v>
      </c>
      <c r="O36" s="42">
        <v>275</v>
      </c>
      <c r="P36" s="42">
        <v>77</v>
      </c>
      <c r="Q36" s="42">
        <v>208</v>
      </c>
      <c r="R36" s="42"/>
      <c r="S36" s="42">
        <v>285</v>
      </c>
      <c r="T36" s="42">
        <v>72</v>
      </c>
      <c r="U36" s="42">
        <v>198</v>
      </c>
      <c r="V36" s="42"/>
      <c r="W36" s="42">
        <v>270</v>
      </c>
      <c r="X36" s="79"/>
      <c r="Y36" s="79"/>
      <c r="Z36" s="79"/>
      <c r="AA36" s="79"/>
      <c r="AB36" s="79"/>
      <c r="AC36" s="79"/>
      <c r="AD36" s="79"/>
      <c r="AE36" s="79"/>
      <c r="AF36" s="79"/>
      <c r="AG36" s="79"/>
    </row>
    <row r="37" spans="1:33" x14ac:dyDescent="0.2">
      <c r="A37" s="97"/>
      <c r="B37" s="95" t="s">
        <v>32</v>
      </c>
      <c r="C37" s="70" t="s">
        <v>33</v>
      </c>
      <c r="D37" s="42">
        <v>231</v>
      </c>
      <c r="E37" s="42">
        <v>149</v>
      </c>
      <c r="F37" s="42">
        <v>380</v>
      </c>
      <c r="G37" s="42">
        <v>216</v>
      </c>
      <c r="H37" s="42">
        <v>130</v>
      </c>
      <c r="I37" s="42">
        <v>346</v>
      </c>
      <c r="J37" s="42">
        <v>214</v>
      </c>
      <c r="K37" s="42">
        <v>136</v>
      </c>
      <c r="L37" s="42">
        <v>350</v>
      </c>
      <c r="M37" s="42">
        <v>195</v>
      </c>
      <c r="N37" s="42">
        <v>126</v>
      </c>
      <c r="O37" s="42">
        <v>321</v>
      </c>
      <c r="P37" s="42">
        <v>214</v>
      </c>
      <c r="Q37" s="42">
        <v>154</v>
      </c>
      <c r="R37" s="42"/>
      <c r="S37" s="42">
        <v>368</v>
      </c>
      <c r="T37" s="42">
        <v>190</v>
      </c>
      <c r="U37" s="42">
        <v>146</v>
      </c>
      <c r="V37" s="42"/>
      <c r="W37" s="42">
        <v>336</v>
      </c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8" spans="1:33" x14ac:dyDescent="0.2">
      <c r="A38" s="97"/>
      <c r="B38" s="95" t="s">
        <v>10</v>
      </c>
      <c r="C38" s="70" t="s">
        <v>11</v>
      </c>
      <c r="D38" s="42"/>
      <c r="E38" s="42"/>
      <c r="F38" s="42"/>
      <c r="G38" s="42">
        <v>2</v>
      </c>
      <c r="H38" s="42"/>
      <c r="I38" s="42">
        <v>2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79"/>
      <c r="Y38" s="79"/>
      <c r="Z38" s="79"/>
      <c r="AA38" s="79"/>
      <c r="AB38" s="79"/>
      <c r="AC38" s="79"/>
      <c r="AD38" s="79"/>
      <c r="AE38" s="79"/>
      <c r="AF38" s="79"/>
      <c r="AG38" s="79"/>
    </row>
    <row r="39" spans="1:33" x14ac:dyDescent="0.2">
      <c r="A39" s="97"/>
      <c r="B39" s="95" t="s">
        <v>12</v>
      </c>
      <c r="C39" s="70" t="s">
        <v>13</v>
      </c>
      <c r="D39" s="42">
        <v>36</v>
      </c>
      <c r="E39" s="42">
        <v>58</v>
      </c>
      <c r="F39" s="42">
        <v>94</v>
      </c>
      <c r="G39" s="42">
        <v>36</v>
      </c>
      <c r="H39" s="42">
        <v>57</v>
      </c>
      <c r="I39" s="42">
        <v>93</v>
      </c>
      <c r="J39" s="42">
        <v>41</v>
      </c>
      <c r="K39" s="42">
        <v>61</v>
      </c>
      <c r="L39" s="42">
        <v>102</v>
      </c>
      <c r="M39" s="42">
        <v>40</v>
      </c>
      <c r="N39" s="42">
        <v>53</v>
      </c>
      <c r="O39" s="42">
        <v>93</v>
      </c>
      <c r="P39" s="42">
        <v>42</v>
      </c>
      <c r="Q39" s="42">
        <v>56</v>
      </c>
      <c r="R39" s="42"/>
      <c r="S39" s="42">
        <v>98</v>
      </c>
      <c r="T39" s="42">
        <v>36</v>
      </c>
      <c r="U39" s="42">
        <v>48</v>
      </c>
      <c r="V39" s="42"/>
      <c r="W39" s="42">
        <v>84</v>
      </c>
      <c r="X39" s="79"/>
      <c r="Y39" s="79"/>
      <c r="Z39" s="79"/>
      <c r="AA39" s="79"/>
      <c r="AB39" s="79"/>
      <c r="AC39" s="79"/>
      <c r="AD39" s="79"/>
      <c r="AE39" s="79"/>
      <c r="AF39" s="79"/>
      <c r="AG39" s="79"/>
    </row>
    <row r="40" spans="1:33" x14ac:dyDescent="0.2">
      <c r="A40" s="97"/>
      <c r="B40" s="95" t="s">
        <v>312</v>
      </c>
      <c r="C40" s="70" t="s">
        <v>313</v>
      </c>
      <c r="D40" s="42"/>
      <c r="E40" s="42"/>
      <c r="F40" s="42"/>
      <c r="G40" s="42">
        <v>1</v>
      </c>
      <c r="H40" s="42"/>
      <c r="I40" s="42">
        <v>1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79"/>
      <c r="Y40" s="79"/>
      <c r="Z40" s="79"/>
      <c r="AA40" s="79"/>
      <c r="AB40" s="79"/>
      <c r="AC40" s="79"/>
      <c r="AD40" s="79"/>
      <c r="AE40" s="79"/>
      <c r="AF40" s="79"/>
      <c r="AG40" s="79"/>
    </row>
    <row r="41" spans="1:33" x14ac:dyDescent="0.2">
      <c r="A41" s="97"/>
      <c r="B41" s="95" t="s">
        <v>22</v>
      </c>
      <c r="C41" s="70" t="s">
        <v>23</v>
      </c>
      <c r="D41" s="42">
        <v>129</v>
      </c>
      <c r="E41" s="42">
        <v>47</v>
      </c>
      <c r="F41" s="42">
        <v>176</v>
      </c>
      <c r="G41" s="42">
        <v>115</v>
      </c>
      <c r="H41" s="42">
        <v>39</v>
      </c>
      <c r="I41" s="42">
        <v>154</v>
      </c>
      <c r="J41" s="42">
        <v>105</v>
      </c>
      <c r="K41" s="42">
        <v>45</v>
      </c>
      <c r="L41" s="42">
        <v>150</v>
      </c>
      <c r="M41" s="42">
        <v>84</v>
      </c>
      <c r="N41" s="42">
        <v>38</v>
      </c>
      <c r="O41" s="42">
        <v>122</v>
      </c>
      <c r="P41" s="42">
        <v>79</v>
      </c>
      <c r="Q41" s="42">
        <v>41</v>
      </c>
      <c r="R41" s="42"/>
      <c r="S41" s="42">
        <v>120</v>
      </c>
      <c r="T41" s="42">
        <v>76</v>
      </c>
      <c r="U41" s="42">
        <v>38</v>
      </c>
      <c r="V41" s="42"/>
      <c r="W41" s="42">
        <v>114</v>
      </c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1:33" x14ac:dyDescent="0.2">
      <c r="A42" s="97"/>
      <c r="B42" s="95" t="s">
        <v>8</v>
      </c>
      <c r="C42" s="70" t="s">
        <v>9</v>
      </c>
      <c r="D42" s="42">
        <v>50</v>
      </c>
      <c r="E42" s="42">
        <v>19</v>
      </c>
      <c r="F42" s="42">
        <v>69</v>
      </c>
      <c r="G42" s="42">
        <v>41</v>
      </c>
      <c r="H42" s="42">
        <v>19</v>
      </c>
      <c r="I42" s="42">
        <v>60</v>
      </c>
      <c r="J42" s="42">
        <v>41</v>
      </c>
      <c r="K42" s="42">
        <v>16</v>
      </c>
      <c r="L42" s="42">
        <v>57</v>
      </c>
      <c r="M42" s="42">
        <v>33</v>
      </c>
      <c r="N42" s="42">
        <v>14</v>
      </c>
      <c r="O42" s="42">
        <v>47</v>
      </c>
      <c r="P42" s="42">
        <v>27</v>
      </c>
      <c r="Q42" s="42">
        <v>7</v>
      </c>
      <c r="R42" s="42"/>
      <c r="S42" s="42">
        <v>34</v>
      </c>
      <c r="T42" s="42">
        <v>20</v>
      </c>
      <c r="U42" s="42">
        <v>3</v>
      </c>
      <c r="V42" s="42"/>
      <c r="W42" s="42">
        <v>23</v>
      </c>
      <c r="X42" s="79"/>
      <c r="Y42" s="79"/>
      <c r="Z42" s="79"/>
      <c r="AA42" s="79"/>
      <c r="AB42" s="79"/>
      <c r="AC42" s="79"/>
      <c r="AD42" s="79"/>
      <c r="AE42" s="79"/>
      <c r="AF42" s="79"/>
      <c r="AG42" s="79"/>
    </row>
    <row r="43" spans="1:33" x14ac:dyDescent="0.2">
      <c r="A43" s="97"/>
      <c r="B43" s="95" t="s">
        <v>34</v>
      </c>
      <c r="C43" s="70" t="s">
        <v>35</v>
      </c>
      <c r="D43" s="42">
        <v>1</v>
      </c>
      <c r="E43" s="42">
        <v>3</v>
      </c>
      <c r="F43" s="42">
        <v>4</v>
      </c>
      <c r="G43" s="42">
        <v>2</v>
      </c>
      <c r="H43" s="42"/>
      <c r="I43" s="42">
        <v>2</v>
      </c>
      <c r="J43" s="42">
        <v>2</v>
      </c>
      <c r="K43" s="42">
        <v>1</v>
      </c>
      <c r="L43" s="42">
        <v>3</v>
      </c>
      <c r="M43" s="42">
        <v>1</v>
      </c>
      <c r="N43" s="42">
        <v>1</v>
      </c>
      <c r="O43" s="42">
        <v>2</v>
      </c>
      <c r="P43" s="42"/>
      <c r="Q43" s="42"/>
      <c r="R43" s="42"/>
      <c r="S43" s="42"/>
      <c r="T43" s="42"/>
      <c r="U43" s="42"/>
      <c r="V43" s="42"/>
      <c r="W43" s="42"/>
      <c r="X43" s="79"/>
      <c r="Y43" s="79"/>
      <c r="Z43" s="79"/>
      <c r="AA43" s="79"/>
      <c r="AB43" s="79"/>
      <c r="AC43" s="79"/>
      <c r="AD43" s="79"/>
      <c r="AE43" s="79"/>
      <c r="AF43" s="79"/>
      <c r="AG43" s="79"/>
    </row>
    <row r="44" spans="1:33" x14ac:dyDescent="0.2">
      <c r="A44" s="97"/>
      <c r="B44" s="95" t="s">
        <v>16</v>
      </c>
      <c r="C44" s="70" t="s">
        <v>17</v>
      </c>
      <c r="D44" s="42">
        <v>2</v>
      </c>
      <c r="E44" s="42"/>
      <c r="F44" s="42">
        <v>2</v>
      </c>
      <c r="G44" s="42">
        <v>1</v>
      </c>
      <c r="H44" s="42"/>
      <c r="I44" s="42">
        <v>1</v>
      </c>
      <c r="J44" s="42">
        <v>1</v>
      </c>
      <c r="K44" s="42"/>
      <c r="L44" s="42">
        <v>1</v>
      </c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79"/>
      <c r="Y44" s="79"/>
      <c r="Z44" s="79"/>
      <c r="AA44" s="79"/>
      <c r="AB44" s="79"/>
      <c r="AC44" s="79"/>
      <c r="AD44" s="79"/>
      <c r="AE44" s="79"/>
      <c r="AF44" s="79"/>
      <c r="AG44" s="79"/>
    </row>
    <row r="45" spans="1:33" x14ac:dyDescent="0.2">
      <c r="A45" s="97"/>
      <c r="B45" s="95" t="s">
        <v>6</v>
      </c>
      <c r="C45" s="70" t="s">
        <v>369</v>
      </c>
      <c r="D45" s="42">
        <v>81</v>
      </c>
      <c r="E45" s="42">
        <v>88</v>
      </c>
      <c r="F45" s="42">
        <v>169</v>
      </c>
      <c r="G45" s="42">
        <v>70</v>
      </c>
      <c r="H45" s="42">
        <v>75</v>
      </c>
      <c r="I45" s="42">
        <v>145</v>
      </c>
      <c r="J45" s="42">
        <v>82</v>
      </c>
      <c r="K45" s="42">
        <v>79</v>
      </c>
      <c r="L45" s="42">
        <v>161</v>
      </c>
      <c r="M45" s="42">
        <v>71</v>
      </c>
      <c r="N45" s="42">
        <v>66</v>
      </c>
      <c r="O45" s="42">
        <v>137</v>
      </c>
      <c r="P45" s="42">
        <v>81</v>
      </c>
      <c r="Q45" s="42">
        <v>76</v>
      </c>
      <c r="R45" s="42"/>
      <c r="S45" s="42">
        <v>157</v>
      </c>
      <c r="T45" s="42">
        <v>74</v>
      </c>
      <c r="U45" s="42">
        <v>66</v>
      </c>
      <c r="V45" s="42"/>
      <c r="W45" s="42">
        <v>140</v>
      </c>
      <c r="X45" s="79"/>
      <c r="Y45" s="79"/>
      <c r="Z45" s="79"/>
      <c r="AA45" s="79"/>
      <c r="AB45" s="79"/>
      <c r="AC45" s="79"/>
      <c r="AD45" s="79"/>
      <c r="AE45" s="79"/>
      <c r="AF45" s="79"/>
      <c r="AG45" s="79"/>
    </row>
    <row r="46" spans="1:33" x14ac:dyDescent="0.2">
      <c r="A46" s="97"/>
      <c r="B46" s="95" t="s">
        <v>24</v>
      </c>
      <c r="C46" s="70" t="s">
        <v>25</v>
      </c>
      <c r="D46" s="42"/>
      <c r="E46" s="42">
        <v>1</v>
      </c>
      <c r="F46" s="42">
        <v>1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79"/>
      <c r="Y46" s="79"/>
      <c r="Z46" s="79"/>
      <c r="AA46" s="79"/>
      <c r="AB46" s="79"/>
      <c r="AC46" s="79"/>
      <c r="AD46" s="79"/>
      <c r="AE46" s="79"/>
      <c r="AF46" s="79"/>
      <c r="AG46" s="79"/>
    </row>
    <row r="47" spans="1:33" x14ac:dyDescent="0.2">
      <c r="A47" s="74"/>
      <c r="B47" s="95" t="s">
        <v>26</v>
      </c>
      <c r="C47" s="70" t="s">
        <v>371</v>
      </c>
      <c r="D47" s="42">
        <v>21</v>
      </c>
      <c r="E47" s="42">
        <v>119</v>
      </c>
      <c r="F47" s="42">
        <v>140</v>
      </c>
      <c r="G47" s="42">
        <v>18</v>
      </c>
      <c r="H47" s="42">
        <v>100</v>
      </c>
      <c r="I47" s="42">
        <v>118</v>
      </c>
      <c r="J47" s="42">
        <v>30</v>
      </c>
      <c r="K47" s="42">
        <v>99</v>
      </c>
      <c r="L47" s="42">
        <v>129</v>
      </c>
      <c r="M47" s="42">
        <v>29</v>
      </c>
      <c r="N47" s="42">
        <v>82</v>
      </c>
      <c r="O47" s="42">
        <v>111</v>
      </c>
      <c r="P47" s="42">
        <v>25</v>
      </c>
      <c r="Q47" s="42">
        <v>80</v>
      </c>
      <c r="R47" s="42"/>
      <c r="S47" s="42">
        <v>105</v>
      </c>
      <c r="T47" s="42">
        <v>24</v>
      </c>
      <c r="U47" s="42">
        <v>72</v>
      </c>
      <c r="V47" s="42"/>
      <c r="W47" s="42">
        <v>96</v>
      </c>
      <c r="X47" s="79"/>
      <c r="Y47" s="79"/>
      <c r="Z47" s="79"/>
      <c r="AA47" s="79"/>
      <c r="AB47" s="79"/>
      <c r="AC47" s="79"/>
      <c r="AD47" s="79"/>
      <c r="AE47" s="79"/>
      <c r="AF47" s="79"/>
      <c r="AG47" s="79"/>
    </row>
    <row r="48" spans="1:33" x14ac:dyDescent="0.2">
      <c r="A48" s="83" t="s">
        <v>467</v>
      </c>
      <c r="B48" s="74"/>
      <c r="C48" s="75"/>
      <c r="D48" s="41">
        <v>273</v>
      </c>
      <c r="E48" s="41">
        <v>164</v>
      </c>
      <c r="F48" s="41">
        <v>437</v>
      </c>
      <c r="G48" s="41">
        <v>255</v>
      </c>
      <c r="H48" s="41">
        <v>158</v>
      </c>
      <c r="I48" s="41">
        <v>413</v>
      </c>
      <c r="J48" s="41">
        <v>259</v>
      </c>
      <c r="K48" s="41">
        <v>174</v>
      </c>
      <c r="L48" s="41">
        <v>433</v>
      </c>
      <c r="M48" s="41">
        <v>241</v>
      </c>
      <c r="N48" s="41">
        <v>164</v>
      </c>
      <c r="O48" s="41">
        <v>405</v>
      </c>
      <c r="P48" s="41">
        <v>262</v>
      </c>
      <c r="Q48" s="41">
        <v>178</v>
      </c>
      <c r="R48" s="41">
        <v>1</v>
      </c>
      <c r="S48" s="41">
        <v>441</v>
      </c>
      <c r="T48" s="41">
        <v>257</v>
      </c>
      <c r="U48" s="41">
        <v>174</v>
      </c>
      <c r="V48" s="41">
        <v>1</v>
      </c>
      <c r="W48" s="41">
        <v>432</v>
      </c>
      <c r="X48" s="79"/>
      <c r="Y48" s="79"/>
      <c r="Z48" s="79"/>
      <c r="AA48" s="79"/>
      <c r="AB48" s="79"/>
      <c r="AC48" s="79"/>
      <c r="AD48" s="79"/>
      <c r="AE48" s="79"/>
      <c r="AF48" s="79"/>
      <c r="AG48" s="79"/>
    </row>
    <row r="49" spans="1:33" x14ac:dyDescent="0.2">
      <c r="A49" s="95" t="s">
        <v>4</v>
      </c>
      <c r="B49" s="60"/>
      <c r="C49" s="61"/>
      <c r="D49" s="62">
        <v>210</v>
      </c>
      <c r="E49" s="62">
        <v>122</v>
      </c>
      <c r="F49" s="62">
        <v>332</v>
      </c>
      <c r="G49" s="62">
        <v>191</v>
      </c>
      <c r="H49" s="62">
        <v>117</v>
      </c>
      <c r="I49" s="62">
        <v>308</v>
      </c>
      <c r="J49" s="62">
        <v>209</v>
      </c>
      <c r="K49" s="62">
        <v>124</v>
      </c>
      <c r="L49" s="62">
        <v>333</v>
      </c>
      <c r="M49" s="62">
        <v>197</v>
      </c>
      <c r="N49" s="62">
        <v>118</v>
      </c>
      <c r="O49" s="62">
        <v>315</v>
      </c>
      <c r="P49" s="62">
        <v>211</v>
      </c>
      <c r="Q49" s="62">
        <v>127</v>
      </c>
      <c r="R49" s="62">
        <v>1</v>
      </c>
      <c r="S49" s="62">
        <v>339</v>
      </c>
      <c r="T49" s="62">
        <v>199</v>
      </c>
      <c r="U49" s="62">
        <v>124</v>
      </c>
      <c r="V49" s="62">
        <v>1</v>
      </c>
      <c r="W49" s="62">
        <v>324</v>
      </c>
      <c r="X49" s="79"/>
      <c r="Y49" s="79"/>
      <c r="Z49" s="79"/>
      <c r="AA49" s="79"/>
      <c r="AB49" s="79"/>
      <c r="AC49" s="79"/>
      <c r="AD49" s="79"/>
      <c r="AE49" s="79"/>
      <c r="AF49" s="79"/>
      <c r="AG49" s="79"/>
    </row>
    <row r="50" spans="1:33" x14ac:dyDescent="0.2">
      <c r="A50" s="96">
        <v>5</v>
      </c>
      <c r="B50" s="69" t="s">
        <v>5</v>
      </c>
      <c r="C50" s="61"/>
      <c r="D50" s="62">
        <v>210</v>
      </c>
      <c r="E50" s="62">
        <v>122</v>
      </c>
      <c r="F50" s="62">
        <v>332</v>
      </c>
      <c r="G50" s="62">
        <v>191</v>
      </c>
      <c r="H50" s="62">
        <v>117</v>
      </c>
      <c r="I50" s="62">
        <v>308</v>
      </c>
      <c r="J50" s="62">
        <v>209</v>
      </c>
      <c r="K50" s="62">
        <v>124</v>
      </c>
      <c r="L50" s="62">
        <v>333</v>
      </c>
      <c r="M50" s="62">
        <v>197</v>
      </c>
      <c r="N50" s="62">
        <v>118</v>
      </c>
      <c r="O50" s="62">
        <v>315</v>
      </c>
      <c r="P50" s="62">
        <v>211</v>
      </c>
      <c r="Q50" s="62">
        <v>127</v>
      </c>
      <c r="R50" s="62">
        <v>1</v>
      </c>
      <c r="S50" s="62">
        <v>339</v>
      </c>
      <c r="T50" s="62">
        <v>199</v>
      </c>
      <c r="U50" s="62">
        <v>124</v>
      </c>
      <c r="V50" s="62">
        <v>1</v>
      </c>
      <c r="W50" s="62">
        <v>324</v>
      </c>
      <c r="X50" s="79"/>
      <c r="Y50" s="79"/>
      <c r="Z50" s="79"/>
      <c r="AA50" s="79"/>
      <c r="AB50" s="79"/>
      <c r="AC50" s="79"/>
      <c r="AD50" s="79"/>
      <c r="AE50" s="79"/>
      <c r="AF50" s="79"/>
      <c r="AG50" s="79"/>
    </row>
    <row r="51" spans="1:33" x14ac:dyDescent="0.2">
      <c r="A51" s="74"/>
      <c r="B51" s="95" t="s">
        <v>38</v>
      </c>
      <c r="C51" s="70" t="s">
        <v>374</v>
      </c>
      <c r="D51" s="42">
        <v>210</v>
      </c>
      <c r="E51" s="42">
        <v>122</v>
      </c>
      <c r="F51" s="42">
        <v>332</v>
      </c>
      <c r="G51" s="42">
        <v>191</v>
      </c>
      <c r="H51" s="42">
        <v>117</v>
      </c>
      <c r="I51" s="42">
        <v>308</v>
      </c>
      <c r="J51" s="42">
        <v>209</v>
      </c>
      <c r="K51" s="42">
        <v>124</v>
      </c>
      <c r="L51" s="42">
        <v>333</v>
      </c>
      <c r="M51" s="42">
        <v>197</v>
      </c>
      <c r="N51" s="42">
        <v>118</v>
      </c>
      <c r="O51" s="42">
        <v>315</v>
      </c>
      <c r="P51" s="42">
        <v>211</v>
      </c>
      <c r="Q51" s="42">
        <v>127</v>
      </c>
      <c r="R51" s="42">
        <v>1</v>
      </c>
      <c r="S51" s="42">
        <v>339</v>
      </c>
      <c r="T51" s="42">
        <v>199</v>
      </c>
      <c r="U51" s="42">
        <v>124</v>
      </c>
      <c r="V51" s="42">
        <v>1</v>
      </c>
      <c r="W51" s="42">
        <v>324</v>
      </c>
      <c r="X51" s="79"/>
      <c r="Y51" s="79"/>
      <c r="Z51" s="79"/>
      <c r="AA51" s="79"/>
      <c r="AB51" s="79"/>
      <c r="AC51" s="79"/>
      <c r="AD51" s="79"/>
      <c r="AE51" s="79"/>
      <c r="AF51" s="79"/>
      <c r="AG51" s="79"/>
    </row>
    <row r="52" spans="1:33" x14ac:dyDescent="0.2">
      <c r="A52" s="83" t="s">
        <v>468</v>
      </c>
      <c r="B52" s="74"/>
      <c r="C52" s="75"/>
      <c r="D52" s="41">
        <v>1746</v>
      </c>
      <c r="E52" s="41">
        <v>1094</v>
      </c>
      <c r="F52" s="41">
        <v>2840</v>
      </c>
      <c r="G52" s="41">
        <v>1606</v>
      </c>
      <c r="H52" s="41">
        <v>997</v>
      </c>
      <c r="I52" s="41">
        <v>2603</v>
      </c>
      <c r="J52" s="41">
        <v>1549</v>
      </c>
      <c r="K52" s="41">
        <v>1001</v>
      </c>
      <c r="L52" s="41">
        <v>2550</v>
      </c>
      <c r="M52" s="41">
        <v>1417</v>
      </c>
      <c r="N52" s="41">
        <v>897</v>
      </c>
      <c r="O52" s="41">
        <v>2314</v>
      </c>
      <c r="P52" s="41">
        <v>1477</v>
      </c>
      <c r="Q52" s="41">
        <v>966</v>
      </c>
      <c r="R52" s="41">
        <v>3</v>
      </c>
      <c r="S52" s="41">
        <v>2446</v>
      </c>
      <c r="T52" s="41">
        <v>1398</v>
      </c>
      <c r="U52" s="41">
        <v>916</v>
      </c>
      <c r="V52" s="41">
        <v>3</v>
      </c>
      <c r="W52" s="41">
        <v>2317</v>
      </c>
      <c r="X52" s="79"/>
      <c r="Y52" s="79"/>
      <c r="Z52" s="79"/>
      <c r="AA52" s="79"/>
      <c r="AB52" s="79"/>
      <c r="AC52" s="79"/>
      <c r="AD52" s="79"/>
      <c r="AE52" s="79"/>
      <c r="AF52" s="79"/>
      <c r="AG52" s="79"/>
    </row>
    <row r="53" spans="1:33" x14ac:dyDescent="0.2">
      <c r="A53" s="95" t="s">
        <v>4</v>
      </c>
      <c r="B53" s="60"/>
      <c r="C53" s="61"/>
      <c r="D53" s="62">
        <v>1615</v>
      </c>
      <c r="E53" s="62">
        <v>955</v>
      </c>
      <c r="F53" s="62">
        <v>2570</v>
      </c>
      <c r="G53" s="62">
        <v>1482</v>
      </c>
      <c r="H53" s="62">
        <v>872</v>
      </c>
      <c r="I53" s="62">
        <v>2354</v>
      </c>
      <c r="J53" s="62">
        <v>1431</v>
      </c>
      <c r="K53" s="62">
        <v>831</v>
      </c>
      <c r="L53" s="62">
        <v>2262</v>
      </c>
      <c r="M53" s="62">
        <v>1313</v>
      </c>
      <c r="N53" s="62">
        <v>758</v>
      </c>
      <c r="O53" s="62">
        <v>2071</v>
      </c>
      <c r="P53" s="62">
        <v>1376</v>
      </c>
      <c r="Q53" s="62">
        <v>811</v>
      </c>
      <c r="R53" s="62">
        <v>3</v>
      </c>
      <c r="S53" s="62">
        <v>2190</v>
      </c>
      <c r="T53" s="62">
        <v>1290</v>
      </c>
      <c r="U53" s="62">
        <v>765</v>
      </c>
      <c r="V53" s="62">
        <v>3</v>
      </c>
      <c r="W53" s="62">
        <v>2058</v>
      </c>
      <c r="X53" s="79"/>
      <c r="Y53" s="79"/>
      <c r="Z53" s="79"/>
      <c r="AA53" s="79"/>
      <c r="AB53" s="79"/>
      <c r="AC53" s="79"/>
      <c r="AD53" s="79"/>
      <c r="AE53" s="79"/>
      <c r="AF53" s="79"/>
      <c r="AG53" s="79"/>
    </row>
    <row r="54" spans="1:33" x14ac:dyDescent="0.2">
      <c r="A54" s="96">
        <v>5</v>
      </c>
      <c r="B54" s="69" t="s">
        <v>5</v>
      </c>
      <c r="C54" s="61"/>
      <c r="D54" s="62">
        <v>895</v>
      </c>
      <c r="E54" s="62">
        <v>518</v>
      </c>
      <c r="F54" s="62">
        <v>1413</v>
      </c>
      <c r="G54" s="62">
        <v>814</v>
      </c>
      <c r="H54" s="62">
        <v>461</v>
      </c>
      <c r="I54" s="62">
        <v>1275</v>
      </c>
      <c r="J54" s="62">
        <v>743</v>
      </c>
      <c r="K54" s="62">
        <v>426</v>
      </c>
      <c r="L54" s="62">
        <v>1169</v>
      </c>
      <c r="M54" s="62">
        <v>668</v>
      </c>
      <c r="N54" s="62">
        <v>385</v>
      </c>
      <c r="O54" s="62">
        <v>1053</v>
      </c>
      <c r="P54" s="62">
        <v>742</v>
      </c>
      <c r="Q54" s="62">
        <v>422</v>
      </c>
      <c r="R54" s="62">
        <v>3</v>
      </c>
      <c r="S54" s="62">
        <v>1167</v>
      </c>
      <c r="T54" s="62">
        <v>696</v>
      </c>
      <c r="U54" s="62">
        <v>404</v>
      </c>
      <c r="V54" s="62">
        <v>3</v>
      </c>
      <c r="W54" s="62">
        <v>1103</v>
      </c>
      <c r="X54" s="79"/>
      <c r="Y54" s="79"/>
      <c r="Z54" s="79"/>
      <c r="AA54" s="79"/>
      <c r="AB54" s="79"/>
      <c r="AC54" s="79"/>
      <c r="AD54" s="79"/>
      <c r="AE54" s="79"/>
      <c r="AF54" s="79"/>
      <c r="AG54" s="79"/>
    </row>
    <row r="55" spans="1:33" x14ac:dyDescent="0.2">
      <c r="A55" s="97"/>
      <c r="B55" s="95" t="s">
        <v>54</v>
      </c>
      <c r="C55" s="70" t="s">
        <v>55</v>
      </c>
      <c r="D55" s="42">
        <v>213</v>
      </c>
      <c r="E55" s="42">
        <v>87</v>
      </c>
      <c r="F55" s="42">
        <v>300</v>
      </c>
      <c r="G55" s="42">
        <v>190</v>
      </c>
      <c r="H55" s="42">
        <v>80</v>
      </c>
      <c r="I55" s="42">
        <v>270</v>
      </c>
      <c r="J55" s="42">
        <v>151</v>
      </c>
      <c r="K55" s="42">
        <v>58</v>
      </c>
      <c r="L55" s="42">
        <v>209</v>
      </c>
      <c r="M55" s="42">
        <v>126</v>
      </c>
      <c r="N55" s="42">
        <v>50</v>
      </c>
      <c r="O55" s="42">
        <v>176</v>
      </c>
      <c r="P55" s="42">
        <v>123</v>
      </c>
      <c r="Q55" s="42">
        <v>50</v>
      </c>
      <c r="R55" s="42"/>
      <c r="S55" s="42">
        <v>173</v>
      </c>
      <c r="T55" s="42">
        <v>113</v>
      </c>
      <c r="U55" s="42">
        <v>49</v>
      </c>
      <c r="V55" s="42"/>
      <c r="W55" s="42">
        <v>162</v>
      </c>
      <c r="X55" s="79"/>
      <c r="Y55" s="79"/>
      <c r="Z55" s="79"/>
      <c r="AA55" s="79"/>
      <c r="AB55" s="79"/>
      <c r="AC55" s="79"/>
      <c r="AD55" s="79"/>
      <c r="AE55" s="79"/>
      <c r="AF55" s="79"/>
      <c r="AG55" s="79"/>
    </row>
    <row r="56" spans="1:33" x14ac:dyDescent="0.2">
      <c r="A56" s="97"/>
      <c r="B56" s="95" t="s">
        <v>56</v>
      </c>
      <c r="C56" s="70" t="s">
        <v>57</v>
      </c>
      <c r="D56" s="42">
        <v>189</v>
      </c>
      <c r="E56" s="42">
        <v>81</v>
      </c>
      <c r="F56" s="42">
        <v>270</v>
      </c>
      <c r="G56" s="42">
        <v>175</v>
      </c>
      <c r="H56" s="42">
        <v>69</v>
      </c>
      <c r="I56" s="42">
        <v>244</v>
      </c>
      <c r="J56" s="42">
        <v>182</v>
      </c>
      <c r="K56" s="42">
        <v>73</v>
      </c>
      <c r="L56" s="42">
        <v>255</v>
      </c>
      <c r="M56" s="42">
        <v>169</v>
      </c>
      <c r="N56" s="42">
        <v>69</v>
      </c>
      <c r="O56" s="42">
        <v>238</v>
      </c>
      <c r="P56" s="42">
        <v>174</v>
      </c>
      <c r="Q56" s="42">
        <v>80</v>
      </c>
      <c r="R56" s="42"/>
      <c r="S56" s="42">
        <v>254</v>
      </c>
      <c r="T56" s="42">
        <v>154</v>
      </c>
      <c r="U56" s="42">
        <v>77</v>
      </c>
      <c r="V56" s="42"/>
      <c r="W56" s="42">
        <v>231</v>
      </c>
      <c r="X56" s="79"/>
      <c r="Y56" s="79"/>
      <c r="Z56" s="79"/>
      <c r="AA56" s="79"/>
      <c r="AB56" s="79"/>
      <c r="AC56" s="79"/>
      <c r="AD56" s="79"/>
      <c r="AE56" s="79"/>
      <c r="AF56" s="79"/>
      <c r="AG56" s="79"/>
    </row>
    <row r="57" spans="1:33" x14ac:dyDescent="0.2">
      <c r="A57" s="97"/>
      <c r="B57" s="95" t="s">
        <v>41</v>
      </c>
      <c r="C57" s="70" t="s">
        <v>375</v>
      </c>
      <c r="D57" s="42">
        <v>31</v>
      </c>
      <c r="E57" s="42">
        <v>121</v>
      </c>
      <c r="F57" s="42">
        <v>152</v>
      </c>
      <c r="G57" s="42">
        <v>29</v>
      </c>
      <c r="H57" s="42">
        <v>104</v>
      </c>
      <c r="I57" s="42">
        <v>133</v>
      </c>
      <c r="J57" s="42">
        <v>26</v>
      </c>
      <c r="K57" s="42">
        <v>107</v>
      </c>
      <c r="L57" s="42">
        <v>133</v>
      </c>
      <c r="M57" s="42">
        <v>24</v>
      </c>
      <c r="N57" s="42">
        <v>100</v>
      </c>
      <c r="O57" s="42">
        <v>124</v>
      </c>
      <c r="P57" s="42">
        <v>33</v>
      </c>
      <c r="Q57" s="42">
        <v>107</v>
      </c>
      <c r="R57" s="42">
        <v>2</v>
      </c>
      <c r="S57" s="42">
        <v>142</v>
      </c>
      <c r="T57" s="42">
        <v>37</v>
      </c>
      <c r="U57" s="42">
        <v>104</v>
      </c>
      <c r="V57" s="42">
        <v>2</v>
      </c>
      <c r="W57" s="42">
        <v>143</v>
      </c>
      <c r="X57" s="79"/>
      <c r="Y57" s="79"/>
      <c r="Z57" s="79"/>
      <c r="AA57" s="79"/>
      <c r="AB57" s="79"/>
      <c r="AC57" s="79"/>
      <c r="AD57" s="79"/>
      <c r="AE57" s="79"/>
      <c r="AF57" s="79"/>
      <c r="AG57" s="79"/>
    </row>
    <row r="58" spans="1:33" x14ac:dyDescent="0.2">
      <c r="A58" s="97"/>
      <c r="B58" s="95" t="s">
        <v>62</v>
      </c>
      <c r="C58" s="70" t="s">
        <v>377</v>
      </c>
      <c r="D58" s="42">
        <v>157</v>
      </c>
      <c r="E58" s="42">
        <v>102</v>
      </c>
      <c r="F58" s="42">
        <v>259</v>
      </c>
      <c r="G58" s="42">
        <v>142</v>
      </c>
      <c r="H58" s="42">
        <v>88</v>
      </c>
      <c r="I58" s="42">
        <v>230</v>
      </c>
      <c r="J58" s="42">
        <v>136</v>
      </c>
      <c r="K58" s="42">
        <v>80</v>
      </c>
      <c r="L58" s="42">
        <v>216</v>
      </c>
      <c r="M58" s="42">
        <v>118</v>
      </c>
      <c r="N58" s="42">
        <v>66</v>
      </c>
      <c r="O58" s="42">
        <v>184</v>
      </c>
      <c r="P58" s="42">
        <v>145</v>
      </c>
      <c r="Q58" s="42">
        <v>78</v>
      </c>
      <c r="R58" s="42"/>
      <c r="S58" s="42">
        <v>223</v>
      </c>
      <c r="T58" s="42">
        <v>128</v>
      </c>
      <c r="U58" s="42">
        <v>72</v>
      </c>
      <c r="V58" s="42"/>
      <c r="W58" s="42">
        <v>200</v>
      </c>
      <c r="X58" s="79"/>
      <c r="Y58" s="79"/>
      <c r="Z58" s="79"/>
      <c r="AA58" s="79"/>
      <c r="AB58" s="79"/>
      <c r="AC58" s="79"/>
      <c r="AD58" s="79"/>
      <c r="AE58" s="79"/>
      <c r="AF58" s="79"/>
      <c r="AG58" s="79"/>
    </row>
    <row r="59" spans="1:33" x14ac:dyDescent="0.2">
      <c r="A59" s="97"/>
      <c r="B59" s="95" t="s">
        <v>64</v>
      </c>
      <c r="C59" s="70" t="s">
        <v>378</v>
      </c>
      <c r="D59" s="42">
        <v>99</v>
      </c>
      <c r="E59" s="42">
        <v>13</v>
      </c>
      <c r="F59" s="42">
        <v>112</v>
      </c>
      <c r="G59" s="42">
        <v>89</v>
      </c>
      <c r="H59" s="42">
        <v>13</v>
      </c>
      <c r="I59" s="42">
        <v>102</v>
      </c>
      <c r="J59" s="42">
        <v>94</v>
      </c>
      <c r="K59" s="42">
        <v>14</v>
      </c>
      <c r="L59" s="42">
        <v>108</v>
      </c>
      <c r="M59" s="42">
        <v>86</v>
      </c>
      <c r="N59" s="42">
        <v>14</v>
      </c>
      <c r="O59" s="42">
        <v>100</v>
      </c>
      <c r="P59" s="42">
        <v>105</v>
      </c>
      <c r="Q59" s="42">
        <v>16</v>
      </c>
      <c r="R59" s="42"/>
      <c r="S59" s="42">
        <v>121</v>
      </c>
      <c r="T59" s="42">
        <v>112</v>
      </c>
      <c r="U59" s="42">
        <v>16</v>
      </c>
      <c r="V59" s="42"/>
      <c r="W59" s="42">
        <v>128</v>
      </c>
      <c r="X59" s="79"/>
      <c r="Y59" s="79"/>
      <c r="Z59" s="79"/>
      <c r="AA59" s="79"/>
      <c r="AB59" s="79"/>
      <c r="AC59" s="79"/>
      <c r="AD59" s="79"/>
      <c r="AE59" s="79"/>
      <c r="AF59" s="79"/>
      <c r="AG59" s="79"/>
    </row>
    <row r="60" spans="1:33" x14ac:dyDescent="0.2">
      <c r="A60" s="97"/>
      <c r="B60" s="95" t="s">
        <v>60</v>
      </c>
      <c r="C60" s="70" t="s">
        <v>376</v>
      </c>
      <c r="D60" s="42">
        <v>206</v>
      </c>
      <c r="E60" s="42">
        <v>114</v>
      </c>
      <c r="F60" s="42">
        <v>320</v>
      </c>
      <c r="G60" s="42">
        <v>189</v>
      </c>
      <c r="H60" s="42">
        <v>107</v>
      </c>
      <c r="I60" s="42">
        <v>296</v>
      </c>
      <c r="J60" s="42">
        <v>154</v>
      </c>
      <c r="K60" s="42">
        <v>94</v>
      </c>
      <c r="L60" s="42">
        <v>248</v>
      </c>
      <c r="M60" s="42">
        <v>145</v>
      </c>
      <c r="N60" s="42">
        <v>86</v>
      </c>
      <c r="O60" s="42">
        <v>231</v>
      </c>
      <c r="P60" s="42">
        <v>162</v>
      </c>
      <c r="Q60" s="42">
        <v>91</v>
      </c>
      <c r="R60" s="42">
        <v>1</v>
      </c>
      <c r="S60" s="42">
        <v>254</v>
      </c>
      <c r="T60" s="42">
        <v>152</v>
      </c>
      <c r="U60" s="42">
        <v>86</v>
      </c>
      <c r="V60" s="42">
        <v>1</v>
      </c>
      <c r="W60" s="42">
        <v>239</v>
      </c>
      <c r="X60" s="79"/>
      <c r="Y60" s="79"/>
      <c r="Z60" s="79"/>
      <c r="AA60" s="79"/>
      <c r="AB60" s="79"/>
      <c r="AC60" s="79"/>
      <c r="AD60" s="79"/>
      <c r="AE60" s="79"/>
      <c r="AF60" s="79"/>
      <c r="AG60" s="79"/>
    </row>
    <row r="61" spans="1:33" x14ac:dyDescent="0.2">
      <c r="A61" s="97"/>
      <c r="B61" s="69" t="s">
        <v>340</v>
      </c>
      <c r="C61" s="61"/>
      <c r="D61" s="62">
        <v>645</v>
      </c>
      <c r="E61" s="62">
        <v>362</v>
      </c>
      <c r="F61" s="62">
        <v>1007</v>
      </c>
      <c r="G61" s="62">
        <v>604</v>
      </c>
      <c r="H61" s="62">
        <v>350</v>
      </c>
      <c r="I61" s="62">
        <v>954</v>
      </c>
      <c r="J61" s="62">
        <v>617</v>
      </c>
      <c r="K61" s="62">
        <v>351</v>
      </c>
      <c r="L61" s="62">
        <v>968</v>
      </c>
      <c r="M61" s="62">
        <v>588</v>
      </c>
      <c r="N61" s="62">
        <v>327</v>
      </c>
      <c r="O61" s="62">
        <v>915</v>
      </c>
      <c r="P61" s="62">
        <v>576</v>
      </c>
      <c r="Q61" s="62">
        <v>337</v>
      </c>
      <c r="R61" s="62"/>
      <c r="S61" s="62">
        <v>913</v>
      </c>
      <c r="T61" s="62">
        <v>544</v>
      </c>
      <c r="U61" s="62">
        <v>315</v>
      </c>
      <c r="V61" s="62"/>
      <c r="W61" s="62">
        <v>859</v>
      </c>
      <c r="X61" s="79"/>
      <c r="Y61" s="79"/>
      <c r="Z61" s="79"/>
      <c r="AA61" s="79"/>
      <c r="AB61" s="79"/>
      <c r="AC61" s="79"/>
      <c r="AD61" s="79"/>
      <c r="AE61" s="79"/>
      <c r="AF61" s="79"/>
      <c r="AG61" s="79"/>
    </row>
    <row r="62" spans="1:33" x14ac:dyDescent="0.2">
      <c r="A62" s="97"/>
      <c r="B62" s="95" t="s">
        <v>43</v>
      </c>
      <c r="C62" s="70" t="s">
        <v>379</v>
      </c>
      <c r="D62" s="42">
        <v>22</v>
      </c>
      <c r="E62" s="42">
        <v>10</v>
      </c>
      <c r="F62" s="42">
        <v>32</v>
      </c>
      <c r="G62" s="42">
        <v>28</v>
      </c>
      <c r="H62" s="42">
        <v>9</v>
      </c>
      <c r="I62" s="42">
        <v>37</v>
      </c>
      <c r="J62" s="42">
        <v>42</v>
      </c>
      <c r="K62" s="42">
        <v>8</v>
      </c>
      <c r="L62" s="42">
        <v>50</v>
      </c>
      <c r="M62" s="42">
        <v>57</v>
      </c>
      <c r="N62" s="42">
        <v>17</v>
      </c>
      <c r="O62" s="42">
        <v>74</v>
      </c>
      <c r="P62" s="42">
        <v>42</v>
      </c>
      <c r="Q62" s="42">
        <v>12</v>
      </c>
      <c r="R62" s="42"/>
      <c r="S62" s="42">
        <v>54</v>
      </c>
      <c r="T62" s="42">
        <v>48</v>
      </c>
      <c r="U62" s="42">
        <v>12</v>
      </c>
      <c r="V62" s="42"/>
      <c r="W62" s="42">
        <v>60</v>
      </c>
      <c r="X62" s="79"/>
      <c r="Y62" s="79"/>
      <c r="Z62" s="79"/>
      <c r="AA62" s="79"/>
      <c r="AB62" s="79"/>
      <c r="AC62" s="79"/>
      <c r="AD62" s="79"/>
      <c r="AE62" s="79"/>
      <c r="AF62" s="79"/>
      <c r="AG62" s="79"/>
    </row>
    <row r="63" spans="1:33" x14ac:dyDescent="0.2">
      <c r="A63" s="97"/>
      <c r="B63" s="95" t="s">
        <v>45</v>
      </c>
      <c r="C63" s="70" t="s">
        <v>380</v>
      </c>
      <c r="D63" s="42">
        <v>92</v>
      </c>
      <c r="E63" s="42">
        <v>44</v>
      </c>
      <c r="F63" s="42">
        <v>136</v>
      </c>
      <c r="G63" s="42">
        <v>109</v>
      </c>
      <c r="H63" s="42">
        <v>58</v>
      </c>
      <c r="I63" s="42">
        <v>167</v>
      </c>
      <c r="J63" s="42">
        <v>147</v>
      </c>
      <c r="K63" s="42">
        <v>69</v>
      </c>
      <c r="L63" s="42">
        <v>216</v>
      </c>
      <c r="M63" s="42">
        <v>190</v>
      </c>
      <c r="N63" s="42">
        <v>79</v>
      </c>
      <c r="O63" s="42">
        <v>269</v>
      </c>
      <c r="P63" s="42">
        <v>136</v>
      </c>
      <c r="Q63" s="42">
        <v>59</v>
      </c>
      <c r="R63" s="42"/>
      <c r="S63" s="42">
        <v>195</v>
      </c>
      <c r="T63" s="42">
        <v>143</v>
      </c>
      <c r="U63" s="42">
        <v>67</v>
      </c>
      <c r="V63" s="42"/>
      <c r="W63" s="42">
        <v>210</v>
      </c>
      <c r="X63" s="79"/>
      <c r="Y63" s="79"/>
      <c r="Z63" s="79"/>
      <c r="AA63" s="79"/>
      <c r="AB63" s="79"/>
      <c r="AC63" s="79"/>
      <c r="AD63" s="79"/>
      <c r="AE63" s="79"/>
      <c r="AF63" s="79"/>
      <c r="AG63" s="79"/>
    </row>
    <row r="64" spans="1:33" x14ac:dyDescent="0.2">
      <c r="A64" s="97"/>
      <c r="B64" s="95" t="s">
        <v>47</v>
      </c>
      <c r="C64" s="70" t="s">
        <v>381</v>
      </c>
      <c r="D64" s="42">
        <v>531</v>
      </c>
      <c r="E64" s="42">
        <v>308</v>
      </c>
      <c r="F64" s="42">
        <v>839</v>
      </c>
      <c r="G64" s="42">
        <v>467</v>
      </c>
      <c r="H64" s="42">
        <v>283</v>
      </c>
      <c r="I64" s="42">
        <v>750</v>
      </c>
      <c r="J64" s="42">
        <v>428</v>
      </c>
      <c r="K64" s="42">
        <v>274</v>
      </c>
      <c r="L64" s="42">
        <v>702</v>
      </c>
      <c r="M64" s="42">
        <v>341</v>
      </c>
      <c r="N64" s="42">
        <v>231</v>
      </c>
      <c r="O64" s="42">
        <v>572</v>
      </c>
      <c r="P64" s="42">
        <v>398</v>
      </c>
      <c r="Q64" s="42">
        <v>266</v>
      </c>
      <c r="R64" s="42"/>
      <c r="S64" s="42">
        <v>664</v>
      </c>
      <c r="T64" s="42">
        <v>353</v>
      </c>
      <c r="U64" s="42">
        <v>236</v>
      </c>
      <c r="V64" s="42"/>
      <c r="W64" s="42">
        <v>589</v>
      </c>
      <c r="X64" s="79"/>
      <c r="Y64" s="79"/>
      <c r="Z64" s="79"/>
      <c r="AA64" s="79"/>
      <c r="AB64" s="79"/>
      <c r="AC64" s="79"/>
      <c r="AD64" s="79"/>
      <c r="AE64" s="79"/>
      <c r="AF64" s="79"/>
      <c r="AG64" s="79"/>
    </row>
    <row r="65" spans="1:33" x14ac:dyDescent="0.2">
      <c r="A65" s="97"/>
      <c r="B65" s="69" t="s">
        <v>341</v>
      </c>
      <c r="C65" s="61"/>
      <c r="D65" s="62">
        <v>75</v>
      </c>
      <c r="E65" s="62">
        <v>75</v>
      </c>
      <c r="F65" s="62">
        <v>150</v>
      </c>
      <c r="G65" s="62">
        <v>64</v>
      </c>
      <c r="H65" s="62">
        <v>61</v>
      </c>
      <c r="I65" s="62">
        <v>125</v>
      </c>
      <c r="J65" s="62">
        <v>71</v>
      </c>
      <c r="K65" s="62">
        <v>54</v>
      </c>
      <c r="L65" s="62">
        <v>125</v>
      </c>
      <c r="M65" s="62">
        <v>57</v>
      </c>
      <c r="N65" s="62">
        <v>46</v>
      </c>
      <c r="O65" s="62">
        <v>103</v>
      </c>
      <c r="P65" s="62">
        <v>58</v>
      </c>
      <c r="Q65" s="62">
        <v>52</v>
      </c>
      <c r="R65" s="62"/>
      <c r="S65" s="62">
        <v>110</v>
      </c>
      <c r="T65" s="62">
        <v>50</v>
      </c>
      <c r="U65" s="62">
        <v>46</v>
      </c>
      <c r="V65" s="62"/>
      <c r="W65" s="62">
        <v>96</v>
      </c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  <row r="66" spans="1:33" x14ac:dyDescent="0.2">
      <c r="A66" s="97"/>
      <c r="B66" s="95" t="s">
        <v>50</v>
      </c>
      <c r="C66" s="70" t="s">
        <v>383</v>
      </c>
      <c r="D66" s="42">
        <v>75</v>
      </c>
      <c r="E66" s="42">
        <v>71</v>
      </c>
      <c r="F66" s="42">
        <v>146</v>
      </c>
      <c r="G66" s="42">
        <v>64</v>
      </c>
      <c r="H66" s="42">
        <v>57</v>
      </c>
      <c r="I66" s="42">
        <v>121</v>
      </c>
      <c r="J66" s="42">
        <v>71</v>
      </c>
      <c r="K66" s="42">
        <v>54</v>
      </c>
      <c r="L66" s="42">
        <v>125</v>
      </c>
      <c r="M66" s="42">
        <v>57</v>
      </c>
      <c r="N66" s="42">
        <v>46</v>
      </c>
      <c r="O66" s="42">
        <v>103</v>
      </c>
      <c r="P66" s="42">
        <v>58</v>
      </c>
      <c r="Q66" s="42">
        <v>52</v>
      </c>
      <c r="R66" s="42"/>
      <c r="S66" s="42">
        <v>110</v>
      </c>
      <c r="T66" s="42">
        <v>50</v>
      </c>
      <c r="U66" s="42">
        <v>46</v>
      </c>
      <c r="V66" s="42"/>
      <c r="W66" s="42">
        <v>96</v>
      </c>
      <c r="X66" s="79"/>
      <c r="Y66" s="79"/>
      <c r="Z66" s="79"/>
      <c r="AA66" s="79"/>
      <c r="AB66" s="79"/>
      <c r="AC66" s="79"/>
      <c r="AD66" s="79"/>
      <c r="AE66" s="79"/>
      <c r="AF66" s="79"/>
      <c r="AG66" s="79"/>
    </row>
    <row r="67" spans="1:33" x14ac:dyDescent="0.2">
      <c r="A67" s="74"/>
      <c r="B67" s="95" t="s">
        <v>52</v>
      </c>
      <c r="C67" s="70" t="s">
        <v>384</v>
      </c>
      <c r="D67" s="42"/>
      <c r="E67" s="42">
        <v>4</v>
      </c>
      <c r="F67" s="42">
        <v>4</v>
      </c>
      <c r="G67" s="42"/>
      <c r="H67" s="42">
        <v>4</v>
      </c>
      <c r="I67" s="42">
        <v>4</v>
      </c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79"/>
      <c r="Y67" s="79"/>
      <c r="Z67" s="79"/>
      <c r="AA67" s="79"/>
      <c r="AB67" s="79"/>
      <c r="AC67" s="79"/>
      <c r="AD67" s="79"/>
      <c r="AE67" s="79"/>
      <c r="AF67" s="79"/>
      <c r="AG67" s="79"/>
    </row>
    <row r="68" spans="1:33" x14ac:dyDescent="0.2">
      <c r="A68" s="83" t="s">
        <v>469</v>
      </c>
      <c r="B68" s="74"/>
      <c r="C68" s="75"/>
      <c r="D68" s="41">
        <v>1776</v>
      </c>
      <c r="E68" s="41">
        <v>677</v>
      </c>
      <c r="F68" s="41">
        <v>2453</v>
      </c>
      <c r="G68" s="41">
        <v>1583</v>
      </c>
      <c r="H68" s="41">
        <v>614</v>
      </c>
      <c r="I68" s="41">
        <v>2197</v>
      </c>
      <c r="J68" s="41">
        <v>1523</v>
      </c>
      <c r="K68" s="41">
        <v>709</v>
      </c>
      <c r="L68" s="41">
        <v>2232</v>
      </c>
      <c r="M68" s="41">
        <v>1387</v>
      </c>
      <c r="N68" s="41">
        <v>643</v>
      </c>
      <c r="O68" s="41">
        <v>2030</v>
      </c>
      <c r="P68" s="41">
        <v>1479</v>
      </c>
      <c r="Q68" s="41">
        <v>661</v>
      </c>
      <c r="R68" s="41">
        <v>2</v>
      </c>
      <c r="S68" s="41">
        <v>2142</v>
      </c>
      <c r="T68" s="41">
        <v>1366</v>
      </c>
      <c r="U68" s="41">
        <v>617</v>
      </c>
      <c r="V68" s="41">
        <v>3</v>
      </c>
      <c r="W68" s="41">
        <v>1986</v>
      </c>
      <c r="X68" s="79"/>
      <c r="Y68" s="79"/>
      <c r="Z68" s="79"/>
      <c r="AA68" s="79"/>
      <c r="AB68" s="79"/>
      <c r="AC68" s="79"/>
      <c r="AD68" s="79"/>
      <c r="AE68" s="79"/>
      <c r="AF68" s="79"/>
      <c r="AG68" s="79"/>
    </row>
    <row r="69" spans="1:33" x14ac:dyDescent="0.2">
      <c r="A69" s="95" t="s">
        <v>4</v>
      </c>
      <c r="B69" s="60"/>
      <c r="C69" s="61"/>
      <c r="D69" s="62">
        <v>1378</v>
      </c>
      <c r="E69" s="62">
        <v>506</v>
      </c>
      <c r="F69" s="62">
        <v>1884</v>
      </c>
      <c r="G69" s="62">
        <v>1239</v>
      </c>
      <c r="H69" s="62">
        <v>464</v>
      </c>
      <c r="I69" s="62">
        <v>1703</v>
      </c>
      <c r="J69" s="62">
        <v>1230</v>
      </c>
      <c r="K69" s="62">
        <v>489</v>
      </c>
      <c r="L69" s="62">
        <v>1719</v>
      </c>
      <c r="M69" s="62">
        <v>1118</v>
      </c>
      <c r="N69" s="62">
        <v>446</v>
      </c>
      <c r="O69" s="62">
        <v>1564</v>
      </c>
      <c r="P69" s="62">
        <v>1170</v>
      </c>
      <c r="Q69" s="62">
        <v>443</v>
      </c>
      <c r="R69" s="62">
        <v>2</v>
      </c>
      <c r="S69" s="62">
        <v>1615</v>
      </c>
      <c r="T69" s="62">
        <v>1074</v>
      </c>
      <c r="U69" s="62">
        <v>416</v>
      </c>
      <c r="V69" s="62">
        <v>2</v>
      </c>
      <c r="W69" s="62">
        <v>1492</v>
      </c>
      <c r="X69" s="79"/>
      <c r="Y69" s="79"/>
      <c r="Z69" s="79"/>
      <c r="AA69" s="79"/>
      <c r="AB69" s="79"/>
      <c r="AC69" s="79"/>
      <c r="AD69" s="79"/>
      <c r="AE69" s="79"/>
      <c r="AF69" s="79"/>
      <c r="AG69" s="79"/>
    </row>
    <row r="70" spans="1:33" x14ac:dyDescent="0.2">
      <c r="A70" s="96">
        <v>5</v>
      </c>
      <c r="B70" s="69" t="s">
        <v>5</v>
      </c>
      <c r="C70" s="61"/>
      <c r="D70" s="62">
        <v>1378</v>
      </c>
      <c r="E70" s="62">
        <v>506</v>
      </c>
      <c r="F70" s="62">
        <v>1884</v>
      </c>
      <c r="G70" s="62">
        <v>1239</v>
      </c>
      <c r="H70" s="62">
        <v>464</v>
      </c>
      <c r="I70" s="62">
        <v>1703</v>
      </c>
      <c r="J70" s="62">
        <v>1230</v>
      </c>
      <c r="K70" s="62">
        <v>489</v>
      </c>
      <c r="L70" s="62">
        <v>1719</v>
      </c>
      <c r="M70" s="62">
        <v>1118</v>
      </c>
      <c r="N70" s="62">
        <v>446</v>
      </c>
      <c r="O70" s="62">
        <v>1564</v>
      </c>
      <c r="P70" s="62">
        <v>1170</v>
      </c>
      <c r="Q70" s="62">
        <v>443</v>
      </c>
      <c r="R70" s="62">
        <v>2</v>
      </c>
      <c r="S70" s="62">
        <v>1615</v>
      </c>
      <c r="T70" s="62">
        <v>1074</v>
      </c>
      <c r="U70" s="62">
        <v>416</v>
      </c>
      <c r="V70" s="62">
        <v>2</v>
      </c>
      <c r="W70" s="62">
        <v>1492</v>
      </c>
      <c r="X70" s="79"/>
      <c r="Y70" s="79"/>
      <c r="Z70" s="79"/>
      <c r="AA70" s="79"/>
      <c r="AB70" s="79"/>
      <c r="AC70" s="79"/>
      <c r="AD70" s="79"/>
      <c r="AE70" s="79"/>
      <c r="AF70" s="79"/>
      <c r="AG70" s="79"/>
    </row>
    <row r="71" spans="1:33" x14ac:dyDescent="0.2">
      <c r="A71" s="97"/>
      <c r="B71" s="95" t="s">
        <v>77</v>
      </c>
      <c r="C71" s="70" t="s">
        <v>386</v>
      </c>
      <c r="D71" s="42">
        <v>103</v>
      </c>
      <c r="E71" s="42">
        <v>48</v>
      </c>
      <c r="F71" s="42">
        <v>151</v>
      </c>
      <c r="G71" s="42">
        <v>90</v>
      </c>
      <c r="H71" s="42">
        <v>42</v>
      </c>
      <c r="I71" s="42">
        <v>132</v>
      </c>
      <c r="J71" s="42">
        <v>88</v>
      </c>
      <c r="K71" s="42">
        <v>43</v>
      </c>
      <c r="L71" s="42">
        <v>131</v>
      </c>
      <c r="M71" s="42">
        <v>80</v>
      </c>
      <c r="N71" s="42">
        <v>40</v>
      </c>
      <c r="O71" s="42">
        <v>120</v>
      </c>
      <c r="P71" s="42">
        <v>79</v>
      </c>
      <c r="Q71" s="42">
        <v>38</v>
      </c>
      <c r="R71" s="42"/>
      <c r="S71" s="42">
        <v>117</v>
      </c>
      <c r="T71" s="42">
        <v>76</v>
      </c>
      <c r="U71" s="42">
        <v>33</v>
      </c>
      <c r="V71" s="42"/>
      <c r="W71" s="42">
        <v>109</v>
      </c>
      <c r="X71" s="79"/>
      <c r="Y71" s="79"/>
      <c r="Z71" s="79"/>
      <c r="AA71" s="79"/>
      <c r="AB71" s="79"/>
      <c r="AC71" s="79"/>
      <c r="AD71" s="79"/>
      <c r="AE71" s="79"/>
      <c r="AF71" s="79"/>
      <c r="AG71" s="79"/>
    </row>
    <row r="72" spans="1:33" x14ac:dyDescent="0.2">
      <c r="A72" s="97"/>
      <c r="B72" s="95" t="s">
        <v>83</v>
      </c>
      <c r="C72" s="70" t="s">
        <v>389</v>
      </c>
      <c r="D72" s="42">
        <v>159</v>
      </c>
      <c r="E72" s="42">
        <v>102</v>
      </c>
      <c r="F72" s="42">
        <v>261</v>
      </c>
      <c r="G72" s="42">
        <v>144</v>
      </c>
      <c r="H72" s="42">
        <v>102</v>
      </c>
      <c r="I72" s="42">
        <v>246</v>
      </c>
      <c r="J72" s="42">
        <v>142</v>
      </c>
      <c r="K72" s="42">
        <v>110</v>
      </c>
      <c r="L72" s="42">
        <v>252</v>
      </c>
      <c r="M72" s="42">
        <v>140</v>
      </c>
      <c r="N72" s="42">
        <v>101</v>
      </c>
      <c r="O72" s="42">
        <v>241</v>
      </c>
      <c r="P72" s="42">
        <v>135</v>
      </c>
      <c r="Q72" s="42">
        <v>106</v>
      </c>
      <c r="R72" s="42"/>
      <c r="S72" s="42">
        <v>241</v>
      </c>
      <c r="T72" s="42">
        <v>119</v>
      </c>
      <c r="U72" s="42">
        <v>108</v>
      </c>
      <c r="V72" s="42"/>
      <c r="W72" s="42">
        <v>227</v>
      </c>
      <c r="X72" s="79"/>
      <c r="Y72" s="79"/>
      <c r="Z72" s="79"/>
      <c r="AA72" s="79"/>
      <c r="AB72" s="79"/>
      <c r="AC72" s="79"/>
      <c r="AD72" s="79"/>
      <c r="AE72" s="79"/>
      <c r="AF72" s="79"/>
      <c r="AG72" s="79"/>
    </row>
    <row r="73" spans="1:33" x14ac:dyDescent="0.2">
      <c r="A73" s="97"/>
      <c r="B73" s="95" t="s">
        <v>73</v>
      </c>
      <c r="C73" s="70" t="s">
        <v>74</v>
      </c>
      <c r="D73" s="42">
        <v>19</v>
      </c>
      <c r="E73" s="42">
        <v>9</v>
      </c>
      <c r="F73" s="42">
        <v>28</v>
      </c>
      <c r="G73" s="42">
        <v>8</v>
      </c>
      <c r="H73" s="42">
        <v>1</v>
      </c>
      <c r="I73" s="42">
        <v>9</v>
      </c>
      <c r="J73" s="42"/>
      <c r="K73" s="42">
        <v>1</v>
      </c>
      <c r="L73" s="42">
        <v>1</v>
      </c>
      <c r="M73" s="42"/>
      <c r="N73" s="42">
        <v>1</v>
      </c>
      <c r="O73" s="42">
        <v>1</v>
      </c>
      <c r="P73" s="42"/>
      <c r="Q73" s="42"/>
      <c r="R73" s="42"/>
      <c r="S73" s="42"/>
      <c r="T73" s="42"/>
      <c r="U73" s="42"/>
      <c r="V73" s="42"/>
      <c r="W73" s="42"/>
      <c r="X73" s="79"/>
      <c r="Y73" s="79"/>
      <c r="Z73" s="79"/>
      <c r="AA73" s="79"/>
      <c r="AB73" s="79"/>
      <c r="AC73" s="79"/>
      <c r="AD73" s="79"/>
      <c r="AE73" s="79"/>
      <c r="AF73" s="79"/>
      <c r="AG73" s="79"/>
    </row>
    <row r="74" spans="1:33" x14ac:dyDescent="0.2">
      <c r="A74" s="97"/>
      <c r="B74" s="95" t="s">
        <v>75</v>
      </c>
      <c r="C74" s="70" t="s">
        <v>76</v>
      </c>
      <c r="D74" s="42">
        <v>133</v>
      </c>
      <c r="E74" s="42">
        <v>45</v>
      </c>
      <c r="F74" s="42">
        <v>178</v>
      </c>
      <c r="G74" s="42">
        <v>113</v>
      </c>
      <c r="H74" s="42">
        <v>44</v>
      </c>
      <c r="I74" s="42">
        <v>157</v>
      </c>
      <c r="J74" s="42">
        <v>111</v>
      </c>
      <c r="K74" s="42">
        <v>43</v>
      </c>
      <c r="L74" s="42">
        <v>154</v>
      </c>
      <c r="M74" s="42">
        <v>97</v>
      </c>
      <c r="N74" s="42">
        <v>34</v>
      </c>
      <c r="O74" s="42">
        <v>131</v>
      </c>
      <c r="P74" s="42">
        <v>98</v>
      </c>
      <c r="Q74" s="42">
        <v>37</v>
      </c>
      <c r="R74" s="42"/>
      <c r="S74" s="42">
        <v>135</v>
      </c>
      <c r="T74" s="42">
        <v>85</v>
      </c>
      <c r="U74" s="42">
        <v>33</v>
      </c>
      <c r="V74" s="42"/>
      <c r="W74" s="42">
        <v>118</v>
      </c>
      <c r="X74" s="79"/>
      <c r="Y74" s="79"/>
      <c r="Z74" s="79"/>
      <c r="AA74" s="79"/>
      <c r="AB74" s="79"/>
      <c r="AC74" s="79"/>
      <c r="AD74" s="79"/>
      <c r="AE74" s="79"/>
      <c r="AF74" s="79"/>
      <c r="AG74" s="79"/>
    </row>
    <row r="75" spans="1:33" x14ac:dyDescent="0.2">
      <c r="A75" s="97"/>
      <c r="B75" s="95" t="s">
        <v>79</v>
      </c>
      <c r="C75" s="70" t="s">
        <v>387</v>
      </c>
      <c r="D75" s="42">
        <v>33</v>
      </c>
      <c r="E75" s="42">
        <v>46</v>
      </c>
      <c r="F75" s="42">
        <v>79</v>
      </c>
      <c r="G75" s="42">
        <v>28</v>
      </c>
      <c r="H75" s="42">
        <v>47</v>
      </c>
      <c r="I75" s="42">
        <v>75</v>
      </c>
      <c r="J75" s="42">
        <v>28</v>
      </c>
      <c r="K75" s="42">
        <v>45</v>
      </c>
      <c r="L75" s="42">
        <v>73</v>
      </c>
      <c r="M75" s="42">
        <v>21</v>
      </c>
      <c r="N75" s="42">
        <v>37</v>
      </c>
      <c r="O75" s="42">
        <v>58</v>
      </c>
      <c r="P75" s="42">
        <v>25</v>
      </c>
      <c r="Q75" s="42">
        <v>30</v>
      </c>
      <c r="R75" s="42"/>
      <c r="S75" s="42">
        <v>55</v>
      </c>
      <c r="T75" s="42">
        <v>19</v>
      </c>
      <c r="U75" s="42">
        <v>26</v>
      </c>
      <c r="V75" s="42"/>
      <c r="W75" s="42">
        <v>45</v>
      </c>
      <c r="X75" s="79"/>
      <c r="Y75" s="79"/>
      <c r="Z75" s="79"/>
      <c r="AA75" s="79"/>
      <c r="AB75" s="79"/>
      <c r="AC75" s="79"/>
      <c r="AD75" s="79"/>
      <c r="AE75" s="79"/>
      <c r="AF75" s="79"/>
      <c r="AG75" s="79"/>
    </row>
    <row r="76" spans="1:33" x14ac:dyDescent="0.2">
      <c r="A76" s="97"/>
      <c r="B76" s="95" t="s">
        <v>81</v>
      </c>
      <c r="C76" s="70" t="s">
        <v>388</v>
      </c>
      <c r="D76" s="42">
        <v>34</v>
      </c>
      <c r="E76" s="42">
        <v>30</v>
      </c>
      <c r="F76" s="42">
        <v>64</v>
      </c>
      <c r="G76" s="42">
        <v>32</v>
      </c>
      <c r="H76" s="42">
        <v>26</v>
      </c>
      <c r="I76" s="42">
        <v>58</v>
      </c>
      <c r="J76" s="42">
        <v>34</v>
      </c>
      <c r="K76" s="42">
        <v>36</v>
      </c>
      <c r="L76" s="42">
        <v>70</v>
      </c>
      <c r="M76" s="42">
        <v>38</v>
      </c>
      <c r="N76" s="42">
        <v>32</v>
      </c>
      <c r="O76" s="42">
        <v>70</v>
      </c>
      <c r="P76" s="42">
        <v>35</v>
      </c>
      <c r="Q76" s="42">
        <v>27</v>
      </c>
      <c r="R76" s="42"/>
      <c r="S76" s="42">
        <v>62</v>
      </c>
      <c r="T76" s="42">
        <v>32</v>
      </c>
      <c r="U76" s="42">
        <v>26</v>
      </c>
      <c r="V76" s="42"/>
      <c r="W76" s="42">
        <v>58</v>
      </c>
      <c r="X76" s="79"/>
      <c r="Y76" s="79"/>
      <c r="Z76" s="79"/>
      <c r="AA76" s="79"/>
      <c r="AB76" s="79"/>
      <c r="AC76" s="79"/>
      <c r="AD76" s="79"/>
      <c r="AE76" s="79"/>
      <c r="AF76" s="79"/>
      <c r="AG76" s="79"/>
    </row>
    <row r="77" spans="1:33" x14ac:dyDescent="0.2">
      <c r="A77" s="97"/>
      <c r="B77" s="95" t="s">
        <v>67</v>
      </c>
      <c r="C77" s="70" t="s">
        <v>385</v>
      </c>
      <c r="D77" s="42">
        <v>406</v>
      </c>
      <c r="E77" s="42">
        <v>97</v>
      </c>
      <c r="F77" s="42">
        <v>503</v>
      </c>
      <c r="G77" s="42">
        <v>399</v>
      </c>
      <c r="H77" s="42">
        <v>103</v>
      </c>
      <c r="I77" s="42">
        <v>502</v>
      </c>
      <c r="J77" s="42">
        <v>401</v>
      </c>
      <c r="K77" s="42">
        <v>110</v>
      </c>
      <c r="L77" s="42">
        <v>511</v>
      </c>
      <c r="M77" s="42">
        <v>380</v>
      </c>
      <c r="N77" s="42">
        <v>109</v>
      </c>
      <c r="O77" s="42">
        <v>489</v>
      </c>
      <c r="P77" s="42">
        <v>406</v>
      </c>
      <c r="Q77" s="42">
        <v>112</v>
      </c>
      <c r="R77" s="42">
        <v>2</v>
      </c>
      <c r="S77" s="42">
        <v>520</v>
      </c>
      <c r="T77" s="42">
        <v>389</v>
      </c>
      <c r="U77" s="42">
        <v>114</v>
      </c>
      <c r="V77" s="42">
        <v>2</v>
      </c>
      <c r="W77" s="42">
        <v>505</v>
      </c>
      <c r="X77" s="79"/>
      <c r="Y77" s="79"/>
      <c r="Z77" s="79"/>
      <c r="AA77" s="79"/>
      <c r="AB77" s="79"/>
      <c r="AC77" s="79"/>
      <c r="AD77" s="79"/>
      <c r="AE77" s="79"/>
      <c r="AF77" s="79"/>
      <c r="AG77" s="79"/>
    </row>
    <row r="78" spans="1:33" x14ac:dyDescent="0.2">
      <c r="A78" s="97"/>
      <c r="B78" s="95" t="s">
        <v>87</v>
      </c>
      <c r="C78" s="70" t="s">
        <v>88</v>
      </c>
      <c r="D78" s="42">
        <v>84</v>
      </c>
      <c r="E78" s="42">
        <v>39</v>
      </c>
      <c r="F78" s="42">
        <v>123</v>
      </c>
      <c r="G78" s="42">
        <v>69</v>
      </c>
      <c r="H78" s="42">
        <v>29</v>
      </c>
      <c r="I78" s="42">
        <v>98</v>
      </c>
      <c r="J78" s="42">
        <v>64</v>
      </c>
      <c r="K78" s="42">
        <v>25</v>
      </c>
      <c r="L78" s="42">
        <v>89</v>
      </c>
      <c r="M78" s="42">
        <v>52</v>
      </c>
      <c r="N78" s="42">
        <v>21</v>
      </c>
      <c r="O78" s="42">
        <v>73</v>
      </c>
      <c r="P78" s="42">
        <v>46</v>
      </c>
      <c r="Q78" s="42">
        <v>15</v>
      </c>
      <c r="R78" s="42"/>
      <c r="S78" s="42">
        <v>61</v>
      </c>
      <c r="T78" s="42">
        <v>46</v>
      </c>
      <c r="U78" s="42">
        <v>13</v>
      </c>
      <c r="V78" s="42"/>
      <c r="W78" s="42">
        <v>59</v>
      </c>
      <c r="X78" s="79"/>
      <c r="Y78" s="79"/>
      <c r="Z78" s="79"/>
      <c r="AA78" s="79"/>
      <c r="AB78" s="79"/>
      <c r="AC78" s="79"/>
      <c r="AD78" s="79"/>
      <c r="AE78" s="79"/>
      <c r="AF78" s="79"/>
      <c r="AG78" s="79"/>
    </row>
    <row r="79" spans="1:33" x14ac:dyDescent="0.2">
      <c r="A79" s="97"/>
      <c r="B79" s="95" t="s">
        <v>85</v>
      </c>
      <c r="C79" s="70" t="s">
        <v>390</v>
      </c>
      <c r="D79" s="42">
        <v>129</v>
      </c>
      <c r="E79" s="42">
        <v>42</v>
      </c>
      <c r="F79" s="42">
        <v>171</v>
      </c>
      <c r="G79" s="42">
        <v>123</v>
      </c>
      <c r="H79" s="42">
        <v>28</v>
      </c>
      <c r="I79" s="42">
        <v>151</v>
      </c>
      <c r="J79" s="42">
        <v>129</v>
      </c>
      <c r="K79" s="42">
        <v>34</v>
      </c>
      <c r="L79" s="42">
        <v>163</v>
      </c>
      <c r="M79" s="42">
        <v>107</v>
      </c>
      <c r="N79" s="42">
        <v>34</v>
      </c>
      <c r="O79" s="42">
        <v>141</v>
      </c>
      <c r="P79" s="42">
        <v>131</v>
      </c>
      <c r="Q79" s="42">
        <v>36</v>
      </c>
      <c r="R79" s="42"/>
      <c r="S79" s="42">
        <v>167</v>
      </c>
      <c r="T79" s="42">
        <v>114</v>
      </c>
      <c r="U79" s="42">
        <v>29</v>
      </c>
      <c r="V79" s="42"/>
      <c r="W79" s="42">
        <v>143</v>
      </c>
      <c r="X79" s="79"/>
      <c r="Y79" s="79"/>
      <c r="Z79" s="79"/>
      <c r="AA79" s="79"/>
      <c r="AB79" s="79"/>
      <c r="AC79" s="79"/>
      <c r="AD79" s="79"/>
      <c r="AE79" s="79"/>
      <c r="AF79" s="79"/>
      <c r="AG79" s="79"/>
    </row>
    <row r="80" spans="1:33" x14ac:dyDescent="0.2">
      <c r="A80" s="74"/>
      <c r="B80" s="95" t="s">
        <v>71</v>
      </c>
      <c r="C80" s="70" t="s">
        <v>72</v>
      </c>
      <c r="D80" s="42">
        <v>278</v>
      </c>
      <c r="E80" s="42">
        <v>48</v>
      </c>
      <c r="F80" s="42">
        <v>326</v>
      </c>
      <c r="G80" s="42">
        <v>233</v>
      </c>
      <c r="H80" s="42">
        <v>42</v>
      </c>
      <c r="I80" s="42">
        <v>275</v>
      </c>
      <c r="J80" s="42">
        <v>233</v>
      </c>
      <c r="K80" s="42">
        <v>42</v>
      </c>
      <c r="L80" s="42">
        <v>275</v>
      </c>
      <c r="M80" s="42">
        <v>203</v>
      </c>
      <c r="N80" s="42">
        <v>37</v>
      </c>
      <c r="O80" s="42">
        <v>240</v>
      </c>
      <c r="P80" s="42">
        <v>215</v>
      </c>
      <c r="Q80" s="42">
        <v>42</v>
      </c>
      <c r="R80" s="42"/>
      <c r="S80" s="42">
        <v>257</v>
      </c>
      <c r="T80" s="42">
        <v>194</v>
      </c>
      <c r="U80" s="42">
        <v>34</v>
      </c>
      <c r="V80" s="42"/>
      <c r="W80" s="42">
        <v>228</v>
      </c>
      <c r="X80" s="79"/>
      <c r="Y80" s="79"/>
      <c r="Z80" s="79"/>
      <c r="AA80" s="79"/>
      <c r="AB80" s="79"/>
      <c r="AC80" s="79"/>
      <c r="AD80" s="79"/>
      <c r="AE80" s="79"/>
      <c r="AF80" s="79"/>
      <c r="AG80" s="79"/>
    </row>
    <row r="81" spans="1:33" x14ac:dyDescent="0.2">
      <c r="A81" s="83" t="s">
        <v>479</v>
      </c>
      <c r="B81" s="74"/>
      <c r="C81" s="75"/>
      <c r="D81" s="41">
        <v>464</v>
      </c>
      <c r="E81" s="41">
        <v>207</v>
      </c>
      <c r="F81" s="41">
        <v>671</v>
      </c>
      <c r="G81" s="41">
        <v>436</v>
      </c>
      <c r="H81" s="41">
        <v>192</v>
      </c>
      <c r="I81" s="41">
        <v>628</v>
      </c>
      <c r="J81" s="41">
        <v>447</v>
      </c>
      <c r="K81" s="41">
        <v>213</v>
      </c>
      <c r="L81" s="41">
        <v>660</v>
      </c>
      <c r="M81" s="41">
        <v>409</v>
      </c>
      <c r="N81" s="41">
        <v>192</v>
      </c>
      <c r="O81" s="41">
        <v>601</v>
      </c>
      <c r="P81" s="41">
        <v>444</v>
      </c>
      <c r="Q81" s="41">
        <v>200</v>
      </c>
      <c r="R81" s="41">
        <v>1</v>
      </c>
      <c r="S81" s="41">
        <v>645</v>
      </c>
      <c r="T81" s="41">
        <v>432</v>
      </c>
      <c r="U81" s="41">
        <v>191</v>
      </c>
      <c r="V81" s="41"/>
      <c r="W81" s="41">
        <v>623</v>
      </c>
      <c r="X81" s="79"/>
      <c r="Y81" s="79"/>
      <c r="Z81" s="79"/>
      <c r="AA81" s="79"/>
      <c r="AB81" s="79"/>
      <c r="AC81" s="79"/>
      <c r="AD81" s="79"/>
      <c r="AE81" s="79"/>
      <c r="AF81" s="79"/>
      <c r="AG81" s="79"/>
    </row>
    <row r="82" spans="1:33" x14ac:dyDescent="0.2">
      <c r="A82" s="95" t="s">
        <v>4</v>
      </c>
      <c r="B82" s="60"/>
      <c r="C82" s="61"/>
      <c r="D82" s="62">
        <v>370</v>
      </c>
      <c r="E82" s="62">
        <v>168</v>
      </c>
      <c r="F82" s="62">
        <v>538</v>
      </c>
      <c r="G82" s="62">
        <v>352</v>
      </c>
      <c r="H82" s="62">
        <v>155</v>
      </c>
      <c r="I82" s="62">
        <v>507</v>
      </c>
      <c r="J82" s="62">
        <v>385</v>
      </c>
      <c r="K82" s="62">
        <v>154</v>
      </c>
      <c r="L82" s="62">
        <v>539</v>
      </c>
      <c r="M82" s="62">
        <v>352</v>
      </c>
      <c r="N82" s="62">
        <v>141</v>
      </c>
      <c r="O82" s="62">
        <v>493</v>
      </c>
      <c r="P82" s="62">
        <v>376</v>
      </c>
      <c r="Q82" s="62">
        <v>153</v>
      </c>
      <c r="R82" s="62">
        <v>1</v>
      </c>
      <c r="S82" s="62">
        <v>530</v>
      </c>
      <c r="T82" s="62">
        <v>359</v>
      </c>
      <c r="U82" s="62">
        <v>146</v>
      </c>
      <c r="V82" s="62"/>
      <c r="W82" s="62">
        <v>505</v>
      </c>
      <c r="X82" s="79"/>
      <c r="Y82" s="79"/>
      <c r="Z82" s="79"/>
      <c r="AA82" s="79"/>
      <c r="AB82" s="79"/>
      <c r="AC82" s="79"/>
      <c r="AD82" s="79"/>
      <c r="AE82" s="79"/>
      <c r="AF82" s="79"/>
      <c r="AG82" s="79"/>
    </row>
    <row r="83" spans="1:33" x14ac:dyDescent="0.2">
      <c r="A83" s="96">
        <v>5</v>
      </c>
      <c r="B83" s="69" t="s">
        <v>5</v>
      </c>
      <c r="C83" s="61"/>
      <c r="D83" s="62">
        <v>370</v>
      </c>
      <c r="E83" s="62">
        <v>168</v>
      </c>
      <c r="F83" s="62">
        <v>538</v>
      </c>
      <c r="G83" s="62">
        <v>352</v>
      </c>
      <c r="H83" s="62">
        <v>155</v>
      </c>
      <c r="I83" s="62">
        <v>507</v>
      </c>
      <c r="J83" s="62">
        <v>385</v>
      </c>
      <c r="K83" s="62">
        <v>154</v>
      </c>
      <c r="L83" s="62">
        <v>539</v>
      </c>
      <c r="M83" s="62">
        <v>352</v>
      </c>
      <c r="N83" s="62">
        <v>141</v>
      </c>
      <c r="O83" s="62">
        <v>493</v>
      </c>
      <c r="P83" s="62">
        <v>376</v>
      </c>
      <c r="Q83" s="62">
        <v>153</v>
      </c>
      <c r="R83" s="62">
        <v>1</v>
      </c>
      <c r="S83" s="62">
        <v>530</v>
      </c>
      <c r="T83" s="62">
        <v>359</v>
      </c>
      <c r="U83" s="62">
        <v>146</v>
      </c>
      <c r="V83" s="62"/>
      <c r="W83" s="62">
        <v>505</v>
      </c>
      <c r="X83" s="79"/>
      <c r="Y83" s="79"/>
      <c r="Z83" s="79"/>
      <c r="AA83" s="79"/>
      <c r="AB83" s="79"/>
      <c r="AC83" s="79"/>
      <c r="AD83" s="79"/>
      <c r="AE83" s="79"/>
      <c r="AF83" s="79"/>
      <c r="AG83" s="79"/>
    </row>
    <row r="84" spans="1:33" x14ac:dyDescent="0.2">
      <c r="A84" s="97"/>
      <c r="B84" s="95" t="s">
        <v>94</v>
      </c>
      <c r="C84" s="70" t="s">
        <v>392</v>
      </c>
      <c r="D84" s="42">
        <v>98</v>
      </c>
      <c r="E84" s="42">
        <v>85</v>
      </c>
      <c r="F84" s="42">
        <v>183</v>
      </c>
      <c r="G84" s="42">
        <v>97</v>
      </c>
      <c r="H84" s="42">
        <v>78</v>
      </c>
      <c r="I84" s="42">
        <v>175</v>
      </c>
      <c r="J84" s="42">
        <v>110</v>
      </c>
      <c r="K84" s="42">
        <v>77</v>
      </c>
      <c r="L84" s="42">
        <v>187</v>
      </c>
      <c r="M84" s="42">
        <v>100</v>
      </c>
      <c r="N84" s="42">
        <v>73</v>
      </c>
      <c r="O84" s="42">
        <v>173</v>
      </c>
      <c r="P84" s="42">
        <v>111</v>
      </c>
      <c r="Q84" s="42">
        <v>85</v>
      </c>
      <c r="R84" s="42">
        <v>1</v>
      </c>
      <c r="S84" s="42">
        <v>197</v>
      </c>
      <c r="T84" s="42">
        <v>115</v>
      </c>
      <c r="U84" s="42">
        <v>85</v>
      </c>
      <c r="V84" s="42"/>
      <c r="W84" s="42">
        <v>200</v>
      </c>
      <c r="X84" s="79"/>
      <c r="Y84" s="79"/>
      <c r="Z84" s="79"/>
      <c r="AA84" s="79"/>
      <c r="AB84" s="79"/>
      <c r="AC84" s="79"/>
      <c r="AD84" s="79"/>
      <c r="AE84" s="79"/>
      <c r="AF84" s="79"/>
      <c r="AG84" s="79"/>
    </row>
    <row r="85" spans="1:33" x14ac:dyDescent="0.2">
      <c r="A85" s="97"/>
      <c r="B85" s="95" t="s">
        <v>92</v>
      </c>
      <c r="C85" s="70" t="s">
        <v>391</v>
      </c>
      <c r="D85" s="42">
        <v>121</v>
      </c>
      <c r="E85" s="42">
        <v>50</v>
      </c>
      <c r="F85" s="42">
        <v>171</v>
      </c>
      <c r="G85" s="42">
        <v>112</v>
      </c>
      <c r="H85" s="42">
        <v>48</v>
      </c>
      <c r="I85" s="42">
        <v>160</v>
      </c>
      <c r="J85" s="42">
        <v>116</v>
      </c>
      <c r="K85" s="42">
        <v>44</v>
      </c>
      <c r="L85" s="42">
        <v>160</v>
      </c>
      <c r="M85" s="42">
        <v>100</v>
      </c>
      <c r="N85" s="42">
        <v>40</v>
      </c>
      <c r="O85" s="42">
        <v>140</v>
      </c>
      <c r="P85" s="42">
        <v>114</v>
      </c>
      <c r="Q85" s="42">
        <v>37</v>
      </c>
      <c r="R85" s="42"/>
      <c r="S85" s="42">
        <v>151</v>
      </c>
      <c r="T85" s="42">
        <v>93</v>
      </c>
      <c r="U85" s="42">
        <v>33</v>
      </c>
      <c r="V85" s="42"/>
      <c r="W85" s="42">
        <v>126</v>
      </c>
      <c r="X85" s="79"/>
      <c r="Y85" s="79"/>
      <c r="Z85" s="79"/>
      <c r="AA85" s="79"/>
      <c r="AB85" s="79"/>
      <c r="AC85" s="79"/>
      <c r="AD85" s="79"/>
      <c r="AE85" s="79"/>
      <c r="AF85" s="79"/>
      <c r="AG85" s="79"/>
    </row>
    <row r="86" spans="1:33" x14ac:dyDescent="0.2">
      <c r="A86" s="74"/>
      <c r="B86" s="95" t="s">
        <v>96</v>
      </c>
      <c r="C86" s="70" t="s">
        <v>97</v>
      </c>
      <c r="D86" s="42">
        <v>151</v>
      </c>
      <c r="E86" s="42">
        <v>33</v>
      </c>
      <c r="F86" s="42">
        <v>184</v>
      </c>
      <c r="G86" s="42">
        <v>143</v>
      </c>
      <c r="H86" s="42">
        <v>29</v>
      </c>
      <c r="I86" s="42">
        <v>172</v>
      </c>
      <c r="J86" s="42">
        <v>159</v>
      </c>
      <c r="K86" s="42">
        <v>33</v>
      </c>
      <c r="L86" s="42">
        <v>192</v>
      </c>
      <c r="M86" s="42">
        <v>152</v>
      </c>
      <c r="N86" s="42">
        <v>28</v>
      </c>
      <c r="O86" s="42">
        <v>180</v>
      </c>
      <c r="P86" s="42">
        <v>151</v>
      </c>
      <c r="Q86" s="42">
        <v>31</v>
      </c>
      <c r="R86" s="42"/>
      <c r="S86" s="42">
        <v>182</v>
      </c>
      <c r="T86" s="42">
        <v>151</v>
      </c>
      <c r="U86" s="42">
        <v>28</v>
      </c>
      <c r="V86" s="42"/>
      <c r="W86" s="42">
        <v>179</v>
      </c>
      <c r="X86" s="79"/>
      <c r="Y86" s="79"/>
      <c r="Z86" s="79"/>
      <c r="AA86" s="79"/>
      <c r="AB86" s="79"/>
      <c r="AC86" s="79"/>
      <c r="AD86" s="79"/>
      <c r="AE86" s="79"/>
      <c r="AF86" s="79"/>
      <c r="AG86" s="79"/>
    </row>
    <row r="87" spans="1:33" x14ac:dyDescent="0.2">
      <c r="A87" s="83" t="s">
        <v>470</v>
      </c>
      <c r="B87" s="74"/>
      <c r="C87" s="75"/>
      <c r="D87" s="41">
        <v>1164</v>
      </c>
      <c r="E87" s="41">
        <v>458</v>
      </c>
      <c r="F87" s="41">
        <v>1622</v>
      </c>
      <c r="G87" s="41">
        <v>1035</v>
      </c>
      <c r="H87" s="41">
        <v>383</v>
      </c>
      <c r="I87" s="41">
        <v>1418</v>
      </c>
      <c r="J87" s="41">
        <v>948</v>
      </c>
      <c r="K87" s="41">
        <v>406</v>
      </c>
      <c r="L87" s="41">
        <v>1354</v>
      </c>
      <c r="M87" s="41">
        <v>853</v>
      </c>
      <c r="N87" s="41">
        <v>374</v>
      </c>
      <c r="O87" s="41">
        <v>1227</v>
      </c>
      <c r="P87" s="41">
        <v>837</v>
      </c>
      <c r="Q87" s="41">
        <v>401</v>
      </c>
      <c r="R87" s="41"/>
      <c r="S87" s="41">
        <v>1238</v>
      </c>
      <c r="T87" s="41">
        <v>763</v>
      </c>
      <c r="U87" s="41">
        <v>378</v>
      </c>
      <c r="V87" s="41"/>
      <c r="W87" s="41">
        <v>1141</v>
      </c>
      <c r="X87" s="79"/>
      <c r="Y87" s="79"/>
      <c r="Z87" s="79"/>
      <c r="AA87" s="79"/>
      <c r="AB87" s="79"/>
      <c r="AC87" s="79"/>
      <c r="AD87" s="79"/>
      <c r="AE87" s="79"/>
      <c r="AF87" s="79"/>
      <c r="AG87" s="79"/>
    </row>
    <row r="88" spans="1:33" x14ac:dyDescent="0.2">
      <c r="A88" s="95" t="s">
        <v>4</v>
      </c>
      <c r="B88" s="60"/>
      <c r="C88" s="61"/>
      <c r="D88" s="62">
        <v>736</v>
      </c>
      <c r="E88" s="62">
        <v>303</v>
      </c>
      <c r="F88" s="62">
        <v>1039</v>
      </c>
      <c r="G88" s="62">
        <v>656</v>
      </c>
      <c r="H88" s="62">
        <v>237</v>
      </c>
      <c r="I88" s="62">
        <v>893</v>
      </c>
      <c r="J88" s="62">
        <v>630</v>
      </c>
      <c r="K88" s="62">
        <v>228</v>
      </c>
      <c r="L88" s="62">
        <v>858</v>
      </c>
      <c r="M88" s="62">
        <v>564</v>
      </c>
      <c r="N88" s="62">
        <v>207</v>
      </c>
      <c r="O88" s="62">
        <v>771</v>
      </c>
      <c r="P88" s="62">
        <v>544</v>
      </c>
      <c r="Q88" s="62">
        <v>228</v>
      </c>
      <c r="R88" s="62"/>
      <c r="S88" s="62">
        <v>772</v>
      </c>
      <c r="T88" s="62">
        <v>476</v>
      </c>
      <c r="U88" s="62">
        <v>212</v>
      </c>
      <c r="V88" s="62"/>
      <c r="W88" s="62">
        <v>688</v>
      </c>
      <c r="X88" s="79"/>
      <c r="Y88" s="79"/>
      <c r="Z88" s="79"/>
      <c r="AA88" s="79"/>
      <c r="AB88" s="79"/>
      <c r="AC88" s="79"/>
      <c r="AD88" s="79"/>
      <c r="AE88" s="79"/>
      <c r="AF88" s="79"/>
      <c r="AG88" s="79"/>
    </row>
    <row r="89" spans="1:33" x14ac:dyDescent="0.2">
      <c r="A89" s="96">
        <v>5</v>
      </c>
      <c r="B89" s="69" t="s">
        <v>5</v>
      </c>
      <c r="C89" s="61"/>
      <c r="D89" s="62">
        <v>120</v>
      </c>
      <c r="E89" s="62">
        <v>76</v>
      </c>
      <c r="F89" s="62">
        <v>196</v>
      </c>
      <c r="G89" s="62">
        <v>112</v>
      </c>
      <c r="H89" s="62">
        <v>57</v>
      </c>
      <c r="I89" s="62">
        <v>169</v>
      </c>
      <c r="J89" s="62">
        <v>103</v>
      </c>
      <c r="K89" s="62">
        <v>53</v>
      </c>
      <c r="L89" s="62">
        <v>156</v>
      </c>
      <c r="M89" s="62">
        <v>96</v>
      </c>
      <c r="N89" s="62">
        <v>50</v>
      </c>
      <c r="O89" s="62">
        <v>146</v>
      </c>
      <c r="P89" s="62">
        <v>96</v>
      </c>
      <c r="Q89" s="62">
        <v>54</v>
      </c>
      <c r="R89" s="62"/>
      <c r="S89" s="62">
        <v>150</v>
      </c>
      <c r="T89" s="62">
        <v>80</v>
      </c>
      <c r="U89" s="62">
        <v>50</v>
      </c>
      <c r="V89" s="62"/>
      <c r="W89" s="62">
        <v>130</v>
      </c>
      <c r="X89" s="79"/>
      <c r="Y89" s="79"/>
      <c r="Z89" s="79"/>
      <c r="AA89" s="79"/>
      <c r="AB89" s="79"/>
      <c r="AC89" s="79"/>
      <c r="AD89" s="79"/>
      <c r="AE89" s="79"/>
      <c r="AF89" s="79"/>
      <c r="AG89" s="79"/>
    </row>
    <row r="90" spans="1:33" x14ac:dyDescent="0.2">
      <c r="A90" s="97"/>
      <c r="B90" s="95" t="s">
        <v>110</v>
      </c>
      <c r="C90" s="70" t="s">
        <v>393</v>
      </c>
      <c r="D90" s="42">
        <v>36</v>
      </c>
      <c r="E90" s="42">
        <v>3</v>
      </c>
      <c r="F90" s="42">
        <v>39</v>
      </c>
      <c r="G90" s="42">
        <v>34</v>
      </c>
      <c r="H90" s="42">
        <v>2</v>
      </c>
      <c r="I90" s="42">
        <v>36</v>
      </c>
      <c r="J90" s="42">
        <v>32</v>
      </c>
      <c r="K90" s="42">
        <v>1</v>
      </c>
      <c r="L90" s="42">
        <v>33</v>
      </c>
      <c r="M90" s="42">
        <v>28</v>
      </c>
      <c r="N90" s="42">
        <v>1</v>
      </c>
      <c r="O90" s="42">
        <v>29</v>
      </c>
      <c r="P90" s="42">
        <v>31</v>
      </c>
      <c r="Q90" s="42">
        <v>4</v>
      </c>
      <c r="R90" s="42"/>
      <c r="S90" s="42">
        <v>35</v>
      </c>
      <c r="T90" s="42">
        <v>24</v>
      </c>
      <c r="U90" s="42">
        <v>5</v>
      </c>
      <c r="V90" s="42"/>
      <c r="W90" s="42">
        <v>29</v>
      </c>
      <c r="X90" s="79"/>
      <c r="Y90" s="79"/>
      <c r="Z90" s="79"/>
      <c r="AA90" s="79"/>
      <c r="AB90" s="79"/>
      <c r="AC90" s="79"/>
      <c r="AD90" s="79"/>
      <c r="AE90" s="79"/>
      <c r="AF90" s="79"/>
      <c r="AG90" s="79"/>
    </row>
    <row r="91" spans="1:33" x14ac:dyDescent="0.2">
      <c r="A91" s="97"/>
      <c r="B91" s="95" t="s">
        <v>118</v>
      </c>
      <c r="C91" s="70" t="s">
        <v>394</v>
      </c>
      <c r="D91" s="42">
        <v>20</v>
      </c>
      <c r="E91" s="42">
        <v>18</v>
      </c>
      <c r="F91" s="42">
        <v>38</v>
      </c>
      <c r="G91" s="42">
        <v>18</v>
      </c>
      <c r="H91" s="42">
        <v>14</v>
      </c>
      <c r="I91" s="42">
        <v>32</v>
      </c>
      <c r="J91" s="42">
        <v>14</v>
      </c>
      <c r="K91" s="42">
        <v>13</v>
      </c>
      <c r="L91" s="42">
        <v>27</v>
      </c>
      <c r="M91" s="42">
        <v>15</v>
      </c>
      <c r="N91" s="42">
        <v>14</v>
      </c>
      <c r="O91" s="42">
        <v>29</v>
      </c>
      <c r="P91" s="42">
        <v>17</v>
      </c>
      <c r="Q91" s="42">
        <v>15</v>
      </c>
      <c r="R91" s="42"/>
      <c r="S91" s="42">
        <v>32</v>
      </c>
      <c r="T91" s="42">
        <v>16</v>
      </c>
      <c r="U91" s="42">
        <v>15</v>
      </c>
      <c r="V91" s="42"/>
      <c r="W91" s="42">
        <v>31</v>
      </c>
      <c r="X91" s="79"/>
      <c r="Y91" s="79"/>
      <c r="Z91" s="79"/>
      <c r="AA91" s="79"/>
      <c r="AB91" s="79"/>
      <c r="AC91" s="79"/>
      <c r="AD91" s="79"/>
      <c r="AE91" s="79"/>
      <c r="AF91" s="79"/>
      <c r="AG91" s="79"/>
    </row>
    <row r="92" spans="1:33" x14ac:dyDescent="0.2">
      <c r="A92" s="97"/>
      <c r="B92" s="95" t="s">
        <v>130</v>
      </c>
      <c r="C92" s="70" t="s">
        <v>395</v>
      </c>
      <c r="D92" s="42">
        <v>35</v>
      </c>
      <c r="E92" s="42">
        <v>22</v>
      </c>
      <c r="F92" s="42">
        <v>57</v>
      </c>
      <c r="G92" s="42">
        <v>31</v>
      </c>
      <c r="H92" s="42">
        <v>17</v>
      </c>
      <c r="I92" s="42">
        <v>48</v>
      </c>
      <c r="J92" s="42">
        <v>31</v>
      </c>
      <c r="K92" s="42">
        <v>18</v>
      </c>
      <c r="L92" s="42">
        <v>49</v>
      </c>
      <c r="M92" s="42">
        <v>31</v>
      </c>
      <c r="N92" s="42">
        <v>15</v>
      </c>
      <c r="O92" s="42">
        <v>46</v>
      </c>
      <c r="P92" s="42">
        <v>31</v>
      </c>
      <c r="Q92" s="42">
        <v>16</v>
      </c>
      <c r="R92" s="42"/>
      <c r="S92" s="42">
        <v>47</v>
      </c>
      <c r="T92" s="42">
        <v>25</v>
      </c>
      <c r="U92" s="42">
        <v>13</v>
      </c>
      <c r="V92" s="42"/>
      <c r="W92" s="42">
        <v>38</v>
      </c>
      <c r="X92" s="79"/>
      <c r="Y92" s="79"/>
      <c r="Z92" s="79"/>
      <c r="AA92" s="79"/>
      <c r="AB92" s="79"/>
      <c r="AC92" s="79"/>
      <c r="AD92" s="79"/>
      <c r="AE92" s="79"/>
      <c r="AF92" s="79"/>
      <c r="AG92" s="79"/>
    </row>
    <row r="93" spans="1:33" x14ac:dyDescent="0.2">
      <c r="A93" s="97"/>
      <c r="B93" s="95" t="s">
        <v>140</v>
      </c>
      <c r="C93" s="70" t="s">
        <v>396</v>
      </c>
      <c r="D93" s="42">
        <v>29</v>
      </c>
      <c r="E93" s="42">
        <v>33</v>
      </c>
      <c r="F93" s="42">
        <v>62</v>
      </c>
      <c r="G93" s="42">
        <v>29</v>
      </c>
      <c r="H93" s="42">
        <v>24</v>
      </c>
      <c r="I93" s="42">
        <v>53</v>
      </c>
      <c r="J93" s="42">
        <v>26</v>
      </c>
      <c r="K93" s="42">
        <v>21</v>
      </c>
      <c r="L93" s="42">
        <v>47</v>
      </c>
      <c r="M93" s="42">
        <v>22</v>
      </c>
      <c r="N93" s="42">
        <v>20</v>
      </c>
      <c r="O93" s="42">
        <v>42</v>
      </c>
      <c r="P93" s="42">
        <v>17</v>
      </c>
      <c r="Q93" s="42">
        <v>19</v>
      </c>
      <c r="R93" s="42"/>
      <c r="S93" s="42">
        <v>36</v>
      </c>
      <c r="T93" s="42">
        <v>15</v>
      </c>
      <c r="U93" s="42">
        <v>17</v>
      </c>
      <c r="V93" s="42"/>
      <c r="W93" s="42">
        <v>32</v>
      </c>
      <c r="X93" s="79"/>
      <c r="Y93" s="79"/>
      <c r="Z93" s="79"/>
      <c r="AA93" s="79"/>
      <c r="AB93" s="79"/>
      <c r="AC93" s="79"/>
      <c r="AD93" s="79"/>
      <c r="AE93" s="79"/>
      <c r="AF93" s="79"/>
      <c r="AG93" s="79"/>
    </row>
    <row r="94" spans="1:33" x14ac:dyDescent="0.2">
      <c r="A94" s="97"/>
      <c r="B94" s="69" t="s">
        <v>359</v>
      </c>
      <c r="C94" s="61"/>
      <c r="D94" s="62">
        <v>65</v>
      </c>
      <c r="E94" s="62">
        <v>2</v>
      </c>
      <c r="F94" s="62">
        <v>67</v>
      </c>
      <c r="G94" s="62">
        <v>55</v>
      </c>
      <c r="H94" s="62">
        <v>2</v>
      </c>
      <c r="I94" s="62">
        <v>57</v>
      </c>
      <c r="J94" s="62">
        <v>57</v>
      </c>
      <c r="K94" s="62">
        <v>1</v>
      </c>
      <c r="L94" s="62">
        <v>58</v>
      </c>
      <c r="M94" s="62">
        <v>49</v>
      </c>
      <c r="N94" s="62">
        <v>1</v>
      </c>
      <c r="O94" s="62">
        <v>50</v>
      </c>
      <c r="P94" s="62">
        <v>58</v>
      </c>
      <c r="Q94" s="62">
        <v>1</v>
      </c>
      <c r="R94" s="62"/>
      <c r="S94" s="62">
        <v>59</v>
      </c>
      <c r="T94" s="62">
        <v>59</v>
      </c>
      <c r="U94" s="62">
        <v>1</v>
      </c>
      <c r="V94" s="62"/>
      <c r="W94" s="62">
        <v>60</v>
      </c>
      <c r="X94" s="79"/>
      <c r="Y94" s="79"/>
      <c r="Z94" s="79"/>
      <c r="AA94" s="79"/>
      <c r="AB94" s="79"/>
      <c r="AC94" s="79"/>
      <c r="AD94" s="79"/>
      <c r="AE94" s="79"/>
      <c r="AF94" s="79"/>
      <c r="AG94" s="79"/>
    </row>
    <row r="95" spans="1:33" x14ac:dyDescent="0.2">
      <c r="A95" s="97"/>
      <c r="B95" s="95" t="s">
        <v>142</v>
      </c>
      <c r="C95" s="70" t="s">
        <v>398</v>
      </c>
      <c r="D95" s="42">
        <v>1</v>
      </c>
      <c r="E95" s="42"/>
      <c r="F95" s="42">
        <v>1</v>
      </c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79"/>
      <c r="Y95" s="79"/>
      <c r="Z95" s="79"/>
      <c r="AA95" s="79"/>
      <c r="AB95" s="79"/>
      <c r="AC95" s="79"/>
      <c r="AD95" s="79"/>
      <c r="AE95" s="79"/>
      <c r="AF95" s="79"/>
      <c r="AG95" s="79"/>
    </row>
    <row r="96" spans="1:33" x14ac:dyDescent="0.2">
      <c r="A96" s="97"/>
      <c r="B96" s="95" t="s">
        <v>148</v>
      </c>
      <c r="C96" s="70" t="s">
        <v>397</v>
      </c>
      <c r="D96" s="42"/>
      <c r="E96" s="42"/>
      <c r="F96" s="42"/>
      <c r="G96" s="42">
        <v>1</v>
      </c>
      <c r="H96" s="42"/>
      <c r="I96" s="42">
        <v>1</v>
      </c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79"/>
      <c r="Y96" s="79"/>
      <c r="Z96" s="79"/>
      <c r="AA96" s="79"/>
      <c r="AB96" s="79"/>
      <c r="AC96" s="79"/>
      <c r="AD96" s="79"/>
      <c r="AE96" s="79"/>
      <c r="AF96" s="79"/>
      <c r="AG96" s="79"/>
    </row>
    <row r="97" spans="1:33" x14ac:dyDescent="0.2">
      <c r="A97" s="97"/>
      <c r="B97" s="95" t="s">
        <v>108</v>
      </c>
      <c r="C97" s="70" t="s">
        <v>397</v>
      </c>
      <c r="D97" s="42">
        <v>64</v>
      </c>
      <c r="E97" s="42">
        <v>2</v>
      </c>
      <c r="F97" s="42">
        <v>66</v>
      </c>
      <c r="G97" s="42">
        <v>54</v>
      </c>
      <c r="H97" s="42">
        <v>2</v>
      </c>
      <c r="I97" s="42">
        <v>56</v>
      </c>
      <c r="J97" s="42">
        <v>57</v>
      </c>
      <c r="K97" s="42">
        <v>1</v>
      </c>
      <c r="L97" s="42">
        <v>58</v>
      </c>
      <c r="M97" s="42">
        <v>49</v>
      </c>
      <c r="N97" s="42">
        <v>1</v>
      </c>
      <c r="O97" s="42">
        <v>50</v>
      </c>
      <c r="P97" s="42">
        <v>58</v>
      </c>
      <c r="Q97" s="42">
        <v>1</v>
      </c>
      <c r="R97" s="42"/>
      <c r="S97" s="42">
        <v>59</v>
      </c>
      <c r="T97" s="42">
        <v>59</v>
      </c>
      <c r="U97" s="42">
        <v>1</v>
      </c>
      <c r="V97" s="42"/>
      <c r="W97" s="42">
        <v>60</v>
      </c>
      <c r="X97" s="79"/>
      <c r="Y97" s="79"/>
      <c r="Z97" s="79"/>
      <c r="AA97" s="79"/>
      <c r="AB97" s="79"/>
      <c r="AC97" s="79"/>
      <c r="AD97" s="79"/>
      <c r="AE97" s="79"/>
      <c r="AF97" s="79"/>
      <c r="AG97" s="79"/>
    </row>
    <row r="98" spans="1:33" x14ac:dyDescent="0.2">
      <c r="A98" s="97"/>
      <c r="B98" s="69" t="s">
        <v>288</v>
      </c>
      <c r="C98" s="61"/>
      <c r="D98" s="62">
        <v>248</v>
      </c>
      <c r="E98" s="62">
        <v>22</v>
      </c>
      <c r="F98" s="62">
        <v>270</v>
      </c>
      <c r="G98" s="62">
        <v>225</v>
      </c>
      <c r="H98" s="62">
        <v>15</v>
      </c>
      <c r="I98" s="62">
        <v>240</v>
      </c>
      <c r="J98" s="62">
        <v>205</v>
      </c>
      <c r="K98" s="62">
        <v>19</v>
      </c>
      <c r="L98" s="62">
        <v>224</v>
      </c>
      <c r="M98" s="62">
        <v>185</v>
      </c>
      <c r="N98" s="62">
        <v>19</v>
      </c>
      <c r="O98" s="62">
        <v>204</v>
      </c>
      <c r="P98" s="62">
        <v>170</v>
      </c>
      <c r="Q98" s="62">
        <v>20</v>
      </c>
      <c r="R98" s="62"/>
      <c r="S98" s="62">
        <v>190</v>
      </c>
      <c r="T98" s="62">
        <v>149</v>
      </c>
      <c r="U98" s="62">
        <v>19</v>
      </c>
      <c r="V98" s="62"/>
      <c r="W98" s="62">
        <v>168</v>
      </c>
      <c r="X98" s="79"/>
      <c r="Y98" s="79"/>
      <c r="Z98" s="79"/>
      <c r="AA98" s="79"/>
      <c r="AB98" s="79"/>
      <c r="AC98" s="79"/>
      <c r="AD98" s="79"/>
      <c r="AE98" s="79"/>
      <c r="AF98" s="79"/>
      <c r="AG98" s="79"/>
    </row>
    <row r="99" spans="1:33" x14ac:dyDescent="0.2">
      <c r="A99" s="97"/>
      <c r="B99" s="95" t="s">
        <v>99</v>
      </c>
      <c r="C99" s="70" t="s">
        <v>400</v>
      </c>
      <c r="D99" s="42">
        <v>18</v>
      </c>
      <c r="E99" s="42">
        <v>3</v>
      </c>
      <c r="F99" s="42">
        <v>21</v>
      </c>
      <c r="G99" s="42">
        <v>11</v>
      </c>
      <c r="H99" s="42"/>
      <c r="I99" s="42">
        <v>11</v>
      </c>
      <c r="J99" s="42">
        <v>7</v>
      </c>
      <c r="K99" s="42"/>
      <c r="L99" s="42">
        <v>7</v>
      </c>
      <c r="M99" s="42">
        <v>7</v>
      </c>
      <c r="N99" s="42"/>
      <c r="O99" s="42">
        <v>7</v>
      </c>
      <c r="P99" s="42">
        <v>4</v>
      </c>
      <c r="Q99" s="42"/>
      <c r="R99" s="42"/>
      <c r="S99" s="42">
        <v>4</v>
      </c>
      <c r="T99" s="42">
        <v>2</v>
      </c>
      <c r="U99" s="42"/>
      <c r="V99" s="42"/>
      <c r="W99" s="42">
        <v>2</v>
      </c>
      <c r="X99" s="79"/>
      <c r="Y99" s="79"/>
      <c r="Z99" s="79"/>
      <c r="AA99" s="79"/>
      <c r="AB99" s="79"/>
      <c r="AC99" s="79"/>
      <c r="AD99" s="79"/>
      <c r="AE99" s="79"/>
      <c r="AF99" s="79"/>
      <c r="AG99" s="79"/>
    </row>
    <row r="100" spans="1:33" x14ac:dyDescent="0.2">
      <c r="A100" s="97"/>
      <c r="B100" s="95" t="s">
        <v>101</v>
      </c>
      <c r="C100" s="70" t="s">
        <v>401</v>
      </c>
      <c r="D100" s="42">
        <v>114</v>
      </c>
      <c r="E100" s="42">
        <v>7</v>
      </c>
      <c r="F100" s="42">
        <v>121</v>
      </c>
      <c r="G100" s="42">
        <v>104</v>
      </c>
      <c r="H100" s="42">
        <v>7</v>
      </c>
      <c r="I100" s="42">
        <v>111</v>
      </c>
      <c r="J100" s="42">
        <v>95</v>
      </c>
      <c r="K100" s="42">
        <v>7</v>
      </c>
      <c r="L100" s="42">
        <v>102</v>
      </c>
      <c r="M100" s="42">
        <v>83</v>
      </c>
      <c r="N100" s="42">
        <v>7</v>
      </c>
      <c r="O100" s="42">
        <v>90</v>
      </c>
      <c r="P100" s="42">
        <v>69</v>
      </c>
      <c r="Q100" s="42">
        <v>7</v>
      </c>
      <c r="R100" s="42"/>
      <c r="S100" s="42">
        <v>76</v>
      </c>
      <c r="T100" s="42">
        <v>61</v>
      </c>
      <c r="U100" s="42">
        <v>8</v>
      </c>
      <c r="V100" s="42"/>
      <c r="W100" s="42">
        <v>69</v>
      </c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</row>
    <row r="101" spans="1:33" x14ac:dyDescent="0.2">
      <c r="A101" s="97"/>
      <c r="B101" s="95" t="s">
        <v>103</v>
      </c>
      <c r="C101" s="70" t="s">
        <v>402</v>
      </c>
      <c r="D101" s="42">
        <v>66</v>
      </c>
      <c r="E101" s="42">
        <v>3</v>
      </c>
      <c r="F101" s="42">
        <v>69</v>
      </c>
      <c r="G101" s="42">
        <v>53</v>
      </c>
      <c r="H101" s="42">
        <v>3</v>
      </c>
      <c r="I101" s="42">
        <v>56</v>
      </c>
      <c r="J101" s="42">
        <v>41</v>
      </c>
      <c r="K101" s="42">
        <v>2</v>
      </c>
      <c r="L101" s="42">
        <v>43</v>
      </c>
      <c r="M101" s="42">
        <v>33</v>
      </c>
      <c r="N101" s="42">
        <v>2</v>
      </c>
      <c r="O101" s="42">
        <v>35</v>
      </c>
      <c r="P101" s="42">
        <v>25</v>
      </c>
      <c r="Q101" s="42">
        <v>2</v>
      </c>
      <c r="R101" s="42"/>
      <c r="S101" s="42">
        <v>27</v>
      </c>
      <c r="T101" s="42">
        <v>15</v>
      </c>
      <c r="U101" s="42">
        <v>2</v>
      </c>
      <c r="V101" s="42"/>
      <c r="W101" s="42">
        <v>17</v>
      </c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</row>
    <row r="102" spans="1:33" x14ac:dyDescent="0.2">
      <c r="A102" s="97"/>
      <c r="B102" s="95" t="s">
        <v>314</v>
      </c>
      <c r="C102" s="70" t="s">
        <v>462</v>
      </c>
      <c r="D102" s="42">
        <v>25</v>
      </c>
      <c r="E102" s="42">
        <v>4</v>
      </c>
      <c r="F102" s="42">
        <v>29</v>
      </c>
      <c r="G102" s="42">
        <v>37</v>
      </c>
      <c r="H102" s="42">
        <v>2</v>
      </c>
      <c r="I102" s="42">
        <v>39</v>
      </c>
      <c r="J102" s="42">
        <v>41</v>
      </c>
      <c r="K102" s="42">
        <v>5</v>
      </c>
      <c r="L102" s="42">
        <v>46</v>
      </c>
      <c r="M102" s="42">
        <v>43</v>
      </c>
      <c r="N102" s="42">
        <v>5</v>
      </c>
      <c r="O102" s="42">
        <v>48</v>
      </c>
      <c r="P102" s="42">
        <v>51</v>
      </c>
      <c r="Q102" s="42">
        <v>6</v>
      </c>
      <c r="R102" s="42"/>
      <c r="S102" s="42">
        <v>57</v>
      </c>
      <c r="T102" s="42">
        <v>49</v>
      </c>
      <c r="U102" s="42">
        <v>4</v>
      </c>
      <c r="V102" s="42"/>
      <c r="W102" s="42">
        <v>53</v>
      </c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</row>
    <row r="103" spans="1:33" x14ac:dyDescent="0.2">
      <c r="A103" s="97"/>
      <c r="B103" s="95" t="s">
        <v>138</v>
      </c>
      <c r="C103" s="70" t="s">
        <v>403</v>
      </c>
      <c r="D103" s="42">
        <v>25</v>
      </c>
      <c r="E103" s="42">
        <v>5</v>
      </c>
      <c r="F103" s="42">
        <v>30</v>
      </c>
      <c r="G103" s="42">
        <v>20</v>
      </c>
      <c r="H103" s="42">
        <v>3</v>
      </c>
      <c r="I103" s="42">
        <v>23</v>
      </c>
      <c r="J103" s="42">
        <v>21</v>
      </c>
      <c r="K103" s="42">
        <v>5</v>
      </c>
      <c r="L103" s="42">
        <v>26</v>
      </c>
      <c r="M103" s="42">
        <v>19</v>
      </c>
      <c r="N103" s="42">
        <v>5</v>
      </c>
      <c r="O103" s="42">
        <v>24</v>
      </c>
      <c r="P103" s="42">
        <v>21</v>
      </c>
      <c r="Q103" s="42">
        <v>5</v>
      </c>
      <c r="R103" s="42"/>
      <c r="S103" s="42">
        <v>26</v>
      </c>
      <c r="T103" s="42">
        <v>22</v>
      </c>
      <c r="U103" s="42">
        <v>5</v>
      </c>
      <c r="V103" s="42"/>
      <c r="W103" s="42">
        <v>27</v>
      </c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</row>
    <row r="104" spans="1:33" x14ac:dyDescent="0.2">
      <c r="A104" s="97"/>
      <c r="B104" s="69" t="s">
        <v>289</v>
      </c>
      <c r="C104" s="61"/>
      <c r="D104" s="62">
        <v>303</v>
      </c>
      <c r="E104" s="62">
        <v>203</v>
      </c>
      <c r="F104" s="62">
        <v>506</v>
      </c>
      <c r="G104" s="62">
        <v>264</v>
      </c>
      <c r="H104" s="62">
        <v>163</v>
      </c>
      <c r="I104" s="62">
        <v>427</v>
      </c>
      <c r="J104" s="62">
        <v>265</v>
      </c>
      <c r="K104" s="62">
        <v>155</v>
      </c>
      <c r="L104" s="62">
        <v>420</v>
      </c>
      <c r="M104" s="62">
        <v>234</v>
      </c>
      <c r="N104" s="62">
        <v>137</v>
      </c>
      <c r="O104" s="62">
        <v>371</v>
      </c>
      <c r="P104" s="62">
        <v>220</v>
      </c>
      <c r="Q104" s="62">
        <v>153</v>
      </c>
      <c r="R104" s="62"/>
      <c r="S104" s="62">
        <v>373</v>
      </c>
      <c r="T104" s="62">
        <v>188</v>
      </c>
      <c r="U104" s="62">
        <v>142</v>
      </c>
      <c r="V104" s="62"/>
      <c r="W104" s="62">
        <v>330</v>
      </c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</row>
    <row r="105" spans="1:33" x14ac:dyDescent="0.2">
      <c r="A105" s="97"/>
      <c r="B105" s="95" t="s">
        <v>112</v>
      </c>
      <c r="C105" s="70" t="s">
        <v>113</v>
      </c>
      <c r="D105" s="42">
        <v>1</v>
      </c>
      <c r="E105" s="42"/>
      <c r="F105" s="42">
        <v>1</v>
      </c>
      <c r="G105" s="42">
        <v>1</v>
      </c>
      <c r="H105" s="42"/>
      <c r="I105" s="42">
        <v>1</v>
      </c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</row>
    <row r="106" spans="1:33" x14ac:dyDescent="0.2">
      <c r="A106" s="97"/>
      <c r="B106" s="95" t="s">
        <v>126</v>
      </c>
      <c r="C106" s="70" t="s">
        <v>411</v>
      </c>
      <c r="D106" s="42">
        <v>42</v>
      </c>
      <c r="E106" s="42">
        <v>17</v>
      </c>
      <c r="F106" s="42">
        <v>59</v>
      </c>
      <c r="G106" s="42">
        <v>38</v>
      </c>
      <c r="H106" s="42">
        <v>13</v>
      </c>
      <c r="I106" s="42">
        <v>51</v>
      </c>
      <c r="J106" s="42">
        <v>39</v>
      </c>
      <c r="K106" s="42">
        <v>15</v>
      </c>
      <c r="L106" s="42">
        <v>54</v>
      </c>
      <c r="M106" s="42">
        <v>33</v>
      </c>
      <c r="N106" s="42">
        <v>12</v>
      </c>
      <c r="O106" s="42">
        <v>45</v>
      </c>
      <c r="P106" s="42">
        <v>27</v>
      </c>
      <c r="Q106" s="42">
        <v>11</v>
      </c>
      <c r="R106" s="42"/>
      <c r="S106" s="42">
        <v>38</v>
      </c>
      <c r="T106" s="42">
        <v>24</v>
      </c>
      <c r="U106" s="42">
        <v>10</v>
      </c>
      <c r="V106" s="42"/>
      <c r="W106" s="42">
        <v>34</v>
      </c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</row>
    <row r="107" spans="1:33" x14ac:dyDescent="0.2">
      <c r="A107" s="97"/>
      <c r="B107" s="95" t="s">
        <v>122</v>
      </c>
      <c r="C107" s="70" t="s">
        <v>409</v>
      </c>
      <c r="D107" s="42">
        <v>56</v>
      </c>
      <c r="E107" s="42">
        <v>12</v>
      </c>
      <c r="F107" s="42">
        <v>68</v>
      </c>
      <c r="G107" s="42">
        <v>45</v>
      </c>
      <c r="H107" s="42">
        <v>8</v>
      </c>
      <c r="I107" s="42">
        <v>53</v>
      </c>
      <c r="J107" s="42">
        <v>38</v>
      </c>
      <c r="K107" s="42">
        <v>11</v>
      </c>
      <c r="L107" s="42">
        <v>49</v>
      </c>
      <c r="M107" s="42">
        <v>34</v>
      </c>
      <c r="N107" s="42">
        <v>6</v>
      </c>
      <c r="O107" s="42">
        <v>40</v>
      </c>
      <c r="P107" s="42">
        <v>31</v>
      </c>
      <c r="Q107" s="42">
        <v>9</v>
      </c>
      <c r="R107" s="42"/>
      <c r="S107" s="42">
        <v>40</v>
      </c>
      <c r="T107" s="42">
        <v>22</v>
      </c>
      <c r="U107" s="42">
        <v>6</v>
      </c>
      <c r="V107" s="42"/>
      <c r="W107" s="42">
        <v>28</v>
      </c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</row>
    <row r="108" spans="1:33" x14ac:dyDescent="0.2">
      <c r="A108" s="97"/>
      <c r="B108" s="95" t="s">
        <v>120</v>
      </c>
      <c r="C108" s="70" t="s">
        <v>408</v>
      </c>
      <c r="D108" s="42">
        <v>30</v>
      </c>
      <c r="E108" s="42">
        <v>55</v>
      </c>
      <c r="F108" s="42">
        <v>85</v>
      </c>
      <c r="G108" s="42">
        <v>25</v>
      </c>
      <c r="H108" s="42">
        <v>44</v>
      </c>
      <c r="I108" s="42">
        <v>69</v>
      </c>
      <c r="J108" s="42">
        <v>24</v>
      </c>
      <c r="K108" s="42">
        <v>42</v>
      </c>
      <c r="L108" s="42">
        <v>66</v>
      </c>
      <c r="M108" s="42">
        <v>23</v>
      </c>
      <c r="N108" s="42">
        <v>37</v>
      </c>
      <c r="O108" s="42">
        <v>60</v>
      </c>
      <c r="P108" s="42">
        <v>26</v>
      </c>
      <c r="Q108" s="42">
        <v>46</v>
      </c>
      <c r="R108" s="42"/>
      <c r="S108" s="42">
        <v>72</v>
      </c>
      <c r="T108" s="42">
        <v>19</v>
      </c>
      <c r="U108" s="42">
        <v>47</v>
      </c>
      <c r="V108" s="42"/>
      <c r="W108" s="42">
        <v>66</v>
      </c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</row>
    <row r="109" spans="1:33" x14ac:dyDescent="0.2">
      <c r="A109" s="97"/>
      <c r="B109" s="95" t="s">
        <v>136</v>
      </c>
      <c r="C109" s="70" t="s">
        <v>415</v>
      </c>
      <c r="D109" s="42">
        <v>30</v>
      </c>
      <c r="E109" s="42">
        <v>11</v>
      </c>
      <c r="F109" s="42">
        <v>41</v>
      </c>
      <c r="G109" s="42">
        <v>28</v>
      </c>
      <c r="H109" s="42">
        <v>12</v>
      </c>
      <c r="I109" s="42">
        <v>40</v>
      </c>
      <c r="J109" s="42">
        <v>26</v>
      </c>
      <c r="K109" s="42">
        <v>9</v>
      </c>
      <c r="L109" s="42">
        <v>35</v>
      </c>
      <c r="M109" s="42">
        <v>22</v>
      </c>
      <c r="N109" s="42">
        <v>8</v>
      </c>
      <c r="O109" s="42">
        <v>30</v>
      </c>
      <c r="P109" s="42">
        <v>21</v>
      </c>
      <c r="Q109" s="42">
        <v>8</v>
      </c>
      <c r="R109" s="42"/>
      <c r="S109" s="42">
        <v>29</v>
      </c>
      <c r="T109" s="42">
        <v>21</v>
      </c>
      <c r="U109" s="42">
        <v>9</v>
      </c>
      <c r="V109" s="42"/>
      <c r="W109" s="42">
        <v>30</v>
      </c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</row>
    <row r="110" spans="1:33" x14ac:dyDescent="0.2">
      <c r="A110" s="97"/>
      <c r="B110" s="95" t="s">
        <v>134</v>
      </c>
      <c r="C110" s="70" t="s">
        <v>414</v>
      </c>
      <c r="D110" s="42">
        <v>9</v>
      </c>
      <c r="E110" s="42">
        <v>9</v>
      </c>
      <c r="F110" s="42">
        <v>18</v>
      </c>
      <c r="G110" s="42">
        <v>7</v>
      </c>
      <c r="H110" s="42">
        <v>6</v>
      </c>
      <c r="I110" s="42">
        <v>13</v>
      </c>
      <c r="J110" s="42">
        <v>6</v>
      </c>
      <c r="K110" s="42">
        <v>4</v>
      </c>
      <c r="L110" s="42">
        <v>10</v>
      </c>
      <c r="M110" s="42">
        <v>5</v>
      </c>
      <c r="N110" s="42">
        <v>3</v>
      </c>
      <c r="O110" s="42">
        <v>8</v>
      </c>
      <c r="P110" s="42">
        <v>6</v>
      </c>
      <c r="Q110" s="42">
        <v>5</v>
      </c>
      <c r="R110" s="42"/>
      <c r="S110" s="42">
        <v>11</v>
      </c>
      <c r="T110" s="42">
        <v>4</v>
      </c>
      <c r="U110" s="42">
        <v>5</v>
      </c>
      <c r="V110" s="42"/>
      <c r="W110" s="42">
        <v>9</v>
      </c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</row>
    <row r="111" spans="1:33" x14ac:dyDescent="0.2">
      <c r="A111" s="97"/>
      <c r="B111" s="95" t="s">
        <v>132</v>
      </c>
      <c r="C111" s="70" t="s">
        <v>413</v>
      </c>
      <c r="D111" s="42">
        <v>21</v>
      </c>
      <c r="E111" s="42">
        <v>31</v>
      </c>
      <c r="F111" s="42">
        <v>52</v>
      </c>
      <c r="G111" s="42">
        <v>19</v>
      </c>
      <c r="H111" s="42">
        <v>28</v>
      </c>
      <c r="I111" s="42">
        <v>47</v>
      </c>
      <c r="J111" s="42">
        <v>15</v>
      </c>
      <c r="K111" s="42">
        <v>15</v>
      </c>
      <c r="L111" s="42">
        <v>30</v>
      </c>
      <c r="M111" s="42">
        <v>14</v>
      </c>
      <c r="N111" s="42">
        <v>12</v>
      </c>
      <c r="O111" s="42">
        <v>26</v>
      </c>
      <c r="P111" s="42">
        <v>7</v>
      </c>
      <c r="Q111" s="42">
        <v>11</v>
      </c>
      <c r="R111" s="42"/>
      <c r="S111" s="42">
        <v>18</v>
      </c>
      <c r="T111" s="42">
        <v>7</v>
      </c>
      <c r="U111" s="42">
        <v>10</v>
      </c>
      <c r="V111" s="42"/>
      <c r="W111" s="42">
        <v>17</v>
      </c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</row>
    <row r="112" spans="1:33" x14ac:dyDescent="0.2">
      <c r="A112" s="97"/>
      <c r="B112" s="95" t="s">
        <v>105</v>
      </c>
      <c r="C112" s="70" t="s">
        <v>404</v>
      </c>
      <c r="D112" s="42">
        <v>46</v>
      </c>
      <c r="E112" s="42">
        <v>35</v>
      </c>
      <c r="F112" s="42">
        <v>81</v>
      </c>
      <c r="G112" s="42">
        <v>46</v>
      </c>
      <c r="H112" s="42">
        <v>23</v>
      </c>
      <c r="I112" s="42">
        <v>69</v>
      </c>
      <c r="J112" s="42">
        <v>51</v>
      </c>
      <c r="K112" s="42">
        <v>24</v>
      </c>
      <c r="L112" s="42">
        <v>75</v>
      </c>
      <c r="M112" s="42">
        <v>44</v>
      </c>
      <c r="N112" s="42">
        <v>24</v>
      </c>
      <c r="O112" s="42">
        <v>68</v>
      </c>
      <c r="P112" s="42">
        <v>37</v>
      </c>
      <c r="Q112" s="42">
        <v>26</v>
      </c>
      <c r="R112" s="42"/>
      <c r="S112" s="42">
        <v>63</v>
      </c>
      <c r="T112" s="42">
        <v>32</v>
      </c>
      <c r="U112" s="42">
        <v>20</v>
      </c>
      <c r="V112" s="42"/>
      <c r="W112" s="42">
        <v>52</v>
      </c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</row>
    <row r="113" spans="1:33" x14ac:dyDescent="0.2">
      <c r="A113" s="97"/>
      <c r="B113" s="95" t="s">
        <v>107</v>
      </c>
      <c r="C113" s="70" t="s">
        <v>405</v>
      </c>
      <c r="D113" s="42"/>
      <c r="E113" s="42"/>
      <c r="F113" s="42"/>
      <c r="G113" s="42">
        <v>1</v>
      </c>
      <c r="H113" s="42"/>
      <c r="I113" s="42">
        <v>1</v>
      </c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>
        <v>1</v>
      </c>
      <c r="V113" s="42"/>
      <c r="W113" s="42">
        <v>1</v>
      </c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</row>
    <row r="114" spans="1:33" x14ac:dyDescent="0.2">
      <c r="A114" s="97"/>
      <c r="B114" s="95" t="s">
        <v>116</v>
      </c>
      <c r="C114" s="70" t="s">
        <v>407</v>
      </c>
      <c r="D114" s="42">
        <v>16</v>
      </c>
      <c r="E114" s="42">
        <v>11</v>
      </c>
      <c r="F114" s="42">
        <v>27</v>
      </c>
      <c r="G114" s="42">
        <v>11</v>
      </c>
      <c r="H114" s="42">
        <v>11</v>
      </c>
      <c r="I114" s="42">
        <v>22</v>
      </c>
      <c r="J114" s="42">
        <v>13</v>
      </c>
      <c r="K114" s="42">
        <v>10</v>
      </c>
      <c r="L114" s="42">
        <v>23</v>
      </c>
      <c r="M114" s="42">
        <v>15</v>
      </c>
      <c r="N114" s="42">
        <v>9</v>
      </c>
      <c r="O114" s="42">
        <v>24</v>
      </c>
      <c r="P114" s="42">
        <v>18</v>
      </c>
      <c r="Q114" s="42">
        <v>9</v>
      </c>
      <c r="R114" s="42"/>
      <c r="S114" s="42">
        <v>27</v>
      </c>
      <c r="T114" s="42">
        <v>18</v>
      </c>
      <c r="U114" s="42">
        <v>10</v>
      </c>
      <c r="V114" s="42"/>
      <c r="W114" s="42">
        <v>28</v>
      </c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</row>
    <row r="115" spans="1:33" x14ac:dyDescent="0.2">
      <c r="A115" s="97"/>
      <c r="B115" s="95" t="s">
        <v>128</v>
      </c>
      <c r="C115" s="70" t="s">
        <v>412</v>
      </c>
      <c r="D115" s="42">
        <v>40</v>
      </c>
      <c r="E115" s="42">
        <v>19</v>
      </c>
      <c r="F115" s="42">
        <v>59</v>
      </c>
      <c r="G115" s="42">
        <v>32</v>
      </c>
      <c r="H115" s="42">
        <v>16</v>
      </c>
      <c r="I115" s="42">
        <v>48</v>
      </c>
      <c r="J115" s="42">
        <v>41</v>
      </c>
      <c r="K115" s="42">
        <v>18</v>
      </c>
      <c r="L115" s="42">
        <v>59</v>
      </c>
      <c r="M115" s="42">
        <v>29</v>
      </c>
      <c r="N115" s="42">
        <v>16</v>
      </c>
      <c r="O115" s="42">
        <v>45</v>
      </c>
      <c r="P115" s="42">
        <v>29</v>
      </c>
      <c r="Q115" s="42">
        <v>16</v>
      </c>
      <c r="R115" s="42"/>
      <c r="S115" s="42">
        <v>45</v>
      </c>
      <c r="T115" s="42">
        <v>23</v>
      </c>
      <c r="U115" s="42">
        <v>12</v>
      </c>
      <c r="V115" s="42"/>
      <c r="W115" s="42">
        <v>35</v>
      </c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</row>
    <row r="116" spans="1:33" x14ac:dyDescent="0.2">
      <c r="A116" s="97"/>
      <c r="B116" s="95" t="s">
        <v>344</v>
      </c>
      <c r="C116" s="70" t="s">
        <v>345</v>
      </c>
      <c r="D116" s="42"/>
      <c r="E116" s="42"/>
      <c r="F116" s="42"/>
      <c r="G116" s="42"/>
      <c r="H116" s="42"/>
      <c r="I116" s="42"/>
      <c r="J116" s="42">
        <v>8</v>
      </c>
      <c r="K116" s="42">
        <v>5</v>
      </c>
      <c r="L116" s="42">
        <v>13</v>
      </c>
      <c r="M116" s="42">
        <v>12</v>
      </c>
      <c r="N116" s="42">
        <v>8</v>
      </c>
      <c r="O116" s="42">
        <v>20</v>
      </c>
      <c r="P116" s="42">
        <v>16</v>
      </c>
      <c r="Q116" s="42">
        <v>12</v>
      </c>
      <c r="R116" s="42"/>
      <c r="S116" s="42">
        <v>28</v>
      </c>
      <c r="T116" s="42">
        <v>17</v>
      </c>
      <c r="U116" s="42">
        <v>12</v>
      </c>
      <c r="V116" s="42"/>
      <c r="W116" s="42">
        <v>29</v>
      </c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</row>
    <row r="117" spans="1:33" x14ac:dyDescent="0.2">
      <c r="A117" s="74"/>
      <c r="B117" s="95" t="s">
        <v>124</v>
      </c>
      <c r="C117" s="70" t="s">
        <v>410</v>
      </c>
      <c r="D117" s="42">
        <v>12</v>
      </c>
      <c r="E117" s="42">
        <v>3</v>
      </c>
      <c r="F117" s="42">
        <v>15</v>
      </c>
      <c r="G117" s="42">
        <v>11</v>
      </c>
      <c r="H117" s="42">
        <v>2</v>
      </c>
      <c r="I117" s="42">
        <v>13</v>
      </c>
      <c r="J117" s="42">
        <v>4</v>
      </c>
      <c r="K117" s="42">
        <v>2</v>
      </c>
      <c r="L117" s="42">
        <v>6</v>
      </c>
      <c r="M117" s="42">
        <v>3</v>
      </c>
      <c r="N117" s="42">
        <v>2</v>
      </c>
      <c r="O117" s="42">
        <v>5</v>
      </c>
      <c r="P117" s="42">
        <v>2</v>
      </c>
      <c r="Q117" s="42"/>
      <c r="R117" s="42"/>
      <c r="S117" s="42">
        <v>2</v>
      </c>
      <c r="T117" s="42">
        <v>1</v>
      </c>
      <c r="U117" s="42"/>
      <c r="V117" s="42"/>
      <c r="W117" s="42">
        <v>1</v>
      </c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</row>
    <row r="118" spans="1:33" x14ac:dyDescent="0.2">
      <c r="A118" s="83" t="s">
        <v>471</v>
      </c>
      <c r="B118" s="74"/>
      <c r="C118" s="75"/>
      <c r="D118" s="41">
        <v>14</v>
      </c>
      <c r="E118" s="41">
        <v>12</v>
      </c>
      <c r="F118" s="41">
        <v>26</v>
      </c>
      <c r="G118" s="41">
        <v>6</v>
      </c>
      <c r="H118" s="41">
        <v>4</v>
      </c>
      <c r="I118" s="41">
        <v>10</v>
      </c>
      <c r="J118" s="41">
        <v>22</v>
      </c>
      <c r="K118" s="41">
        <v>20</v>
      </c>
      <c r="L118" s="41">
        <v>42</v>
      </c>
      <c r="M118" s="41">
        <v>20</v>
      </c>
      <c r="N118" s="41">
        <v>21</v>
      </c>
      <c r="O118" s="41">
        <v>41</v>
      </c>
      <c r="P118" s="41">
        <v>10</v>
      </c>
      <c r="Q118" s="41">
        <v>8</v>
      </c>
      <c r="R118" s="41"/>
      <c r="S118" s="41">
        <v>18</v>
      </c>
      <c r="T118" s="41">
        <v>11</v>
      </c>
      <c r="U118" s="41">
        <v>7</v>
      </c>
      <c r="V118" s="41"/>
      <c r="W118" s="41">
        <v>18</v>
      </c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</row>
    <row r="119" spans="1:33" x14ac:dyDescent="0.2">
      <c r="A119" s="95" t="s">
        <v>4</v>
      </c>
      <c r="B119" s="60"/>
      <c r="C119" s="61"/>
      <c r="D119" s="62">
        <v>14</v>
      </c>
      <c r="E119" s="62">
        <v>12</v>
      </c>
      <c r="F119" s="62">
        <v>26</v>
      </c>
      <c r="G119" s="62">
        <v>6</v>
      </c>
      <c r="H119" s="62">
        <v>4</v>
      </c>
      <c r="I119" s="62">
        <v>10</v>
      </c>
      <c r="J119" s="62">
        <v>6</v>
      </c>
      <c r="K119" s="62">
        <v>9</v>
      </c>
      <c r="L119" s="62">
        <v>15</v>
      </c>
      <c r="M119" s="62">
        <v>6</v>
      </c>
      <c r="N119" s="62">
        <v>13</v>
      </c>
      <c r="O119" s="62">
        <v>19</v>
      </c>
      <c r="P119" s="62">
        <v>10</v>
      </c>
      <c r="Q119" s="62">
        <v>8</v>
      </c>
      <c r="R119" s="62"/>
      <c r="S119" s="62">
        <v>18</v>
      </c>
      <c r="T119" s="62">
        <v>11</v>
      </c>
      <c r="U119" s="62">
        <v>6</v>
      </c>
      <c r="V119" s="62"/>
      <c r="W119" s="62">
        <v>17</v>
      </c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</row>
    <row r="120" spans="1:33" x14ac:dyDescent="0.2">
      <c r="A120" s="96">
        <v>5</v>
      </c>
      <c r="B120" s="69" t="s">
        <v>347</v>
      </c>
      <c r="C120" s="61"/>
      <c r="D120" s="62">
        <v>3</v>
      </c>
      <c r="E120" s="62">
        <v>6</v>
      </c>
      <c r="F120" s="62">
        <v>9</v>
      </c>
      <c r="G120" s="62">
        <v>2</v>
      </c>
      <c r="H120" s="62">
        <v>4</v>
      </c>
      <c r="I120" s="62">
        <v>6</v>
      </c>
      <c r="J120" s="62">
        <v>1</v>
      </c>
      <c r="K120" s="62">
        <v>5</v>
      </c>
      <c r="L120" s="62">
        <v>6</v>
      </c>
      <c r="M120" s="62"/>
      <c r="N120" s="62">
        <v>4</v>
      </c>
      <c r="O120" s="62">
        <v>4</v>
      </c>
      <c r="P120" s="62"/>
      <c r="Q120" s="62">
        <v>1</v>
      </c>
      <c r="R120" s="62"/>
      <c r="S120" s="62">
        <v>1</v>
      </c>
      <c r="T120" s="62"/>
      <c r="U120" s="62"/>
      <c r="V120" s="62"/>
      <c r="W120" s="62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</row>
    <row r="121" spans="1:33" x14ac:dyDescent="0.2">
      <c r="A121" s="97"/>
      <c r="B121" s="95" t="s">
        <v>155</v>
      </c>
      <c r="C121" s="70" t="s">
        <v>417</v>
      </c>
      <c r="D121" s="42"/>
      <c r="E121" s="42">
        <v>1</v>
      </c>
      <c r="F121" s="42">
        <v>1</v>
      </c>
      <c r="G121" s="42"/>
      <c r="H121" s="42">
        <v>1</v>
      </c>
      <c r="I121" s="42">
        <v>1</v>
      </c>
      <c r="J121" s="42"/>
      <c r="K121" s="42">
        <v>1</v>
      </c>
      <c r="L121" s="42">
        <v>1</v>
      </c>
      <c r="M121" s="42"/>
      <c r="N121" s="42">
        <v>1</v>
      </c>
      <c r="O121" s="42">
        <v>1</v>
      </c>
      <c r="P121" s="42"/>
      <c r="Q121" s="42"/>
      <c r="R121" s="42"/>
      <c r="S121" s="42"/>
      <c r="T121" s="42"/>
      <c r="U121" s="42"/>
      <c r="V121" s="42"/>
      <c r="W121" s="42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</row>
    <row r="122" spans="1:33" x14ac:dyDescent="0.2">
      <c r="A122" s="97"/>
      <c r="B122" s="95" t="s">
        <v>158</v>
      </c>
      <c r="C122" s="70" t="s">
        <v>418</v>
      </c>
      <c r="D122" s="42"/>
      <c r="E122" s="42">
        <v>2</v>
      </c>
      <c r="F122" s="42">
        <v>2</v>
      </c>
      <c r="G122" s="42"/>
      <c r="H122" s="42">
        <v>1</v>
      </c>
      <c r="I122" s="42">
        <v>1</v>
      </c>
      <c r="J122" s="42"/>
      <c r="K122" s="42">
        <v>1</v>
      </c>
      <c r="L122" s="42">
        <v>1</v>
      </c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</row>
    <row r="123" spans="1:33" x14ac:dyDescent="0.2">
      <c r="A123" s="97"/>
      <c r="B123" s="95" t="s">
        <v>161</v>
      </c>
      <c r="C123" s="70" t="s">
        <v>419</v>
      </c>
      <c r="D123" s="42"/>
      <c r="E123" s="42">
        <v>1</v>
      </c>
      <c r="F123" s="42">
        <v>1</v>
      </c>
      <c r="G123" s="42"/>
      <c r="H123" s="42">
        <v>1</v>
      </c>
      <c r="I123" s="42">
        <v>1</v>
      </c>
      <c r="J123" s="42"/>
      <c r="K123" s="42">
        <v>1</v>
      </c>
      <c r="L123" s="42">
        <v>1</v>
      </c>
      <c r="M123" s="42"/>
      <c r="N123" s="42">
        <v>1</v>
      </c>
      <c r="O123" s="42">
        <v>1</v>
      </c>
      <c r="P123" s="42"/>
      <c r="Q123" s="42"/>
      <c r="R123" s="42"/>
      <c r="S123" s="42"/>
      <c r="T123" s="42"/>
      <c r="U123" s="42"/>
      <c r="V123" s="42"/>
      <c r="W123" s="42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</row>
    <row r="124" spans="1:33" x14ac:dyDescent="0.2">
      <c r="A124" s="97"/>
      <c r="B124" s="95" t="s">
        <v>167</v>
      </c>
      <c r="C124" s="70" t="s">
        <v>421</v>
      </c>
      <c r="D124" s="42">
        <v>3</v>
      </c>
      <c r="E124" s="42">
        <v>2</v>
      </c>
      <c r="F124" s="42">
        <v>5</v>
      </c>
      <c r="G124" s="42">
        <v>2</v>
      </c>
      <c r="H124" s="42">
        <v>1</v>
      </c>
      <c r="I124" s="42">
        <v>3</v>
      </c>
      <c r="J124" s="42">
        <v>1</v>
      </c>
      <c r="K124" s="42">
        <v>2</v>
      </c>
      <c r="L124" s="42">
        <v>3</v>
      </c>
      <c r="M124" s="42"/>
      <c r="N124" s="42">
        <v>2</v>
      </c>
      <c r="O124" s="42">
        <v>2</v>
      </c>
      <c r="P124" s="42"/>
      <c r="Q124" s="42">
        <v>1</v>
      </c>
      <c r="R124" s="42"/>
      <c r="S124" s="42">
        <v>1</v>
      </c>
      <c r="T124" s="42"/>
      <c r="U124" s="42"/>
      <c r="V124" s="42"/>
      <c r="W124" s="42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</row>
    <row r="125" spans="1:33" x14ac:dyDescent="0.2">
      <c r="A125" s="97"/>
      <c r="B125" s="69" t="s">
        <v>336</v>
      </c>
      <c r="C125" s="61"/>
      <c r="D125" s="62">
        <v>11</v>
      </c>
      <c r="E125" s="62">
        <v>6</v>
      </c>
      <c r="F125" s="62">
        <v>17</v>
      </c>
      <c r="G125" s="62">
        <v>4</v>
      </c>
      <c r="H125" s="62"/>
      <c r="I125" s="62">
        <v>4</v>
      </c>
      <c r="J125" s="62">
        <v>5</v>
      </c>
      <c r="K125" s="62">
        <v>4</v>
      </c>
      <c r="L125" s="62">
        <v>9</v>
      </c>
      <c r="M125" s="62">
        <v>6</v>
      </c>
      <c r="N125" s="62">
        <v>9</v>
      </c>
      <c r="O125" s="62">
        <v>15</v>
      </c>
      <c r="P125" s="62">
        <v>10</v>
      </c>
      <c r="Q125" s="62">
        <v>7</v>
      </c>
      <c r="R125" s="62"/>
      <c r="S125" s="62">
        <v>17</v>
      </c>
      <c r="T125" s="62">
        <v>11</v>
      </c>
      <c r="U125" s="62">
        <v>6</v>
      </c>
      <c r="V125" s="62"/>
      <c r="W125" s="62">
        <v>17</v>
      </c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</row>
    <row r="126" spans="1:33" x14ac:dyDescent="0.2">
      <c r="A126" s="74"/>
      <c r="B126" s="95" t="s">
        <v>172</v>
      </c>
      <c r="C126" s="70" t="s">
        <v>173</v>
      </c>
      <c r="D126" s="42">
        <v>11</v>
      </c>
      <c r="E126" s="42">
        <v>6</v>
      </c>
      <c r="F126" s="42">
        <v>17</v>
      </c>
      <c r="G126" s="42">
        <v>4</v>
      </c>
      <c r="H126" s="42"/>
      <c r="I126" s="42">
        <v>4</v>
      </c>
      <c r="J126" s="42">
        <v>5</v>
      </c>
      <c r="K126" s="42">
        <v>4</v>
      </c>
      <c r="L126" s="42">
        <v>9</v>
      </c>
      <c r="M126" s="42">
        <v>6</v>
      </c>
      <c r="N126" s="42">
        <v>9</v>
      </c>
      <c r="O126" s="42">
        <v>15</v>
      </c>
      <c r="P126" s="42">
        <v>10</v>
      </c>
      <c r="Q126" s="42">
        <v>7</v>
      </c>
      <c r="R126" s="42"/>
      <c r="S126" s="42">
        <v>17</v>
      </c>
      <c r="T126" s="42">
        <v>11</v>
      </c>
      <c r="U126" s="42">
        <v>6</v>
      </c>
      <c r="V126" s="42"/>
      <c r="W126" s="42">
        <v>17</v>
      </c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</row>
    <row r="127" spans="1:33" x14ac:dyDescent="0.2">
      <c r="A127" s="95" t="s">
        <v>472</v>
      </c>
      <c r="B127" s="60"/>
      <c r="C127" s="61"/>
      <c r="D127" s="62"/>
      <c r="E127" s="62"/>
      <c r="F127" s="62"/>
      <c r="G127" s="62"/>
      <c r="H127" s="62"/>
      <c r="I127" s="62"/>
      <c r="J127" s="62">
        <v>16</v>
      </c>
      <c r="K127" s="62">
        <v>11</v>
      </c>
      <c r="L127" s="62">
        <v>27</v>
      </c>
      <c r="M127" s="62">
        <v>14</v>
      </c>
      <c r="N127" s="62">
        <v>7</v>
      </c>
      <c r="O127" s="62">
        <v>21</v>
      </c>
      <c r="P127" s="62"/>
      <c r="Q127" s="62"/>
      <c r="R127" s="62"/>
      <c r="S127" s="62"/>
      <c r="T127" s="62"/>
      <c r="U127" s="62">
        <v>1</v>
      </c>
      <c r="V127" s="62"/>
      <c r="W127" s="62">
        <v>1</v>
      </c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</row>
    <row r="128" spans="1:33" x14ac:dyDescent="0.2">
      <c r="A128" s="96" t="s">
        <v>319</v>
      </c>
      <c r="B128" s="69" t="s">
        <v>336</v>
      </c>
      <c r="C128" s="61"/>
      <c r="D128" s="62"/>
      <c r="E128" s="62"/>
      <c r="F128" s="62"/>
      <c r="G128" s="62"/>
      <c r="H128" s="62"/>
      <c r="I128" s="62"/>
      <c r="J128" s="62">
        <v>16</v>
      </c>
      <c r="K128" s="62">
        <v>11</v>
      </c>
      <c r="L128" s="62">
        <v>27</v>
      </c>
      <c r="M128" s="62">
        <v>14</v>
      </c>
      <c r="N128" s="62">
        <v>7</v>
      </c>
      <c r="O128" s="62">
        <v>21</v>
      </c>
      <c r="P128" s="62"/>
      <c r="Q128" s="62"/>
      <c r="R128" s="62"/>
      <c r="S128" s="62"/>
      <c r="T128" s="62"/>
      <c r="U128" s="62">
        <v>1</v>
      </c>
      <c r="V128" s="62"/>
      <c r="W128" s="62">
        <v>1</v>
      </c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</row>
    <row r="129" spans="1:33" x14ac:dyDescent="0.2">
      <c r="A129" s="74"/>
      <c r="B129" s="95" t="s">
        <v>172</v>
      </c>
      <c r="C129" s="70" t="s">
        <v>173</v>
      </c>
      <c r="D129" s="42"/>
      <c r="E129" s="42"/>
      <c r="F129" s="42"/>
      <c r="G129" s="42"/>
      <c r="H129" s="42"/>
      <c r="I129" s="42"/>
      <c r="J129" s="42">
        <v>16</v>
      </c>
      <c r="K129" s="42">
        <v>11</v>
      </c>
      <c r="L129" s="42">
        <v>27</v>
      </c>
      <c r="M129" s="42">
        <v>14</v>
      </c>
      <c r="N129" s="42">
        <v>7</v>
      </c>
      <c r="O129" s="42">
        <v>21</v>
      </c>
      <c r="P129" s="42"/>
      <c r="Q129" s="42"/>
      <c r="R129" s="42"/>
      <c r="S129" s="42"/>
      <c r="T129" s="42"/>
      <c r="U129" s="42">
        <v>1</v>
      </c>
      <c r="V129" s="42"/>
      <c r="W129" s="42">
        <v>1</v>
      </c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</row>
    <row r="130" spans="1:33" x14ac:dyDescent="0.2">
      <c r="A130" s="83" t="s">
        <v>473</v>
      </c>
      <c r="B130" s="74"/>
      <c r="C130" s="75"/>
      <c r="D130" s="41">
        <v>150</v>
      </c>
      <c r="E130" s="41">
        <v>104</v>
      </c>
      <c r="F130" s="41">
        <v>254</v>
      </c>
      <c r="G130" s="41">
        <v>132</v>
      </c>
      <c r="H130" s="41">
        <v>90</v>
      </c>
      <c r="I130" s="41">
        <v>222</v>
      </c>
      <c r="J130" s="41">
        <v>115</v>
      </c>
      <c r="K130" s="41">
        <v>85</v>
      </c>
      <c r="L130" s="41">
        <v>200</v>
      </c>
      <c r="M130" s="41">
        <v>103</v>
      </c>
      <c r="N130" s="41">
        <v>74</v>
      </c>
      <c r="O130" s="41">
        <v>177</v>
      </c>
      <c r="P130" s="41">
        <v>119</v>
      </c>
      <c r="Q130" s="41">
        <v>87</v>
      </c>
      <c r="R130" s="41"/>
      <c r="S130" s="41">
        <v>206</v>
      </c>
      <c r="T130" s="41">
        <v>100</v>
      </c>
      <c r="U130" s="41">
        <v>76</v>
      </c>
      <c r="V130" s="41"/>
      <c r="W130" s="41">
        <v>176</v>
      </c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</row>
    <row r="131" spans="1:33" x14ac:dyDescent="0.2">
      <c r="A131" s="95" t="s">
        <v>4</v>
      </c>
      <c r="B131" s="60"/>
      <c r="C131" s="61"/>
      <c r="D131" s="62">
        <v>150</v>
      </c>
      <c r="E131" s="62">
        <v>104</v>
      </c>
      <c r="F131" s="62">
        <v>254</v>
      </c>
      <c r="G131" s="62">
        <v>132</v>
      </c>
      <c r="H131" s="62">
        <v>90</v>
      </c>
      <c r="I131" s="62">
        <v>222</v>
      </c>
      <c r="J131" s="62">
        <v>115</v>
      </c>
      <c r="K131" s="62">
        <v>85</v>
      </c>
      <c r="L131" s="62">
        <v>200</v>
      </c>
      <c r="M131" s="62">
        <v>103</v>
      </c>
      <c r="N131" s="62">
        <v>74</v>
      </c>
      <c r="O131" s="62">
        <v>177</v>
      </c>
      <c r="P131" s="62">
        <v>119</v>
      </c>
      <c r="Q131" s="62">
        <v>87</v>
      </c>
      <c r="R131" s="62"/>
      <c r="S131" s="62">
        <v>206</v>
      </c>
      <c r="T131" s="62">
        <v>100</v>
      </c>
      <c r="U131" s="62">
        <v>76</v>
      </c>
      <c r="V131" s="62"/>
      <c r="W131" s="62">
        <v>176</v>
      </c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</row>
    <row r="132" spans="1:33" x14ac:dyDescent="0.2">
      <c r="A132" s="96">
        <v>5</v>
      </c>
      <c r="B132" s="69" t="s">
        <v>5</v>
      </c>
      <c r="C132" s="61"/>
      <c r="D132" s="62">
        <v>142</v>
      </c>
      <c r="E132" s="62">
        <v>95</v>
      </c>
      <c r="F132" s="62">
        <v>237</v>
      </c>
      <c r="G132" s="62">
        <v>127</v>
      </c>
      <c r="H132" s="62">
        <v>83</v>
      </c>
      <c r="I132" s="62">
        <v>210</v>
      </c>
      <c r="J132" s="62">
        <v>115</v>
      </c>
      <c r="K132" s="62">
        <v>82</v>
      </c>
      <c r="L132" s="62">
        <v>197</v>
      </c>
      <c r="M132" s="62">
        <v>103</v>
      </c>
      <c r="N132" s="62">
        <v>71</v>
      </c>
      <c r="O132" s="62">
        <v>174</v>
      </c>
      <c r="P132" s="62">
        <v>119</v>
      </c>
      <c r="Q132" s="62">
        <v>87</v>
      </c>
      <c r="R132" s="62"/>
      <c r="S132" s="62">
        <v>206</v>
      </c>
      <c r="T132" s="62">
        <v>100</v>
      </c>
      <c r="U132" s="62">
        <v>76</v>
      </c>
      <c r="V132" s="62"/>
      <c r="W132" s="62">
        <v>176</v>
      </c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</row>
    <row r="133" spans="1:33" x14ac:dyDescent="0.2">
      <c r="A133" s="97"/>
      <c r="B133" s="95" t="s">
        <v>185</v>
      </c>
      <c r="C133" s="70" t="s">
        <v>422</v>
      </c>
      <c r="D133" s="42">
        <v>142</v>
      </c>
      <c r="E133" s="42">
        <v>95</v>
      </c>
      <c r="F133" s="42">
        <v>237</v>
      </c>
      <c r="G133" s="42">
        <v>127</v>
      </c>
      <c r="H133" s="42">
        <v>83</v>
      </c>
      <c r="I133" s="42">
        <v>210</v>
      </c>
      <c r="J133" s="42">
        <v>115</v>
      </c>
      <c r="K133" s="42">
        <v>82</v>
      </c>
      <c r="L133" s="42">
        <v>197</v>
      </c>
      <c r="M133" s="42">
        <v>103</v>
      </c>
      <c r="N133" s="42">
        <v>71</v>
      </c>
      <c r="O133" s="42">
        <v>174</v>
      </c>
      <c r="P133" s="42">
        <v>119</v>
      </c>
      <c r="Q133" s="42">
        <v>87</v>
      </c>
      <c r="R133" s="42"/>
      <c r="S133" s="42">
        <v>206</v>
      </c>
      <c r="T133" s="42">
        <v>100</v>
      </c>
      <c r="U133" s="42">
        <v>76</v>
      </c>
      <c r="V133" s="42"/>
      <c r="W133" s="42">
        <v>176</v>
      </c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</row>
    <row r="134" spans="1:33" x14ac:dyDescent="0.2">
      <c r="A134" s="97"/>
      <c r="B134" s="69" t="s">
        <v>349</v>
      </c>
      <c r="C134" s="61"/>
      <c r="D134" s="62">
        <v>8</v>
      </c>
      <c r="E134" s="62">
        <v>9</v>
      </c>
      <c r="F134" s="62">
        <v>17</v>
      </c>
      <c r="G134" s="62">
        <v>5</v>
      </c>
      <c r="H134" s="62">
        <v>7</v>
      </c>
      <c r="I134" s="62">
        <v>12</v>
      </c>
      <c r="J134" s="62"/>
      <c r="K134" s="62">
        <v>3</v>
      </c>
      <c r="L134" s="62">
        <v>3</v>
      </c>
      <c r="M134" s="62"/>
      <c r="N134" s="62">
        <v>3</v>
      </c>
      <c r="O134" s="62">
        <v>3</v>
      </c>
      <c r="P134" s="62"/>
      <c r="Q134" s="62"/>
      <c r="R134" s="62"/>
      <c r="S134" s="62"/>
      <c r="T134" s="62"/>
      <c r="U134" s="62"/>
      <c r="V134" s="62"/>
      <c r="W134" s="62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</row>
    <row r="135" spans="1:33" x14ac:dyDescent="0.2">
      <c r="A135" s="97"/>
      <c r="B135" s="95" t="s">
        <v>188</v>
      </c>
      <c r="C135" s="70" t="s">
        <v>427</v>
      </c>
      <c r="D135" s="42">
        <v>1</v>
      </c>
      <c r="E135" s="42">
        <v>2</v>
      </c>
      <c r="F135" s="42">
        <v>3</v>
      </c>
      <c r="G135" s="42">
        <v>1</v>
      </c>
      <c r="H135" s="42">
        <v>1</v>
      </c>
      <c r="I135" s="42">
        <v>2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</row>
    <row r="136" spans="1:33" x14ac:dyDescent="0.2">
      <c r="A136" s="97"/>
      <c r="B136" s="95" t="s">
        <v>190</v>
      </c>
      <c r="C136" s="70" t="s">
        <v>428</v>
      </c>
      <c r="D136" s="42"/>
      <c r="E136" s="42">
        <v>1</v>
      </c>
      <c r="F136" s="42">
        <v>1</v>
      </c>
      <c r="G136" s="42"/>
      <c r="H136" s="42">
        <v>1</v>
      </c>
      <c r="I136" s="42">
        <v>1</v>
      </c>
      <c r="J136" s="42"/>
      <c r="K136" s="42">
        <v>1</v>
      </c>
      <c r="L136" s="42">
        <v>1</v>
      </c>
      <c r="M136" s="42"/>
      <c r="N136" s="42">
        <v>1</v>
      </c>
      <c r="O136" s="42">
        <v>1</v>
      </c>
      <c r="P136" s="42"/>
      <c r="Q136" s="42"/>
      <c r="R136" s="42"/>
      <c r="S136" s="42"/>
      <c r="T136" s="42"/>
      <c r="U136" s="42"/>
      <c r="V136" s="42"/>
      <c r="W136" s="42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</row>
    <row r="137" spans="1:33" x14ac:dyDescent="0.2">
      <c r="A137" s="97"/>
      <c r="B137" s="95" t="s">
        <v>181</v>
      </c>
      <c r="C137" s="70" t="s">
        <v>424</v>
      </c>
      <c r="D137" s="42">
        <v>4</v>
      </c>
      <c r="E137" s="42">
        <v>1</v>
      </c>
      <c r="F137" s="42">
        <v>5</v>
      </c>
      <c r="G137" s="42">
        <v>1</v>
      </c>
      <c r="H137" s="42">
        <v>1</v>
      </c>
      <c r="I137" s="42">
        <v>2</v>
      </c>
      <c r="J137" s="42"/>
      <c r="K137" s="42">
        <v>1</v>
      </c>
      <c r="L137" s="42">
        <v>1</v>
      </c>
      <c r="M137" s="42"/>
      <c r="N137" s="42">
        <v>1</v>
      </c>
      <c r="O137" s="42">
        <v>1</v>
      </c>
      <c r="P137" s="42"/>
      <c r="Q137" s="42"/>
      <c r="R137" s="42"/>
      <c r="S137" s="42"/>
      <c r="T137" s="42"/>
      <c r="U137" s="42"/>
      <c r="V137" s="42"/>
      <c r="W137" s="42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</row>
    <row r="138" spans="1:33" x14ac:dyDescent="0.2">
      <c r="A138" s="97"/>
      <c r="B138" s="95" t="s">
        <v>179</v>
      </c>
      <c r="C138" s="70" t="s">
        <v>423</v>
      </c>
      <c r="D138" s="42">
        <v>3</v>
      </c>
      <c r="E138" s="42">
        <v>5</v>
      </c>
      <c r="F138" s="42">
        <v>8</v>
      </c>
      <c r="G138" s="42">
        <v>3</v>
      </c>
      <c r="H138" s="42">
        <v>4</v>
      </c>
      <c r="I138" s="42">
        <v>7</v>
      </c>
      <c r="J138" s="42"/>
      <c r="K138" s="42">
        <v>1</v>
      </c>
      <c r="L138" s="42">
        <v>1</v>
      </c>
      <c r="M138" s="42"/>
      <c r="N138" s="42">
        <v>1</v>
      </c>
      <c r="O138" s="42">
        <v>1</v>
      </c>
      <c r="P138" s="42"/>
      <c r="Q138" s="42"/>
      <c r="R138" s="42"/>
      <c r="S138" s="42"/>
      <c r="T138" s="42"/>
      <c r="U138" s="42"/>
      <c r="V138" s="42"/>
      <c r="W138" s="42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</row>
    <row r="139" spans="1:33" x14ac:dyDescent="0.2">
      <c r="A139" s="83" t="s">
        <v>474</v>
      </c>
      <c r="B139" s="74"/>
      <c r="C139" s="75"/>
      <c r="D139" s="41">
        <v>1319</v>
      </c>
      <c r="E139" s="41">
        <v>556</v>
      </c>
      <c r="F139" s="41">
        <v>1875</v>
      </c>
      <c r="G139" s="41">
        <v>1190</v>
      </c>
      <c r="H139" s="41">
        <v>490</v>
      </c>
      <c r="I139" s="41">
        <v>1680</v>
      </c>
      <c r="J139" s="41">
        <v>1142</v>
      </c>
      <c r="K139" s="41">
        <v>525</v>
      </c>
      <c r="L139" s="41">
        <v>1667</v>
      </c>
      <c r="M139" s="41">
        <v>1090</v>
      </c>
      <c r="N139" s="41">
        <v>501</v>
      </c>
      <c r="O139" s="41">
        <v>1591</v>
      </c>
      <c r="P139" s="41">
        <v>1106</v>
      </c>
      <c r="Q139" s="41">
        <v>506</v>
      </c>
      <c r="R139" s="41">
        <v>8</v>
      </c>
      <c r="S139" s="41">
        <v>1620</v>
      </c>
      <c r="T139" s="41">
        <v>1052</v>
      </c>
      <c r="U139" s="41">
        <v>503</v>
      </c>
      <c r="V139" s="41">
        <v>9</v>
      </c>
      <c r="W139" s="41">
        <v>1564</v>
      </c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</row>
    <row r="140" spans="1:33" x14ac:dyDescent="0.2">
      <c r="A140" s="95" t="s">
        <v>4</v>
      </c>
      <c r="B140" s="60"/>
      <c r="C140" s="61"/>
      <c r="D140" s="62">
        <v>1024</v>
      </c>
      <c r="E140" s="62">
        <v>366</v>
      </c>
      <c r="F140" s="62">
        <v>1390</v>
      </c>
      <c r="G140" s="62">
        <v>926</v>
      </c>
      <c r="H140" s="62">
        <v>307</v>
      </c>
      <c r="I140" s="62">
        <v>1233</v>
      </c>
      <c r="J140" s="62">
        <v>905</v>
      </c>
      <c r="K140" s="62">
        <v>311</v>
      </c>
      <c r="L140" s="62">
        <v>1216</v>
      </c>
      <c r="M140" s="62">
        <v>870</v>
      </c>
      <c r="N140" s="62">
        <v>306</v>
      </c>
      <c r="O140" s="62">
        <v>1176</v>
      </c>
      <c r="P140" s="62">
        <v>887</v>
      </c>
      <c r="Q140" s="62">
        <v>311</v>
      </c>
      <c r="R140" s="62">
        <v>8</v>
      </c>
      <c r="S140" s="62">
        <v>1206</v>
      </c>
      <c r="T140" s="62">
        <v>840</v>
      </c>
      <c r="U140" s="62">
        <v>300</v>
      </c>
      <c r="V140" s="62">
        <v>9</v>
      </c>
      <c r="W140" s="62">
        <v>1149</v>
      </c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</row>
    <row r="141" spans="1:33" x14ac:dyDescent="0.2">
      <c r="A141" s="96">
        <v>5</v>
      </c>
      <c r="B141" s="69" t="s">
        <v>5</v>
      </c>
      <c r="C141" s="61"/>
      <c r="D141" s="62">
        <v>831</v>
      </c>
      <c r="E141" s="62">
        <v>269</v>
      </c>
      <c r="F141" s="62">
        <v>1100</v>
      </c>
      <c r="G141" s="62">
        <v>746</v>
      </c>
      <c r="H141" s="62">
        <v>230</v>
      </c>
      <c r="I141" s="62">
        <v>976</v>
      </c>
      <c r="J141" s="62">
        <v>727</v>
      </c>
      <c r="K141" s="62">
        <v>238</v>
      </c>
      <c r="L141" s="62">
        <v>965</v>
      </c>
      <c r="M141" s="62">
        <v>689</v>
      </c>
      <c r="N141" s="62">
        <v>239</v>
      </c>
      <c r="O141" s="62">
        <v>928</v>
      </c>
      <c r="P141" s="62">
        <v>686</v>
      </c>
      <c r="Q141" s="62">
        <v>250</v>
      </c>
      <c r="R141" s="62">
        <v>7</v>
      </c>
      <c r="S141" s="62">
        <v>943</v>
      </c>
      <c r="T141" s="62">
        <v>645</v>
      </c>
      <c r="U141" s="62">
        <v>244</v>
      </c>
      <c r="V141" s="62">
        <v>8</v>
      </c>
      <c r="W141" s="62">
        <v>897</v>
      </c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</row>
    <row r="142" spans="1:33" x14ac:dyDescent="0.2">
      <c r="A142" s="97"/>
      <c r="B142" s="95" t="s">
        <v>205</v>
      </c>
      <c r="C142" s="70" t="s">
        <v>432</v>
      </c>
      <c r="D142" s="42">
        <v>26</v>
      </c>
      <c r="E142" s="42">
        <v>7</v>
      </c>
      <c r="F142" s="42">
        <v>33</v>
      </c>
      <c r="G142" s="42">
        <v>29</v>
      </c>
      <c r="H142" s="42">
        <v>5</v>
      </c>
      <c r="I142" s="42">
        <v>34</v>
      </c>
      <c r="J142" s="42">
        <v>19</v>
      </c>
      <c r="K142" s="42">
        <v>7</v>
      </c>
      <c r="L142" s="42">
        <v>26</v>
      </c>
      <c r="M142" s="42">
        <v>15</v>
      </c>
      <c r="N142" s="42">
        <v>7</v>
      </c>
      <c r="O142" s="42">
        <v>22</v>
      </c>
      <c r="P142" s="42">
        <v>13</v>
      </c>
      <c r="Q142" s="42">
        <v>8</v>
      </c>
      <c r="R142" s="42"/>
      <c r="S142" s="42">
        <v>21</v>
      </c>
      <c r="T142" s="42">
        <v>11</v>
      </c>
      <c r="U142" s="42">
        <v>9</v>
      </c>
      <c r="V142" s="42"/>
      <c r="W142" s="42">
        <v>20</v>
      </c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</row>
    <row r="143" spans="1:33" x14ac:dyDescent="0.2">
      <c r="A143" s="97"/>
      <c r="B143" s="95" t="s">
        <v>224</v>
      </c>
      <c r="C143" s="70" t="s">
        <v>434</v>
      </c>
      <c r="D143" s="42">
        <v>15</v>
      </c>
      <c r="E143" s="42">
        <v>16</v>
      </c>
      <c r="F143" s="42">
        <v>31</v>
      </c>
      <c r="G143" s="42">
        <v>10</v>
      </c>
      <c r="H143" s="42">
        <v>18</v>
      </c>
      <c r="I143" s="42">
        <v>28</v>
      </c>
      <c r="J143" s="42">
        <v>9</v>
      </c>
      <c r="K143" s="42">
        <v>19</v>
      </c>
      <c r="L143" s="42">
        <v>28</v>
      </c>
      <c r="M143" s="42">
        <v>7</v>
      </c>
      <c r="N143" s="42">
        <v>16</v>
      </c>
      <c r="O143" s="42">
        <v>23</v>
      </c>
      <c r="P143" s="42">
        <v>12</v>
      </c>
      <c r="Q143" s="42">
        <v>20</v>
      </c>
      <c r="R143" s="42"/>
      <c r="S143" s="42">
        <v>32</v>
      </c>
      <c r="T143" s="42">
        <v>14</v>
      </c>
      <c r="U143" s="42">
        <v>21</v>
      </c>
      <c r="V143" s="42"/>
      <c r="W143" s="42">
        <v>35</v>
      </c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</row>
    <row r="144" spans="1:33" x14ac:dyDescent="0.2">
      <c r="A144" s="97"/>
      <c r="B144" s="95" t="s">
        <v>235</v>
      </c>
      <c r="C144" s="70" t="s">
        <v>236</v>
      </c>
      <c r="D144" s="42">
        <v>59</v>
      </c>
      <c r="E144" s="42">
        <v>16</v>
      </c>
      <c r="F144" s="42">
        <v>75</v>
      </c>
      <c r="G144" s="42">
        <v>53</v>
      </c>
      <c r="H144" s="42">
        <v>12</v>
      </c>
      <c r="I144" s="42">
        <v>65</v>
      </c>
      <c r="J144" s="42">
        <v>44</v>
      </c>
      <c r="K144" s="42">
        <v>14</v>
      </c>
      <c r="L144" s="42">
        <v>58</v>
      </c>
      <c r="M144" s="42">
        <v>43</v>
      </c>
      <c r="N144" s="42">
        <v>12</v>
      </c>
      <c r="O144" s="42">
        <v>55</v>
      </c>
      <c r="P144" s="42">
        <v>40</v>
      </c>
      <c r="Q144" s="42">
        <v>19</v>
      </c>
      <c r="R144" s="42">
        <v>1</v>
      </c>
      <c r="S144" s="42">
        <v>60</v>
      </c>
      <c r="T144" s="42">
        <v>43</v>
      </c>
      <c r="U144" s="42">
        <v>20</v>
      </c>
      <c r="V144" s="42">
        <v>2</v>
      </c>
      <c r="W144" s="42">
        <v>65</v>
      </c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</row>
    <row r="145" spans="1:33" x14ac:dyDescent="0.2">
      <c r="A145" s="97"/>
      <c r="B145" s="95" t="s">
        <v>255</v>
      </c>
      <c r="C145" s="70" t="s">
        <v>256</v>
      </c>
      <c r="D145" s="42">
        <v>2</v>
      </c>
      <c r="E145" s="42">
        <v>3</v>
      </c>
      <c r="F145" s="42">
        <v>5</v>
      </c>
      <c r="G145" s="42">
        <v>4</v>
      </c>
      <c r="H145" s="42">
        <v>5</v>
      </c>
      <c r="I145" s="42">
        <v>9</v>
      </c>
      <c r="J145" s="42">
        <v>11</v>
      </c>
      <c r="K145" s="42">
        <v>14</v>
      </c>
      <c r="L145" s="42">
        <v>25</v>
      </c>
      <c r="M145" s="42">
        <v>14</v>
      </c>
      <c r="N145" s="42">
        <v>23</v>
      </c>
      <c r="O145" s="42">
        <v>37</v>
      </c>
      <c r="P145" s="42">
        <v>12</v>
      </c>
      <c r="Q145" s="42">
        <v>25</v>
      </c>
      <c r="R145" s="42"/>
      <c r="S145" s="42">
        <v>37</v>
      </c>
      <c r="T145" s="42">
        <v>12</v>
      </c>
      <c r="U145" s="42">
        <v>28</v>
      </c>
      <c r="V145" s="42"/>
      <c r="W145" s="42">
        <v>40</v>
      </c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</row>
    <row r="146" spans="1:33" x14ac:dyDescent="0.2">
      <c r="A146" s="97"/>
      <c r="B146" s="95" t="s">
        <v>207</v>
      </c>
      <c r="C146" s="70" t="s">
        <v>208</v>
      </c>
      <c r="D146" s="42">
        <v>31</v>
      </c>
      <c r="E146" s="42">
        <v>6</v>
      </c>
      <c r="F146" s="42">
        <v>37</v>
      </c>
      <c r="G146" s="42">
        <v>38</v>
      </c>
      <c r="H146" s="42">
        <v>10</v>
      </c>
      <c r="I146" s="42">
        <v>48</v>
      </c>
      <c r="J146" s="42">
        <v>49</v>
      </c>
      <c r="K146" s="42">
        <v>13</v>
      </c>
      <c r="L146" s="42">
        <v>62</v>
      </c>
      <c r="M146" s="42">
        <v>49</v>
      </c>
      <c r="N146" s="42">
        <v>14</v>
      </c>
      <c r="O146" s="42">
        <v>63</v>
      </c>
      <c r="P146" s="42">
        <v>44</v>
      </c>
      <c r="Q146" s="42">
        <v>12</v>
      </c>
      <c r="R146" s="42"/>
      <c r="S146" s="42">
        <v>56</v>
      </c>
      <c r="T146" s="42">
        <v>44</v>
      </c>
      <c r="U146" s="42">
        <v>17</v>
      </c>
      <c r="V146" s="42"/>
      <c r="W146" s="42">
        <v>61</v>
      </c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</row>
    <row r="147" spans="1:33" x14ac:dyDescent="0.2">
      <c r="A147" s="97"/>
      <c r="B147" s="95" t="s">
        <v>195</v>
      </c>
      <c r="C147" s="70" t="s">
        <v>196</v>
      </c>
      <c r="D147" s="42">
        <v>342</v>
      </c>
      <c r="E147" s="42">
        <v>54</v>
      </c>
      <c r="F147" s="42">
        <v>396</v>
      </c>
      <c r="G147" s="42">
        <v>300</v>
      </c>
      <c r="H147" s="42">
        <v>52</v>
      </c>
      <c r="I147" s="42">
        <v>352</v>
      </c>
      <c r="J147" s="42">
        <v>308</v>
      </c>
      <c r="K147" s="42">
        <v>49</v>
      </c>
      <c r="L147" s="42">
        <v>357</v>
      </c>
      <c r="M147" s="42">
        <v>283</v>
      </c>
      <c r="N147" s="42">
        <v>39</v>
      </c>
      <c r="O147" s="42">
        <v>322</v>
      </c>
      <c r="P147" s="42">
        <v>285</v>
      </c>
      <c r="Q147" s="42">
        <v>43</v>
      </c>
      <c r="R147" s="42">
        <v>3</v>
      </c>
      <c r="S147" s="42">
        <v>331</v>
      </c>
      <c r="T147" s="42">
        <v>274</v>
      </c>
      <c r="U147" s="42">
        <v>36</v>
      </c>
      <c r="V147" s="42">
        <v>3</v>
      </c>
      <c r="W147" s="42">
        <v>313</v>
      </c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</row>
    <row r="148" spans="1:33" x14ac:dyDescent="0.2">
      <c r="A148" s="97"/>
      <c r="B148" s="95" t="s">
        <v>209</v>
      </c>
      <c r="C148" s="70" t="s">
        <v>433</v>
      </c>
      <c r="D148" s="42">
        <v>25</v>
      </c>
      <c r="E148" s="42">
        <v>10</v>
      </c>
      <c r="F148" s="42">
        <v>35</v>
      </c>
      <c r="G148" s="42">
        <v>19</v>
      </c>
      <c r="H148" s="42">
        <v>8</v>
      </c>
      <c r="I148" s="42">
        <v>27</v>
      </c>
      <c r="J148" s="42">
        <v>17</v>
      </c>
      <c r="K148" s="42">
        <v>5</v>
      </c>
      <c r="L148" s="42">
        <v>22</v>
      </c>
      <c r="M148" s="42">
        <v>16</v>
      </c>
      <c r="N148" s="42">
        <v>5</v>
      </c>
      <c r="O148" s="42">
        <v>21</v>
      </c>
      <c r="P148" s="42">
        <v>12</v>
      </c>
      <c r="Q148" s="42">
        <v>4</v>
      </c>
      <c r="R148" s="42"/>
      <c r="S148" s="42">
        <v>16</v>
      </c>
      <c r="T148" s="42">
        <v>10</v>
      </c>
      <c r="U148" s="42">
        <v>3</v>
      </c>
      <c r="V148" s="42"/>
      <c r="W148" s="42">
        <v>13</v>
      </c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</row>
    <row r="149" spans="1:33" x14ac:dyDescent="0.2">
      <c r="A149" s="97"/>
      <c r="B149" s="95" t="s">
        <v>199</v>
      </c>
      <c r="C149" s="70" t="s">
        <v>200</v>
      </c>
      <c r="D149" s="42">
        <v>73</v>
      </c>
      <c r="E149" s="42">
        <v>18</v>
      </c>
      <c r="F149" s="42">
        <v>91</v>
      </c>
      <c r="G149" s="42">
        <v>65</v>
      </c>
      <c r="H149" s="42">
        <v>13</v>
      </c>
      <c r="I149" s="42">
        <v>78</v>
      </c>
      <c r="J149" s="42">
        <v>53</v>
      </c>
      <c r="K149" s="42">
        <v>12</v>
      </c>
      <c r="L149" s="42">
        <v>65</v>
      </c>
      <c r="M149" s="42">
        <v>49</v>
      </c>
      <c r="N149" s="42">
        <v>11</v>
      </c>
      <c r="O149" s="42">
        <v>60</v>
      </c>
      <c r="P149" s="42">
        <v>38</v>
      </c>
      <c r="Q149" s="42">
        <v>11</v>
      </c>
      <c r="R149" s="42"/>
      <c r="S149" s="42">
        <v>49</v>
      </c>
      <c r="T149" s="42">
        <v>34</v>
      </c>
      <c r="U149" s="42">
        <v>7</v>
      </c>
      <c r="V149" s="42"/>
      <c r="W149" s="42">
        <v>41</v>
      </c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</row>
    <row r="150" spans="1:33" x14ac:dyDescent="0.2">
      <c r="A150" s="97"/>
      <c r="B150" s="95" t="s">
        <v>201</v>
      </c>
      <c r="C150" s="70" t="s">
        <v>202</v>
      </c>
      <c r="D150" s="42">
        <v>43</v>
      </c>
      <c r="E150" s="42">
        <v>16</v>
      </c>
      <c r="F150" s="42">
        <v>59</v>
      </c>
      <c r="G150" s="42">
        <v>35</v>
      </c>
      <c r="H150" s="42">
        <v>10</v>
      </c>
      <c r="I150" s="42">
        <v>45</v>
      </c>
      <c r="J150" s="42">
        <v>26</v>
      </c>
      <c r="K150" s="42">
        <v>8</v>
      </c>
      <c r="L150" s="42">
        <v>34</v>
      </c>
      <c r="M150" s="42">
        <v>20</v>
      </c>
      <c r="N150" s="42">
        <v>8</v>
      </c>
      <c r="O150" s="42">
        <v>28</v>
      </c>
      <c r="P150" s="42">
        <v>13</v>
      </c>
      <c r="Q150" s="42">
        <v>8</v>
      </c>
      <c r="R150" s="42"/>
      <c r="S150" s="42">
        <v>21</v>
      </c>
      <c r="T150" s="42">
        <v>8</v>
      </c>
      <c r="U150" s="42">
        <v>7</v>
      </c>
      <c r="V150" s="42"/>
      <c r="W150" s="42">
        <v>15</v>
      </c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</row>
    <row r="151" spans="1:33" x14ac:dyDescent="0.2">
      <c r="A151" s="97"/>
      <c r="B151" s="95" t="s">
        <v>249</v>
      </c>
      <c r="C151" s="70" t="s">
        <v>435</v>
      </c>
      <c r="D151" s="42">
        <v>45</v>
      </c>
      <c r="E151" s="42">
        <v>44</v>
      </c>
      <c r="F151" s="42">
        <v>89</v>
      </c>
      <c r="G151" s="42">
        <v>35</v>
      </c>
      <c r="H151" s="42">
        <v>33</v>
      </c>
      <c r="I151" s="42">
        <v>68</v>
      </c>
      <c r="J151" s="42">
        <v>28</v>
      </c>
      <c r="K151" s="42">
        <v>28</v>
      </c>
      <c r="L151" s="42">
        <v>56</v>
      </c>
      <c r="M151" s="42">
        <v>27</v>
      </c>
      <c r="N151" s="42">
        <v>27</v>
      </c>
      <c r="O151" s="42">
        <v>54</v>
      </c>
      <c r="P151" s="42">
        <v>26</v>
      </c>
      <c r="Q151" s="42">
        <v>31</v>
      </c>
      <c r="R151" s="42">
        <v>2</v>
      </c>
      <c r="S151" s="42">
        <v>59</v>
      </c>
      <c r="T151" s="42">
        <v>23</v>
      </c>
      <c r="U151" s="42">
        <v>31</v>
      </c>
      <c r="V151" s="42">
        <v>2</v>
      </c>
      <c r="W151" s="42">
        <v>56</v>
      </c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</row>
    <row r="152" spans="1:33" x14ac:dyDescent="0.2">
      <c r="A152" s="97"/>
      <c r="B152" s="95" t="s">
        <v>226</v>
      </c>
      <c r="C152" s="70" t="s">
        <v>227</v>
      </c>
      <c r="D152" s="42">
        <v>170</v>
      </c>
      <c r="E152" s="42">
        <v>79</v>
      </c>
      <c r="F152" s="42">
        <v>249</v>
      </c>
      <c r="G152" s="42">
        <v>158</v>
      </c>
      <c r="H152" s="42">
        <v>64</v>
      </c>
      <c r="I152" s="42">
        <v>222</v>
      </c>
      <c r="J152" s="42">
        <v>163</v>
      </c>
      <c r="K152" s="42">
        <v>69</v>
      </c>
      <c r="L152" s="42">
        <v>232</v>
      </c>
      <c r="M152" s="42">
        <v>166</v>
      </c>
      <c r="N152" s="42">
        <v>77</v>
      </c>
      <c r="O152" s="42">
        <v>243</v>
      </c>
      <c r="P152" s="42">
        <v>191</v>
      </c>
      <c r="Q152" s="42">
        <v>69</v>
      </c>
      <c r="R152" s="42">
        <v>1</v>
      </c>
      <c r="S152" s="42">
        <v>261</v>
      </c>
      <c r="T152" s="42">
        <v>172</v>
      </c>
      <c r="U152" s="42">
        <v>65</v>
      </c>
      <c r="V152" s="42">
        <v>1</v>
      </c>
      <c r="W152" s="42">
        <v>238</v>
      </c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</row>
    <row r="153" spans="1:33" x14ac:dyDescent="0.2">
      <c r="A153" s="97"/>
      <c r="B153" s="69" t="s">
        <v>352</v>
      </c>
      <c r="C153" s="61"/>
      <c r="D153" s="62">
        <v>84</v>
      </c>
      <c r="E153" s="62">
        <v>31</v>
      </c>
      <c r="F153" s="62">
        <v>115</v>
      </c>
      <c r="G153" s="62">
        <v>84</v>
      </c>
      <c r="H153" s="62">
        <v>26</v>
      </c>
      <c r="I153" s="62">
        <v>110</v>
      </c>
      <c r="J153" s="62">
        <v>90</v>
      </c>
      <c r="K153" s="62">
        <v>24</v>
      </c>
      <c r="L153" s="62">
        <v>114</v>
      </c>
      <c r="M153" s="62">
        <v>96</v>
      </c>
      <c r="N153" s="62">
        <v>24</v>
      </c>
      <c r="O153" s="62">
        <v>120</v>
      </c>
      <c r="P153" s="62">
        <v>109</v>
      </c>
      <c r="Q153" s="62">
        <v>24</v>
      </c>
      <c r="R153" s="62">
        <v>1</v>
      </c>
      <c r="S153" s="62">
        <v>134</v>
      </c>
      <c r="T153" s="62">
        <v>104</v>
      </c>
      <c r="U153" s="62">
        <v>22</v>
      </c>
      <c r="V153" s="62">
        <v>1</v>
      </c>
      <c r="W153" s="62">
        <v>127</v>
      </c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</row>
    <row r="154" spans="1:33" x14ac:dyDescent="0.2">
      <c r="A154" s="97"/>
      <c r="B154" s="95" t="s">
        <v>230</v>
      </c>
      <c r="C154" s="70" t="s">
        <v>437</v>
      </c>
      <c r="D154" s="42">
        <v>2</v>
      </c>
      <c r="E154" s="42"/>
      <c r="F154" s="42">
        <v>2</v>
      </c>
      <c r="G154" s="42">
        <v>2</v>
      </c>
      <c r="H154" s="42"/>
      <c r="I154" s="42">
        <v>2</v>
      </c>
      <c r="J154" s="42">
        <v>1</v>
      </c>
      <c r="K154" s="42">
        <v>1</v>
      </c>
      <c r="L154" s="42">
        <v>2</v>
      </c>
      <c r="M154" s="42">
        <v>1</v>
      </c>
      <c r="N154" s="42">
        <v>1</v>
      </c>
      <c r="O154" s="42">
        <v>2</v>
      </c>
      <c r="P154" s="42">
        <v>1</v>
      </c>
      <c r="Q154" s="42">
        <v>1</v>
      </c>
      <c r="R154" s="42"/>
      <c r="S154" s="42">
        <v>2</v>
      </c>
      <c r="T154" s="42">
        <v>1</v>
      </c>
      <c r="U154" s="42"/>
      <c r="V154" s="42"/>
      <c r="W154" s="42">
        <v>1</v>
      </c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</row>
    <row r="155" spans="1:33" x14ac:dyDescent="0.2">
      <c r="A155" s="97"/>
      <c r="B155" s="95" t="s">
        <v>239</v>
      </c>
      <c r="C155" s="70" t="s">
        <v>441</v>
      </c>
      <c r="D155" s="42">
        <v>8</v>
      </c>
      <c r="E155" s="42">
        <v>4</v>
      </c>
      <c r="F155" s="42">
        <v>12</v>
      </c>
      <c r="G155" s="42">
        <v>7</v>
      </c>
      <c r="H155" s="42">
        <v>3</v>
      </c>
      <c r="I155" s="42">
        <v>10</v>
      </c>
      <c r="J155" s="42">
        <v>8</v>
      </c>
      <c r="K155" s="42">
        <v>1</v>
      </c>
      <c r="L155" s="42">
        <v>9</v>
      </c>
      <c r="M155" s="42">
        <v>9</v>
      </c>
      <c r="N155" s="42">
        <v>3</v>
      </c>
      <c r="O155" s="42">
        <v>12</v>
      </c>
      <c r="P155" s="42">
        <v>8</v>
      </c>
      <c r="Q155" s="42">
        <v>4</v>
      </c>
      <c r="R155" s="42"/>
      <c r="S155" s="42">
        <v>12</v>
      </c>
      <c r="T155" s="42">
        <v>6</v>
      </c>
      <c r="U155" s="42">
        <v>4</v>
      </c>
      <c r="V155" s="42"/>
      <c r="W155" s="42">
        <v>10</v>
      </c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</row>
    <row r="156" spans="1:33" x14ac:dyDescent="0.2">
      <c r="A156" s="97"/>
      <c r="B156" s="95" t="s">
        <v>247</v>
      </c>
      <c r="C156" s="70" t="s">
        <v>445</v>
      </c>
      <c r="D156" s="42"/>
      <c r="E156" s="42"/>
      <c r="F156" s="42"/>
      <c r="G156" s="42"/>
      <c r="H156" s="42"/>
      <c r="I156" s="42"/>
      <c r="J156" s="42">
        <v>3</v>
      </c>
      <c r="K156" s="42"/>
      <c r="L156" s="42">
        <v>3</v>
      </c>
      <c r="M156" s="42">
        <v>3</v>
      </c>
      <c r="N156" s="42"/>
      <c r="O156" s="42">
        <v>3</v>
      </c>
      <c r="P156" s="42">
        <v>4</v>
      </c>
      <c r="Q156" s="42"/>
      <c r="R156" s="42"/>
      <c r="S156" s="42">
        <v>4</v>
      </c>
      <c r="T156" s="42">
        <v>3</v>
      </c>
      <c r="U156" s="42">
        <v>1</v>
      </c>
      <c r="V156" s="42"/>
      <c r="W156" s="42">
        <v>4</v>
      </c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</row>
    <row r="157" spans="1:33" x14ac:dyDescent="0.2">
      <c r="A157" s="97"/>
      <c r="B157" s="95" t="s">
        <v>232</v>
      </c>
      <c r="C157" s="70" t="s">
        <v>438</v>
      </c>
      <c r="D157" s="42">
        <v>38</v>
      </c>
      <c r="E157" s="42">
        <v>9</v>
      </c>
      <c r="F157" s="42">
        <v>47</v>
      </c>
      <c r="G157" s="42">
        <v>36</v>
      </c>
      <c r="H157" s="42">
        <v>6</v>
      </c>
      <c r="I157" s="42">
        <v>42</v>
      </c>
      <c r="J157" s="42">
        <v>35</v>
      </c>
      <c r="K157" s="42">
        <v>8</v>
      </c>
      <c r="L157" s="42">
        <v>43</v>
      </c>
      <c r="M157" s="42">
        <v>29</v>
      </c>
      <c r="N157" s="42">
        <v>5</v>
      </c>
      <c r="O157" s="42">
        <v>34</v>
      </c>
      <c r="P157" s="42">
        <v>52</v>
      </c>
      <c r="Q157" s="42">
        <v>8</v>
      </c>
      <c r="R157" s="42">
        <v>1</v>
      </c>
      <c r="S157" s="42">
        <v>61</v>
      </c>
      <c r="T157" s="42">
        <v>46</v>
      </c>
      <c r="U157" s="42">
        <v>6</v>
      </c>
      <c r="V157" s="42">
        <v>1</v>
      </c>
      <c r="W157" s="42">
        <v>53</v>
      </c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</row>
    <row r="158" spans="1:33" x14ac:dyDescent="0.2">
      <c r="A158" s="97"/>
      <c r="B158" s="95" t="s">
        <v>228</v>
      </c>
      <c r="C158" s="70" t="s">
        <v>436</v>
      </c>
      <c r="D158" s="42">
        <v>5</v>
      </c>
      <c r="E158" s="42">
        <v>3</v>
      </c>
      <c r="F158" s="42">
        <v>8</v>
      </c>
      <c r="G158" s="42">
        <v>4</v>
      </c>
      <c r="H158" s="42">
        <v>4</v>
      </c>
      <c r="I158" s="42">
        <v>8</v>
      </c>
      <c r="J158" s="42">
        <v>4</v>
      </c>
      <c r="K158" s="42">
        <v>3</v>
      </c>
      <c r="L158" s="42">
        <v>7</v>
      </c>
      <c r="M158" s="42">
        <v>3</v>
      </c>
      <c r="N158" s="42">
        <v>3</v>
      </c>
      <c r="O158" s="42">
        <v>6</v>
      </c>
      <c r="P158" s="42">
        <v>3</v>
      </c>
      <c r="Q158" s="42">
        <v>2</v>
      </c>
      <c r="R158" s="42"/>
      <c r="S158" s="42">
        <v>5</v>
      </c>
      <c r="T158" s="42">
        <v>3</v>
      </c>
      <c r="U158" s="42">
        <v>2</v>
      </c>
      <c r="V158" s="42"/>
      <c r="W158" s="42">
        <v>5</v>
      </c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</row>
    <row r="159" spans="1:33" x14ac:dyDescent="0.2">
      <c r="A159" s="97"/>
      <c r="B159" s="95" t="s">
        <v>233</v>
      </c>
      <c r="C159" s="70" t="s">
        <v>439</v>
      </c>
      <c r="D159" s="42">
        <v>24</v>
      </c>
      <c r="E159" s="42">
        <v>10</v>
      </c>
      <c r="F159" s="42">
        <v>34</v>
      </c>
      <c r="G159" s="42">
        <v>23</v>
      </c>
      <c r="H159" s="42">
        <v>10</v>
      </c>
      <c r="I159" s="42">
        <v>33</v>
      </c>
      <c r="J159" s="42">
        <v>30</v>
      </c>
      <c r="K159" s="42">
        <v>7</v>
      </c>
      <c r="L159" s="42">
        <v>37</v>
      </c>
      <c r="M159" s="42">
        <v>34</v>
      </c>
      <c r="N159" s="42">
        <v>8</v>
      </c>
      <c r="O159" s="42">
        <v>42</v>
      </c>
      <c r="P159" s="42">
        <v>25</v>
      </c>
      <c r="Q159" s="42">
        <v>6</v>
      </c>
      <c r="R159" s="42"/>
      <c r="S159" s="42">
        <v>31</v>
      </c>
      <c r="T159" s="42">
        <v>29</v>
      </c>
      <c r="U159" s="42">
        <v>6</v>
      </c>
      <c r="V159" s="42"/>
      <c r="W159" s="42">
        <v>35</v>
      </c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</row>
    <row r="160" spans="1:33" x14ac:dyDescent="0.2">
      <c r="A160" s="97"/>
      <c r="B160" s="95" t="s">
        <v>237</v>
      </c>
      <c r="C160" s="70" t="s">
        <v>440</v>
      </c>
      <c r="D160" s="42">
        <v>1</v>
      </c>
      <c r="E160" s="42">
        <v>3</v>
      </c>
      <c r="F160" s="42">
        <v>4</v>
      </c>
      <c r="G160" s="42">
        <v>3</v>
      </c>
      <c r="H160" s="42">
        <v>2</v>
      </c>
      <c r="I160" s="42">
        <v>5</v>
      </c>
      <c r="J160" s="42">
        <v>4</v>
      </c>
      <c r="K160" s="42">
        <v>2</v>
      </c>
      <c r="L160" s="42">
        <v>6</v>
      </c>
      <c r="M160" s="42">
        <v>8</v>
      </c>
      <c r="N160" s="42">
        <v>2</v>
      </c>
      <c r="O160" s="42">
        <v>10</v>
      </c>
      <c r="P160" s="42">
        <v>7</v>
      </c>
      <c r="Q160" s="42">
        <v>2</v>
      </c>
      <c r="R160" s="42"/>
      <c r="S160" s="42">
        <v>9</v>
      </c>
      <c r="T160" s="42">
        <v>7</v>
      </c>
      <c r="U160" s="42">
        <v>2</v>
      </c>
      <c r="V160" s="42"/>
      <c r="W160" s="42">
        <v>9</v>
      </c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</row>
    <row r="161" spans="1:33" x14ac:dyDescent="0.2">
      <c r="A161" s="97"/>
      <c r="B161" s="95" t="s">
        <v>241</v>
      </c>
      <c r="C161" s="70" t="s">
        <v>442</v>
      </c>
      <c r="D161" s="42"/>
      <c r="E161" s="42">
        <v>1</v>
      </c>
      <c r="F161" s="42">
        <v>1</v>
      </c>
      <c r="G161" s="42"/>
      <c r="H161" s="42"/>
      <c r="I161" s="42"/>
      <c r="J161" s="42"/>
      <c r="K161" s="42"/>
      <c r="L161" s="42"/>
      <c r="M161" s="42">
        <v>3</v>
      </c>
      <c r="N161" s="42"/>
      <c r="O161" s="42">
        <v>3</v>
      </c>
      <c r="P161" s="42"/>
      <c r="Q161" s="42"/>
      <c r="R161" s="42"/>
      <c r="S161" s="42"/>
      <c r="T161" s="42">
        <v>1</v>
      </c>
      <c r="U161" s="42"/>
      <c r="V161" s="42"/>
      <c r="W161" s="42">
        <v>1</v>
      </c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</row>
    <row r="162" spans="1:33" x14ac:dyDescent="0.2">
      <c r="A162" s="97"/>
      <c r="B162" s="95" t="s">
        <v>245</v>
      </c>
      <c r="C162" s="70" t="s">
        <v>444</v>
      </c>
      <c r="D162" s="42">
        <v>1</v>
      </c>
      <c r="E162" s="42"/>
      <c r="F162" s="42">
        <v>1</v>
      </c>
      <c r="G162" s="42">
        <v>2</v>
      </c>
      <c r="H162" s="42"/>
      <c r="I162" s="42">
        <v>2</v>
      </c>
      <c r="J162" s="42">
        <v>2</v>
      </c>
      <c r="K162" s="42"/>
      <c r="L162" s="42">
        <v>2</v>
      </c>
      <c r="M162" s="42">
        <v>2</v>
      </c>
      <c r="N162" s="42"/>
      <c r="O162" s="42">
        <v>2</v>
      </c>
      <c r="P162" s="42">
        <v>1</v>
      </c>
      <c r="Q162" s="42">
        <v>1</v>
      </c>
      <c r="R162" s="42"/>
      <c r="S162" s="42">
        <v>2</v>
      </c>
      <c r="T162" s="42">
        <v>1</v>
      </c>
      <c r="U162" s="42">
        <v>1</v>
      </c>
      <c r="V162" s="42"/>
      <c r="W162" s="42">
        <v>2</v>
      </c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</row>
    <row r="163" spans="1:33" x14ac:dyDescent="0.2">
      <c r="A163" s="97"/>
      <c r="B163" s="95" t="s">
        <v>243</v>
      </c>
      <c r="C163" s="70" t="s">
        <v>443</v>
      </c>
      <c r="D163" s="42">
        <v>5</v>
      </c>
      <c r="E163" s="42">
        <v>1</v>
      </c>
      <c r="F163" s="42">
        <v>6</v>
      </c>
      <c r="G163" s="42">
        <v>7</v>
      </c>
      <c r="H163" s="42">
        <v>1</v>
      </c>
      <c r="I163" s="42">
        <v>8</v>
      </c>
      <c r="J163" s="42">
        <v>3</v>
      </c>
      <c r="K163" s="42">
        <v>2</v>
      </c>
      <c r="L163" s="42">
        <v>5</v>
      </c>
      <c r="M163" s="42">
        <v>4</v>
      </c>
      <c r="N163" s="42">
        <v>2</v>
      </c>
      <c r="O163" s="42">
        <v>6</v>
      </c>
      <c r="P163" s="42">
        <v>8</v>
      </c>
      <c r="Q163" s="42"/>
      <c r="R163" s="42"/>
      <c r="S163" s="42">
        <v>8</v>
      </c>
      <c r="T163" s="42">
        <v>7</v>
      </c>
      <c r="U163" s="42"/>
      <c r="V163" s="42"/>
      <c r="W163" s="42">
        <v>7</v>
      </c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</row>
    <row r="164" spans="1:33" x14ac:dyDescent="0.2">
      <c r="A164" s="97"/>
      <c r="B164" s="69" t="s">
        <v>299</v>
      </c>
      <c r="C164" s="61"/>
      <c r="D164" s="62">
        <v>86</v>
      </c>
      <c r="E164" s="62">
        <v>30</v>
      </c>
      <c r="F164" s="62">
        <v>116</v>
      </c>
      <c r="G164" s="62">
        <v>75</v>
      </c>
      <c r="H164" s="62">
        <v>28</v>
      </c>
      <c r="I164" s="62">
        <v>103</v>
      </c>
      <c r="J164" s="62">
        <v>76</v>
      </c>
      <c r="K164" s="62">
        <v>29</v>
      </c>
      <c r="L164" s="62">
        <v>105</v>
      </c>
      <c r="M164" s="62">
        <v>75</v>
      </c>
      <c r="N164" s="62">
        <v>27</v>
      </c>
      <c r="O164" s="62">
        <v>102</v>
      </c>
      <c r="P164" s="62">
        <v>83</v>
      </c>
      <c r="Q164" s="62">
        <v>28</v>
      </c>
      <c r="R164" s="62"/>
      <c r="S164" s="62">
        <v>111</v>
      </c>
      <c r="T164" s="62">
        <v>83</v>
      </c>
      <c r="U164" s="62">
        <v>25</v>
      </c>
      <c r="V164" s="62"/>
      <c r="W164" s="62">
        <v>108</v>
      </c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</row>
    <row r="165" spans="1:33" x14ac:dyDescent="0.2">
      <c r="A165" s="97"/>
      <c r="B165" s="95" t="s">
        <v>211</v>
      </c>
      <c r="C165" s="70" t="s">
        <v>446</v>
      </c>
      <c r="D165" s="42">
        <v>19</v>
      </c>
      <c r="E165" s="42">
        <v>4</v>
      </c>
      <c r="F165" s="42">
        <v>23</v>
      </c>
      <c r="G165" s="42">
        <v>16</v>
      </c>
      <c r="H165" s="42">
        <v>4</v>
      </c>
      <c r="I165" s="42">
        <v>20</v>
      </c>
      <c r="J165" s="42">
        <v>11</v>
      </c>
      <c r="K165" s="42">
        <v>5</v>
      </c>
      <c r="L165" s="42">
        <v>16</v>
      </c>
      <c r="M165" s="42">
        <v>14</v>
      </c>
      <c r="N165" s="42">
        <v>5</v>
      </c>
      <c r="O165" s="42">
        <v>19</v>
      </c>
      <c r="P165" s="42">
        <v>11</v>
      </c>
      <c r="Q165" s="42">
        <v>5</v>
      </c>
      <c r="R165" s="42"/>
      <c r="S165" s="42">
        <v>16</v>
      </c>
      <c r="T165" s="42">
        <v>9</v>
      </c>
      <c r="U165" s="42">
        <v>4</v>
      </c>
      <c r="V165" s="42"/>
      <c r="W165" s="42">
        <v>13</v>
      </c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</row>
    <row r="166" spans="1:33" x14ac:dyDescent="0.2">
      <c r="A166" s="97"/>
      <c r="B166" s="95" t="s">
        <v>213</v>
      </c>
      <c r="C166" s="70" t="s">
        <v>447</v>
      </c>
      <c r="D166" s="42">
        <v>17</v>
      </c>
      <c r="E166" s="42">
        <v>6</v>
      </c>
      <c r="F166" s="42">
        <v>23</v>
      </c>
      <c r="G166" s="42">
        <v>22</v>
      </c>
      <c r="H166" s="42">
        <v>7</v>
      </c>
      <c r="I166" s="42">
        <v>29</v>
      </c>
      <c r="J166" s="42">
        <v>20</v>
      </c>
      <c r="K166" s="42">
        <v>7</v>
      </c>
      <c r="L166" s="42">
        <v>27</v>
      </c>
      <c r="M166" s="42">
        <v>22</v>
      </c>
      <c r="N166" s="42">
        <v>4</v>
      </c>
      <c r="O166" s="42">
        <v>26</v>
      </c>
      <c r="P166" s="42">
        <v>24</v>
      </c>
      <c r="Q166" s="42">
        <v>5</v>
      </c>
      <c r="R166" s="42"/>
      <c r="S166" s="42">
        <v>29</v>
      </c>
      <c r="T166" s="42">
        <v>27</v>
      </c>
      <c r="U166" s="42">
        <v>8</v>
      </c>
      <c r="V166" s="42"/>
      <c r="W166" s="42">
        <v>35</v>
      </c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</row>
    <row r="167" spans="1:33" x14ac:dyDescent="0.2">
      <c r="A167" s="97"/>
      <c r="B167" s="95" t="s">
        <v>215</v>
      </c>
      <c r="C167" s="70" t="s">
        <v>448</v>
      </c>
      <c r="D167" s="42">
        <v>9</v>
      </c>
      <c r="E167" s="42">
        <v>3</v>
      </c>
      <c r="F167" s="42">
        <v>12</v>
      </c>
      <c r="G167" s="42">
        <v>10</v>
      </c>
      <c r="H167" s="42">
        <v>3</v>
      </c>
      <c r="I167" s="42">
        <v>13</v>
      </c>
      <c r="J167" s="42">
        <v>10</v>
      </c>
      <c r="K167" s="42">
        <v>2</v>
      </c>
      <c r="L167" s="42">
        <v>12</v>
      </c>
      <c r="M167" s="42">
        <v>7</v>
      </c>
      <c r="N167" s="42">
        <v>3</v>
      </c>
      <c r="O167" s="42">
        <v>10</v>
      </c>
      <c r="P167" s="42">
        <v>5</v>
      </c>
      <c r="Q167" s="42">
        <v>2</v>
      </c>
      <c r="R167" s="42"/>
      <c r="S167" s="42">
        <v>7</v>
      </c>
      <c r="T167" s="42">
        <v>7</v>
      </c>
      <c r="U167" s="42">
        <v>2</v>
      </c>
      <c r="V167" s="42"/>
      <c r="W167" s="42">
        <v>9</v>
      </c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</row>
    <row r="168" spans="1:33" x14ac:dyDescent="0.2">
      <c r="A168" s="97"/>
      <c r="B168" s="95" t="s">
        <v>219</v>
      </c>
      <c r="C168" s="70" t="s">
        <v>57</v>
      </c>
      <c r="D168" s="42">
        <v>35</v>
      </c>
      <c r="E168" s="42">
        <v>14</v>
      </c>
      <c r="F168" s="42">
        <v>49</v>
      </c>
      <c r="G168" s="42">
        <v>24</v>
      </c>
      <c r="H168" s="42">
        <v>13</v>
      </c>
      <c r="I168" s="42">
        <v>37</v>
      </c>
      <c r="J168" s="42">
        <v>31</v>
      </c>
      <c r="K168" s="42">
        <v>13</v>
      </c>
      <c r="L168" s="42">
        <v>44</v>
      </c>
      <c r="M168" s="42">
        <v>28</v>
      </c>
      <c r="N168" s="42">
        <v>11</v>
      </c>
      <c r="O168" s="42">
        <v>39</v>
      </c>
      <c r="P168" s="42">
        <v>40</v>
      </c>
      <c r="Q168" s="42">
        <v>11</v>
      </c>
      <c r="R168" s="42"/>
      <c r="S168" s="42">
        <v>51</v>
      </c>
      <c r="T168" s="42">
        <v>36</v>
      </c>
      <c r="U168" s="42">
        <v>6</v>
      </c>
      <c r="V168" s="42"/>
      <c r="W168" s="42">
        <v>42</v>
      </c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</row>
    <row r="169" spans="1:33" x14ac:dyDescent="0.2">
      <c r="A169" s="97"/>
      <c r="B169" s="95" t="s">
        <v>222</v>
      </c>
      <c r="C169" s="70" t="s">
        <v>223</v>
      </c>
      <c r="D169" s="42">
        <v>6</v>
      </c>
      <c r="E169" s="42">
        <v>3</v>
      </c>
      <c r="F169" s="42">
        <v>9</v>
      </c>
      <c r="G169" s="42">
        <v>3</v>
      </c>
      <c r="H169" s="42">
        <v>1</v>
      </c>
      <c r="I169" s="42">
        <v>4</v>
      </c>
      <c r="J169" s="42">
        <v>4</v>
      </c>
      <c r="K169" s="42">
        <v>2</v>
      </c>
      <c r="L169" s="42">
        <v>6</v>
      </c>
      <c r="M169" s="42">
        <v>4</v>
      </c>
      <c r="N169" s="42">
        <v>4</v>
      </c>
      <c r="O169" s="42">
        <v>8</v>
      </c>
      <c r="P169" s="42">
        <v>3</v>
      </c>
      <c r="Q169" s="42">
        <v>5</v>
      </c>
      <c r="R169" s="42"/>
      <c r="S169" s="42">
        <v>8</v>
      </c>
      <c r="T169" s="42">
        <v>4</v>
      </c>
      <c r="U169" s="42">
        <v>5</v>
      </c>
      <c r="V169" s="42"/>
      <c r="W169" s="42">
        <v>9</v>
      </c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</row>
    <row r="170" spans="1:33" x14ac:dyDescent="0.2">
      <c r="A170" s="97"/>
      <c r="B170" s="69" t="s">
        <v>353</v>
      </c>
      <c r="C170" s="61"/>
      <c r="D170" s="62">
        <v>23</v>
      </c>
      <c r="E170" s="62">
        <v>36</v>
      </c>
      <c r="F170" s="62">
        <v>59</v>
      </c>
      <c r="G170" s="62">
        <v>21</v>
      </c>
      <c r="H170" s="62">
        <v>23</v>
      </c>
      <c r="I170" s="62">
        <v>44</v>
      </c>
      <c r="J170" s="62">
        <v>12</v>
      </c>
      <c r="K170" s="62">
        <v>20</v>
      </c>
      <c r="L170" s="62">
        <v>32</v>
      </c>
      <c r="M170" s="62">
        <v>10</v>
      </c>
      <c r="N170" s="62">
        <v>16</v>
      </c>
      <c r="O170" s="62">
        <v>26</v>
      </c>
      <c r="P170" s="62">
        <v>9</v>
      </c>
      <c r="Q170" s="62">
        <v>9</v>
      </c>
      <c r="R170" s="62"/>
      <c r="S170" s="62">
        <v>18</v>
      </c>
      <c r="T170" s="62">
        <v>8</v>
      </c>
      <c r="U170" s="62">
        <v>9</v>
      </c>
      <c r="V170" s="62"/>
      <c r="W170" s="62">
        <v>17</v>
      </c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</row>
    <row r="171" spans="1:33" x14ac:dyDescent="0.2">
      <c r="A171" s="97"/>
      <c r="B171" s="95" t="s">
        <v>253</v>
      </c>
      <c r="C171" s="70" t="s">
        <v>450</v>
      </c>
      <c r="D171" s="42">
        <v>10</v>
      </c>
      <c r="E171" s="42">
        <v>13</v>
      </c>
      <c r="F171" s="42">
        <v>23</v>
      </c>
      <c r="G171" s="42">
        <v>8</v>
      </c>
      <c r="H171" s="42">
        <v>7</v>
      </c>
      <c r="I171" s="42">
        <v>15</v>
      </c>
      <c r="J171" s="42">
        <v>6</v>
      </c>
      <c r="K171" s="42">
        <v>6</v>
      </c>
      <c r="L171" s="42">
        <v>12</v>
      </c>
      <c r="M171" s="42">
        <v>3</v>
      </c>
      <c r="N171" s="42">
        <v>6</v>
      </c>
      <c r="O171" s="42">
        <v>9</v>
      </c>
      <c r="P171" s="42">
        <v>3</v>
      </c>
      <c r="Q171" s="42">
        <v>4</v>
      </c>
      <c r="R171" s="42"/>
      <c r="S171" s="42">
        <v>7</v>
      </c>
      <c r="T171" s="42">
        <v>3</v>
      </c>
      <c r="U171" s="42">
        <v>4</v>
      </c>
      <c r="V171" s="42"/>
      <c r="W171" s="42">
        <v>7</v>
      </c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</row>
    <row r="172" spans="1:33" x14ac:dyDescent="0.2">
      <c r="A172" s="74"/>
      <c r="B172" s="95" t="s">
        <v>251</v>
      </c>
      <c r="C172" s="70" t="s">
        <v>252</v>
      </c>
      <c r="D172" s="42">
        <v>13</v>
      </c>
      <c r="E172" s="42">
        <v>23</v>
      </c>
      <c r="F172" s="42">
        <v>36</v>
      </c>
      <c r="G172" s="42">
        <v>13</v>
      </c>
      <c r="H172" s="42">
        <v>16</v>
      </c>
      <c r="I172" s="42">
        <v>29</v>
      </c>
      <c r="J172" s="42">
        <v>6</v>
      </c>
      <c r="K172" s="42">
        <v>14</v>
      </c>
      <c r="L172" s="42">
        <v>20</v>
      </c>
      <c r="M172" s="42">
        <v>7</v>
      </c>
      <c r="N172" s="42">
        <v>10</v>
      </c>
      <c r="O172" s="42">
        <v>17</v>
      </c>
      <c r="P172" s="42">
        <v>6</v>
      </c>
      <c r="Q172" s="42">
        <v>5</v>
      </c>
      <c r="R172" s="42"/>
      <c r="S172" s="42">
        <v>11</v>
      </c>
      <c r="T172" s="42">
        <v>5</v>
      </c>
      <c r="U172" s="42">
        <v>5</v>
      </c>
      <c r="V172" s="42"/>
      <c r="W172" s="42">
        <v>10</v>
      </c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</row>
    <row r="173" spans="1:33" x14ac:dyDescent="0.2">
      <c r="A173" s="83" t="s">
        <v>475</v>
      </c>
      <c r="B173" s="74"/>
      <c r="C173" s="75"/>
      <c r="D173" s="41"/>
      <c r="E173" s="41">
        <v>11</v>
      </c>
      <c r="F173" s="41">
        <v>11</v>
      </c>
      <c r="G173" s="41"/>
      <c r="H173" s="41">
        <v>8</v>
      </c>
      <c r="I173" s="41">
        <v>8</v>
      </c>
      <c r="J173" s="41"/>
      <c r="K173" s="41">
        <v>6</v>
      </c>
      <c r="L173" s="41">
        <v>6</v>
      </c>
      <c r="M173" s="41"/>
      <c r="N173" s="41">
        <v>6</v>
      </c>
      <c r="O173" s="41">
        <v>6</v>
      </c>
      <c r="P173" s="41"/>
      <c r="Q173" s="41">
        <v>2</v>
      </c>
      <c r="R173" s="41"/>
      <c r="S173" s="41">
        <v>2</v>
      </c>
      <c r="T173" s="41"/>
      <c r="U173" s="41">
        <v>1</v>
      </c>
      <c r="V173" s="41"/>
      <c r="W173" s="41">
        <v>1</v>
      </c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</row>
    <row r="174" spans="1:33" x14ac:dyDescent="0.2">
      <c r="A174" s="95" t="s">
        <v>4</v>
      </c>
      <c r="B174" s="60"/>
      <c r="C174" s="61"/>
      <c r="D174" s="62"/>
      <c r="E174" s="62">
        <v>11</v>
      </c>
      <c r="F174" s="62">
        <v>11</v>
      </c>
      <c r="G174" s="62"/>
      <c r="H174" s="62">
        <v>8</v>
      </c>
      <c r="I174" s="62">
        <v>8</v>
      </c>
      <c r="J174" s="62"/>
      <c r="K174" s="62">
        <v>6</v>
      </c>
      <c r="L174" s="62">
        <v>6</v>
      </c>
      <c r="M174" s="62"/>
      <c r="N174" s="62">
        <v>6</v>
      </c>
      <c r="O174" s="62">
        <v>6</v>
      </c>
      <c r="P174" s="62"/>
      <c r="Q174" s="62">
        <v>2</v>
      </c>
      <c r="R174" s="62"/>
      <c r="S174" s="62">
        <v>2</v>
      </c>
      <c r="T174" s="62"/>
      <c r="U174" s="62">
        <v>1</v>
      </c>
      <c r="V174" s="62"/>
      <c r="W174" s="62">
        <v>1</v>
      </c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</row>
    <row r="175" spans="1:33" x14ac:dyDescent="0.2">
      <c r="A175" s="96">
        <v>5</v>
      </c>
      <c r="B175" s="69" t="s">
        <v>350</v>
      </c>
      <c r="C175" s="61"/>
      <c r="D175" s="62"/>
      <c r="E175" s="62">
        <v>11</v>
      </c>
      <c r="F175" s="62">
        <v>11</v>
      </c>
      <c r="G175" s="62"/>
      <c r="H175" s="62">
        <v>8</v>
      </c>
      <c r="I175" s="62">
        <v>8</v>
      </c>
      <c r="J175" s="62"/>
      <c r="K175" s="62">
        <v>6</v>
      </c>
      <c r="L175" s="62">
        <v>6</v>
      </c>
      <c r="M175" s="62"/>
      <c r="N175" s="62">
        <v>6</v>
      </c>
      <c r="O175" s="62">
        <v>6</v>
      </c>
      <c r="P175" s="62"/>
      <c r="Q175" s="62">
        <v>2</v>
      </c>
      <c r="R175" s="62"/>
      <c r="S175" s="62">
        <v>2</v>
      </c>
      <c r="T175" s="62"/>
      <c r="U175" s="62">
        <v>1</v>
      </c>
      <c r="V175" s="62"/>
      <c r="W175" s="62">
        <v>1</v>
      </c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</row>
    <row r="176" spans="1:33" x14ac:dyDescent="0.2">
      <c r="A176" s="97"/>
      <c r="B176" s="95" t="s">
        <v>257</v>
      </c>
      <c r="C176" s="70" t="s">
        <v>429</v>
      </c>
      <c r="D176" s="42"/>
      <c r="E176" s="42">
        <v>7</v>
      </c>
      <c r="F176" s="42">
        <v>7</v>
      </c>
      <c r="G176" s="42"/>
      <c r="H176" s="42">
        <v>4</v>
      </c>
      <c r="I176" s="42">
        <v>4</v>
      </c>
      <c r="J176" s="42"/>
      <c r="K176" s="42">
        <v>3</v>
      </c>
      <c r="L176" s="42">
        <v>3</v>
      </c>
      <c r="M176" s="42"/>
      <c r="N176" s="42">
        <v>3</v>
      </c>
      <c r="O176" s="42">
        <v>3</v>
      </c>
      <c r="P176" s="42"/>
      <c r="Q176" s="42">
        <v>1</v>
      </c>
      <c r="R176" s="42"/>
      <c r="S176" s="42">
        <v>1</v>
      </c>
      <c r="T176" s="42"/>
      <c r="U176" s="42">
        <v>1</v>
      </c>
      <c r="V176" s="42"/>
      <c r="W176" s="42">
        <v>1</v>
      </c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</row>
    <row r="177" spans="1:33" x14ac:dyDescent="0.2">
      <c r="A177" s="97"/>
      <c r="B177" s="95" t="s">
        <v>259</v>
      </c>
      <c r="C177" s="70" t="s">
        <v>430</v>
      </c>
      <c r="D177" s="42"/>
      <c r="E177" s="42">
        <v>1</v>
      </c>
      <c r="F177" s="42">
        <v>1</v>
      </c>
      <c r="G177" s="42"/>
      <c r="H177" s="42">
        <v>1</v>
      </c>
      <c r="I177" s="42">
        <v>1</v>
      </c>
      <c r="J177" s="42"/>
      <c r="K177" s="42">
        <v>1</v>
      </c>
      <c r="L177" s="42">
        <v>1</v>
      </c>
      <c r="M177" s="42"/>
      <c r="N177" s="42">
        <v>1</v>
      </c>
      <c r="O177" s="42">
        <v>1</v>
      </c>
      <c r="P177" s="42"/>
      <c r="Q177" s="42"/>
      <c r="R177" s="42"/>
      <c r="S177" s="42"/>
      <c r="T177" s="42"/>
      <c r="U177" s="42"/>
      <c r="V177" s="42"/>
      <c r="W177" s="42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</row>
    <row r="178" spans="1:33" x14ac:dyDescent="0.2">
      <c r="A178" s="97"/>
      <c r="B178" s="95" t="s">
        <v>261</v>
      </c>
      <c r="C178" s="70" t="s">
        <v>431</v>
      </c>
      <c r="D178" s="42"/>
      <c r="E178" s="42">
        <v>3</v>
      </c>
      <c r="F178" s="42">
        <v>3</v>
      </c>
      <c r="G178" s="42"/>
      <c r="H178" s="42">
        <v>3</v>
      </c>
      <c r="I178" s="42">
        <v>3</v>
      </c>
      <c r="J178" s="42"/>
      <c r="K178" s="42">
        <v>2</v>
      </c>
      <c r="L178" s="42">
        <v>2</v>
      </c>
      <c r="M178" s="42"/>
      <c r="N178" s="42">
        <v>2</v>
      </c>
      <c r="O178" s="42">
        <v>2</v>
      </c>
      <c r="P178" s="42"/>
      <c r="Q178" s="42">
        <v>1</v>
      </c>
      <c r="R178" s="42"/>
      <c r="S178" s="42">
        <v>1</v>
      </c>
      <c r="T178" s="42"/>
      <c r="U178" s="42"/>
      <c r="V178" s="42"/>
      <c r="W178" s="42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</row>
    <row r="179" spans="1:33" x14ac:dyDescent="0.2">
      <c r="A179" s="83" t="s">
        <v>476</v>
      </c>
      <c r="B179" s="74"/>
      <c r="C179" s="75"/>
      <c r="D179" s="41">
        <v>93</v>
      </c>
      <c r="E179" s="41">
        <v>33</v>
      </c>
      <c r="F179" s="41">
        <v>126</v>
      </c>
      <c r="G179" s="41">
        <v>47</v>
      </c>
      <c r="H179" s="41">
        <v>19</v>
      </c>
      <c r="I179" s="41">
        <v>66</v>
      </c>
      <c r="J179" s="41">
        <v>97</v>
      </c>
      <c r="K179" s="41">
        <v>64</v>
      </c>
      <c r="L179" s="41">
        <v>161</v>
      </c>
      <c r="M179" s="41">
        <v>121</v>
      </c>
      <c r="N179" s="41">
        <v>84</v>
      </c>
      <c r="O179" s="41">
        <v>205</v>
      </c>
      <c r="P179" s="41">
        <v>116</v>
      </c>
      <c r="Q179" s="41">
        <v>76</v>
      </c>
      <c r="R179" s="41"/>
      <c r="S179" s="41">
        <v>192</v>
      </c>
      <c r="T179" s="41">
        <v>128</v>
      </c>
      <c r="U179" s="41">
        <v>108</v>
      </c>
      <c r="V179" s="41"/>
      <c r="W179" s="41">
        <v>236</v>
      </c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</row>
    <row r="180" spans="1:33" x14ac:dyDescent="0.2">
      <c r="A180" s="95" t="s">
        <v>4</v>
      </c>
      <c r="B180" s="60"/>
      <c r="C180" s="61"/>
      <c r="D180" s="62">
        <v>39</v>
      </c>
      <c r="E180" s="62">
        <v>18</v>
      </c>
      <c r="F180" s="62">
        <v>57</v>
      </c>
      <c r="G180" s="62">
        <v>31</v>
      </c>
      <c r="H180" s="62">
        <v>14</v>
      </c>
      <c r="I180" s="62">
        <v>45</v>
      </c>
      <c r="J180" s="62">
        <v>54</v>
      </c>
      <c r="K180" s="62">
        <v>37</v>
      </c>
      <c r="L180" s="62">
        <v>91</v>
      </c>
      <c r="M180" s="62">
        <v>68</v>
      </c>
      <c r="N180" s="62">
        <v>46</v>
      </c>
      <c r="O180" s="62">
        <v>114</v>
      </c>
      <c r="P180" s="62">
        <v>60</v>
      </c>
      <c r="Q180" s="62">
        <v>48</v>
      </c>
      <c r="R180" s="62"/>
      <c r="S180" s="62">
        <v>108</v>
      </c>
      <c r="T180" s="62">
        <v>71</v>
      </c>
      <c r="U180" s="62">
        <v>72</v>
      </c>
      <c r="V180" s="62"/>
      <c r="W180" s="62">
        <v>143</v>
      </c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</row>
    <row r="181" spans="1:33" x14ac:dyDescent="0.2">
      <c r="A181" s="96">
        <v>5</v>
      </c>
      <c r="B181" s="69" t="s">
        <v>336</v>
      </c>
      <c r="C181" s="61"/>
      <c r="D181" s="62">
        <v>39</v>
      </c>
      <c r="E181" s="62">
        <v>18</v>
      </c>
      <c r="F181" s="62">
        <v>57</v>
      </c>
      <c r="G181" s="62">
        <v>31</v>
      </c>
      <c r="H181" s="62">
        <v>14</v>
      </c>
      <c r="I181" s="62">
        <v>45</v>
      </c>
      <c r="J181" s="62">
        <v>54</v>
      </c>
      <c r="K181" s="62">
        <v>37</v>
      </c>
      <c r="L181" s="62">
        <v>91</v>
      </c>
      <c r="M181" s="62">
        <v>68</v>
      </c>
      <c r="N181" s="62">
        <v>46</v>
      </c>
      <c r="O181" s="62">
        <v>114</v>
      </c>
      <c r="P181" s="62">
        <v>60</v>
      </c>
      <c r="Q181" s="62">
        <v>48</v>
      </c>
      <c r="R181" s="62"/>
      <c r="S181" s="62">
        <v>108</v>
      </c>
      <c r="T181" s="62">
        <v>71</v>
      </c>
      <c r="U181" s="62">
        <v>72</v>
      </c>
      <c r="V181" s="62"/>
      <c r="W181" s="62">
        <v>143</v>
      </c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</row>
    <row r="182" spans="1:33" x14ac:dyDescent="0.2">
      <c r="A182" s="97"/>
      <c r="B182" s="95" t="s">
        <v>266</v>
      </c>
      <c r="C182" s="70" t="s">
        <v>267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>
        <v>1</v>
      </c>
      <c r="V182" s="42"/>
      <c r="W182" s="42">
        <v>1</v>
      </c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</row>
    <row r="183" spans="1:33" x14ac:dyDescent="0.2">
      <c r="A183" s="97"/>
      <c r="B183" s="95" t="s">
        <v>268</v>
      </c>
      <c r="C183" s="70" t="s">
        <v>452</v>
      </c>
      <c r="D183" s="42">
        <v>1</v>
      </c>
      <c r="E183" s="42">
        <v>4</v>
      </c>
      <c r="F183" s="42">
        <v>5</v>
      </c>
      <c r="G183" s="42">
        <v>2</v>
      </c>
      <c r="H183" s="42">
        <v>3</v>
      </c>
      <c r="I183" s="42">
        <v>5</v>
      </c>
      <c r="J183" s="42">
        <v>5</v>
      </c>
      <c r="K183" s="42">
        <v>3</v>
      </c>
      <c r="L183" s="42">
        <v>8</v>
      </c>
      <c r="M183" s="42">
        <v>6</v>
      </c>
      <c r="N183" s="42">
        <v>8</v>
      </c>
      <c r="O183" s="42">
        <v>14</v>
      </c>
      <c r="P183" s="42">
        <v>7</v>
      </c>
      <c r="Q183" s="42">
        <v>9</v>
      </c>
      <c r="R183" s="42"/>
      <c r="S183" s="42">
        <v>16</v>
      </c>
      <c r="T183" s="42">
        <v>7</v>
      </c>
      <c r="U183" s="42">
        <v>14</v>
      </c>
      <c r="V183" s="42"/>
      <c r="W183" s="42">
        <v>21</v>
      </c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</row>
    <row r="184" spans="1:33" x14ac:dyDescent="0.2">
      <c r="A184" s="97"/>
      <c r="B184" s="95" t="s">
        <v>270</v>
      </c>
      <c r="C184" s="70" t="s">
        <v>463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>
        <v>1</v>
      </c>
      <c r="R184" s="42"/>
      <c r="S184" s="42">
        <v>1</v>
      </c>
      <c r="T184" s="42">
        <v>1</v>
      </c>
      <c r="U184" s="42"/>
      <c r="V184" s="42"/>
      <c r="W184" s="42">
        <v>1</v>
      </c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</row>
    <row r="185" spans="1:33" x14ac:dyDescent="0.2">
      <c r="A185" s="97"/>
      <c r="B185" s="95" t="s">
        <v>272</v>
      </c>
      <c r="C185" s="70" t="s">
        <v>453</v>
      </c>
      <c r="D185" s="42">
        <v>1</v>
      </c>
      <c r="E185" s="42">
        <v>1</v>
      </c>
      <c r="F185" s="42">
        <v>2</v>
      </c>
      <c r="G185" s="42"/>
      <c r="H185" s="42">
        <v>2</v>
      </c>
      <c r="I185" s="42">
        <v>2</v>
      </c>
      <c r="J185" s="42"/>
      <c r="K185" s="42">
        <v>3</v>
      </c>
      <c r="L185" s="42">
        <v>3</v>
      </c>
      <c r="M185" s="42"/>
      <c r="N185" s="42">
        <v>3</v>
      </c>
      <c r="O185" s="42">
        <v>3</v>
      </c>
      <c r="P185" s="42"/>
      <c r="Q185" s="42">
        <v>1</v>
      </c>
      <c r="R185" s="42"/>
      <c r="S185" s="42">
        <v>1</v>
      </c>
      <c r="T185" s="42">
        <v>1</v>
      </c>
      <c r="U185" s="42">
        <v>3</v>
      </c>
      <c r="V185" s="42"/>
      <c r="W185" s="42">
        <v>4</v>
      </c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</row>
    <row r="186" spans="1:33" x14ac:dyDescent="0.2">
      <c r="A186" s="97"/>
      <c r="B186" s="95" t="s">
        <v>274</v>
      </c>
      <c r="C186" s="70" t="s">
        <v>454</v>
      </c>
      <c r="D186" s="42">
        <v>13</v>
      </c>
      <c r="E186" s="42">
        <v>8</v>
      </c>
      <c r="F186" s="42">
        <v>21</v>
      </c>
      <c r="G186" s="42">
        <v>9</v>
      </c>
      <c r="H186" s="42">
        <v>3</v>
      </c>
      <c r="I186" s="42">
        <v>12</v>
      </c>
      <c r="J186" s="42">
        <v>25</v>
      </c>
      <c r="K186" s="42">
        <v>19</v>
      </c>
      <c r="L186" s="42">
        <v>44</v>
      </c>
      <c r="M186" s="42">
        <v>28</v>
      </c>
      <c r="N186" s="42">
        <v>24</v>
      </c>
      <c r="O186" s="42">
        <v>52</v>
      </c>
      <c r="P186" s="42">
        <v>28</v>
      </c>
      <c r="Q186" s="42">
        <v>23</v>
      </c>
      <c r="R186" s="42"/>
      <c r="S186" s="42">
        <v>51</v>
      </c>
      <c r="T186" s="42">
        <v>32</v>
      </c>
      <c r="U186" s="42">
        <v>25</v>
      </c>
      <c r="V186" s="42"/>
      <c r="W186" s="42">
        <v>57</v>
      </c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</row>
    <row r="187" spans="1:33" x14ac:dyDescent="0.2">
      <c r="A187" s="97"/>
      <c r="B187" s="95" t="s">
        <v>276</v>
      </c>
      <c r="C187" s="70" t="s">
        <v>455</v>
      </c>
      <c r="D187" s="42"/>
      <c r="E187" s="42"/>
      <c r="F187" s="42"/>
      <c r="G187" s="42"/>
      <c r="H187" s="42"/>
      <c r="I187" s="42"/>
      <c r="J187" s="42"/>
      <c r="K187" s="42">
        <v>1</v>
      </c>
      <c r="L187" s="42">
        <v>1</v>
      </c>
      <c r="M187" s="42">
        <v>3</v>
      </c>
      <c r="N187" s="42"/>
      <c r="O187" s="42">
        <v>3</v>
      </c>
      <c r="P187" s="42">
        <v>1</v>
      </c>
      <c r="Q187" s="42">
        <v>2</v>
      </c>
      <c r="R187" s="42"/>
      <c r="S187" s="42">
        <v>3</v>
      </c>
      <c r="T187" s="42">
        <v>1</v>
      </c>
      <c r="U187" s="42">
        <v>1</v>
      </c>
      <c r="V187" s="42"/>
      <c r="W187" s="42">
        <v>2</v>
      </c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</row>
    <row r="188" spans="1:33" x14ac:dyDescent="0.2">
      <c r="A188" s="97"/>
      <c r="B188" s="95" t="s">
        <v>264</v>
      </c>
      <c r="C188" s="70" t="s">
        <v>451</v>
      </c>
      <c r="D188" s="42">
        <v>1</v>
      </c>
      <c r="E188" s="42">
        <v>1</v>
      </c>
      <c r="F188" s="42">
        <v>2</v>
      </c>
      <c r="G188" s="42">
        <v>4</v>
      </c>
      <c r="H188" s="42">
        <v>3</v>
      </c>
      <c r="I188" s="42">
        <v>7</v>
      </c>
      <c r="J188" s="42">
        <v>6</v>
      </c>
      <c r="K188" s="42">
        <v>3</v>
      </c>
      <c r="L188" s="42">
        <v>9</v>
      </c>
      <c r="M188" s="42">
        <v>9</v>
      </c>
      <c r="N188" s="42">
        <v>5</v>
      </c>
      <c r="O188" s="42">
        <v>14</v>
      </c>
      <c r="P188" s="42">
        <v>7</v>
      </c>
      <c r="Q188" s="42">
        <v>3</v>
      </c>
      <c r="R188" s="42"/>
      <c r="S188" s="42">
        <v>10</v>
      </c>
      <c r="T188" s="42">
        <v>7</v>
      </c>
      <c r="U188" s="42">
        <v>7</v>
      </c>
      <c r="V188" s="42"/>
      <c r="W188" s="42">
        <v>14</v>
      </c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</row>
    <row r="189" spans="1:33" x14ac:dyDescent="0.2">
      <c r="A189" s="97"/>
      <c r="B189" s="95" t="s">
        <v>278</v>
      </c>
      <c r="C189" s="70" t="s">
        <v>456</v>
      </c>
      <c r="D189" s="42">
        <v>11</v>
      </c>
      <c r="E189" s="42">
        <v>1</v>
      </c>
      <c r="F189" s="42">
        <v>12</v>
      </c>
      <c r="G189" s="42">
        <v>4</v>
      </c>
      <c r="H189" s="42"/>
      <c r="I189" s="42">
        <v>4</v>
      </c>
      <c r="J189" s="42">
        <v>7</v>
      </c>
      <c r="K189" s="42">
        <v>4</v>
      </c>
      <c r="L189" s="42">
        <v>11</v>
      </c>
      <c r="M189" s="42">
        <v>6</v>
      </c>
      <c r="N189" s="42">
        <v>2</v>
      </c>
      <c r="O189" s="42">
        <v>8</v>
      </c>
      <c r="P189" s="42">
        <v>9</v>
      </c>
      <c r="Q189" s="42">
        <v>4</v>
      </c>
      <c r="R189" s="42"/>
      <c r="S189" s="42">
        <v>13</v>
      </c>
      <c r="T189" s="42">
        <v>10</v>
      </c>
      <c r="U189" s="42">
        <v>7</v>
      </c>
      <c r="V189" s="42"/>
      <c r="W189" s="42">
        <v>17</v>
      </c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</row>
    <row r="190" spans="1:33" x14ac:dyDescent="0.2">
      <c r="A190" s="97"/>
      <c r="B190" s="95" t="s">
        <v>280</v>
      </c>
      <c r="C190" s="70" t="s">
        <v>457</v>
      </c>
      <c r="D190" s="42">
        <v>1</v>
      </c>
      <c r="E190" s="42"/>
      <c r="F190" s="42">
        <v>1</v>
      </c>
      <c r="G190" s="42"/>
      <c r="H190" s="42"/>
      <c r="I190" s="42"/>
      <c r="J190" s="42">
        <v>2</v>
      </c>
      <c r="K190" s="42">
        <v>1</v>
      </c>
      <c r="L190" s="42">
        <v>3</v>
      </c>
      <c r="M190" s="42"/>
      <c r="N190" s="42"/>
      <c r="O190" s="42"/>
      <c r="P190" s="42">
        <v>1</v>
      </c>
      <c r="Q190" s="42">
        <v>1</v>
      </c>
      <c r="R190" s="42"/>
      <c r="S190" s="42">
        <v>2</v>
      </c>
      <c r="T190" s="42">
        <v>3</v>
      </c>
      <c r="U190" s="42">
        <v>3</v>
      </c>
      <c r="V190" s="42"/>
      <c r="W190" s="42">
        <v>6</v>
      </c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</row>
    <row r="191" spans="1:33" x14ac:dyDescent="0.2">
      <c r="A191" s="97"/>
      <c r="B191" s="95" t="s">
        <v>282</v>
      </c>
      <c r="C191" s="70" t="s">
        <v>458</v>
      </c>
      <c r="D191" s="42">
        <v>11</v>
      </c>
      <c r="E191" s="42">
        <v>3</v>
      </c>
      <c r="F191" s="42">
        <v>14</v>
      </c>
      <c r="G191" s="42">
        <v>12</v>
      </c>
      <c r="H191" s="42">
        <v>3</v>
      </c>
      <c r="I191" s="42">
        <v>15</v>
      </c>
      <c r="J191" s="42">
        <v>8</v>
      </c>
      <c r="K191" s="42">
        <v>3</v>
      </c>
      <c r="L191" s="42">
        <v>11</v>
      </c>
      <c r="M191" s="42">
        <v>15</v>
      </c>
      <c r="N191" s="42">
        <v>4</v>
      </c>
      <c r="O191" s="42">
        <v>19</v>
      </c>
      <c r="P191" s="42">
        <v>7</v>
      </c>
      <c r="Q191" s="42">
        <v>4</v>
      </c>
      <c r="R191" s="42"/>
      <c r="S191" s="42">
        <v>11</v>
      </c>
      <c r="T191" s="42">
        <v>9</v>
      </c>
      <c r="U191" s="42">
        <v>11</v>
      </c>
      <c r="V191" s="42"/>
      <c r="W191" s="42">
        <v>20</v>
      </c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</row>
    <row r="192" spans="1:33" x14ac:dyDescent="0.2">
      <c r="A192" s="74"/>
      <c r="B192" s="95" t="s">
        <v>354</v>
      </c>
      <c r="C192" s="70" t="s">
        <v>355</v>
      </c>
      <c r="D192" s="42"/>
      <c r="E192" s="42"/>
      <c r="F192" s="42"/>
      <c r="G192" s="42"/>
      <c r="H192" s="42"/>
      <c r="I192" s="42"/>
      <c r="J192" s="42">
        <v>1</v>
      </c>
      <c r="K192" s="42"/>
      <c r="L192" s="42">
        <v>1</v>
      </c>
      <c r="M192" s="42">
        <v>1</v>
      </c>
      <c r="N192" s="42"/>
      <c r="O192" s="42">
        <v>1</v>
      </c>
      <c r="P192" s="42"/>
      <c r="Q192" s="42"/>
      <c r="R192" s="42"/>
      <c r="S192" s="42"/>
      <c r="T192" s="42"/>
      <c r="U192" s="42"/>
      <c r="V192" s="42"/>
      <c r="W192" s="42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</row>
    <row r="193" spans="1:33" x14ac:dyDescent="0.2">
      <c r="A193" s="95" t="s">
        <v>472</v>
      </c>
      <c r="B193" s="60"/>
      <c r="C193" s="61"/>
      <c r="D193" s="62"/>
      <c r="E193" s="62"/>
      <c r="F193" s="62"/>
      <c r="G193" s="62"/>
      <c r="H193" s="62"/>
      <c r="I193" s="62"/>
      <c r="J193" s="62">
        <v>33</v>
      </c>
      <c r="K193" s="62">
        <v>16</v>
      </c>
      <c r="L193" s="62">
        <v>49</v>
      </c>
      <c r="M193" s="62">
        <v>38</v>
      </c>
      <c r="N193" s="62">
        <v>15</v>
      </c>
      <c r="O193" s="62">
        <v>53</v>
      </c>
      <c r="P193" s="62">
        <v>35</v>
      </c>
      <c r="Q193" s="62">
        <v>13</v>
      </c>
      <c r="R193" s="62"/>
      <c r="S193" s="62">
        <v>48</v>
      </c>
      <c r="T193" s="62">
        <v>36</v>
      </c>
      <c r="U193" s="62">
        <v>16</v>
      </c>
      <c r="V193" s="62"/>
      <c r="W193" s="62">
        <v>52</v>
      </c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</row>
    <row r="194" spans="1:33" x14ac:dyDescent="0.2">
      <c r="A194" s="96" t="s">
        <v>319</v>
      </c>
      <c r="B194" s="69" t="s">
        <v>336</v>
      </c>
      <c r="C194" s="61"/>
      <c r="D194" s="62"/>
      <c r="E194" s="62"/>
      <c r="F194" s="62"/>
      <c r="G194" s="62"/>
      <c r="H194" s="62"/>
      <c r="I194" s="62"/>
      <c r="J194" s="62">
        <v>33</v>
      </c>
      <c r="K194" s="62">
        <v>16</v>
      </c>
      <c r="L194" s="62">
        <v>49</v>
      </c>
      <c r="M194" s="62">
        <v>38</v>
      </c>
      <c r="N194" s="62">
        <v>15</v>
      </c>
      <c r="O194" s="62">
        <v>53</v>
      </c>
      <c r="P194" s="62">
        <v>35</v>
      </c>
      <c r="Q194" s="62">
        <v>13</v>
      </c>
      <c r="R194" s="62"/>
      <c r="S194" s="62">
        <v>48</v>
      </c>
      <c r="T194" s="62">
        <v>36</v>
      </c>
      <c r="U194" s="62">
        <v>16</v>
      </c>
      <c r="V194" s="62"/>
      <c r="W194" s="62">
        <v>52</v>
      </c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</row>
    <row r="195" spans="1:33" x14ac:dyDescent="0.2">
      <c r="A195" s="97"/>
      <c r="B195" s="95" t="s">
        <v>360</v>
      </c>
      <c r="C195" s="70" t="s">
        <v>361</v>
      </c>
      <c r="D195" s="42"/>
      <c r="E195" s="42"/>
      <c r="F195" s="42"/>
      <c r="G195" s="42"/>
      <c r="H195" s="42"/>
      <c r="I195" s="42"/>
      <c r="J195" s="42">
        <v>33</v>
      </c>
      <c r="K195" s="42">
        <v>16</v>
      </c>
      <c r="L195" s="42">
        <v>49</v>
      </c>
      <c r="M195" s="42">
        <v>38</v>
      </c>
      <c r="N195" s="42">
        <v>15</v>
      </c>
      <c r="O195" s="42">
        <v>53</v>
      </c>
      <c r="P195" s="42">
        <v>32</v>
      </c>
      <c r="Q195" s="42">
        <v>12</v>
      </c>
      <c r="R195" s="42"/>
      <c r="S195" s="42">
        <v>44</v>
      </c>
      <c r="T195" s="42">
        <v>20</v>
      </c>
      <c r="U195" s="42">
        <v>10</v>
      </c>
      <c r="V195" s="42"/>
      <c r="W195" s="42">
        <v>30</v>
      </c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</row>
    <row r="196" spans="1:33" x14ac:dyDescent="0.2">
      <c r="A196" s="97"/>
      <c r="B196" s="95" t="s">
        <v>362</v>
      </c>
      <c r="C196" s="70" t="s">
        <v>363</v>
      </c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>
        <v>3</v>
      </c>
      <c r="Q196" s="42">
        <v>1</v>
      </c>
      <c r="R196" s="42"/>
      <c r="S196" s="42">
        <v>4</v>
      </c>
      <c r="T196" s="42">
        <v>2</v>
      </c>
      <c r="U196" s="42">
        <v>1</v>
      </c>
      <c r="V196" s="42"/>
      <c r="W196" s="42">
        <v>3</v>
      </c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</row>
    <row r="197" spans="1:33" x14ac:dyDescent="0.2">
      <c r="A197" s="74"/>
      <c r="B197" s="95" t="s">
        <v>477</v>
      </c>
      <c r="C197" s="70" t="s">
        <v>478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>
        <v>14</v>
      </c>
      <c r="U197" s="42">
        <v>5</v>
      </c>
      <c r="V197" s="42"/>
      <c r="W197" s="42">
        <v>19</v>
      </c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</row>
    <row r="198" spans="1:33" x14ac:dyDescent="0.2"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</row>
    <row r="199" spans="1:33" x14ac:dyDescent="0.2"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</row>
    <row r="200" spans="1:33" x14ac:dyDescent="0.2"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</row>
    <row r="201" spans="1:33" x14ac:dyDescent="0.2"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</row>
    <row r="202" spans="1:33" x14ac:dyDescent="0.2"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</row>
    <row r="203" spans="1:33" x14ac:dyDescent="0.2"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</row>
    <row r="204" spans="1:33" x14ac:dyDescent="0.2"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</row>
    <row r="205" spans="1:33" x14ac:dyDescent="0.2"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</row>
    <row r="206" spans="1:33" x14ac:dyDescent="0.2"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</row>
    <row r="207" spans="1:33" x14ac:dyDescent="0.2"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</row>
    <row r="208" spans="1:33" x14ac:dyDescent="0.2"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</row>
    <row r="209" spans="4:33" x14ac:dyDescent="0.2"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</row>
    <row r="210" spans="4:33" x14ac:dyDescent="0.2"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</row>
    <row r="211" spans="4:33" x14ac:dyDescent="0.2"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</row>
    <row r="212" spans="4:33" x14ac:dyDescent="0.2"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</row>
    <row r="213" spans="4:33" x14ac:dyDescent="0.2"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</row>
  </sheetData>
  <mergeCells count="17">
    <mergeCell ref="J10:L10"/>
    <mergeCell ref="M10:O10"/>
    <mergeCell ref="B8:W8"/>
    <mergeCell ref="Q4:R4"/>
    <mergeCell ref="P10:S10"/>
    <mergeCell ref="B1:W1"/>
    <mergeCell ref="B2:W2"/>
    <mergeCell ref="B3:W3"/>
    <mergeCell ref="B6:W6"/>
    <mergeCell ref="A5:W5"/>
    <mergeCell ref="P9:W9"/>
    <mergeCell ref="T10:W10"/>
    <mergeCell ref="C9:C11"/>
    <mergeCell ref="J9:O9"/>
    <mergeCell ref="D9:I9"/>
    <mergeCell ref="D10:F10"/>
    <mergeCell ref="G10:I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93D3F-D16C-4458-9C3F-2B1740DAF1F8}">
  <ds:schemaRefs>
    <ds:schemaRef ds:uri="http://purl.org/dc/terms/"/>
    <ds:schemaRef ds:uri="http://schemas.microsoft.com/office/2006/documentManagement/types"/>
    <ds:schemaRef ds:uri="34cf7324-f286-4ca4-bbb7-f892776d82b8"/>
    <ds:schemaRef ds:uri="http://purl.org/dc/elements/1.1/"/>
    <ds:schemaRef ds:uri="http://schemas.microsoft.com/office/2006/metadata/properties"/>
    <ds:schemaRef ds:uri="99f3c8b3-53b7-444b-b95b-946f26404963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5AF776-79DA-4F17-8312-F03A2AD56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FCBD3-26C6-4735-AB37-371C76CB8C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Contenido</vt:lpstr>
      <vt:lpstr>Resumen 2015-16_2023-24</vt:lpstr>
      <vt:lpstr>2015-2017</vt:lpstr>
      <vt:lpstr>2018-2020</vt:lpstr>
      <vt:lpstr>2021-2023</vt:lpstr>
      <vt:lpstr>'2015-2017'!Print_Area</vt:lpstr>
      <vt:lpstr>'2015-2017'!Print_Titles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DiiA-SEFP</cp:lastModifiedBy>
  <cp:lastPrinted>2022-02-22T15:59:44Z</cp:lastPrinted>
  <dcterms:created xsi:type="dcterms:W3CDTF">2020-09-23T19:16:10Z</dcterms:created>
  <dcterms:modified xsi:type="dcterms:W3CDTF">2024-03-15T13:21:24Z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