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939EDAAC-7262-4693-A03A-DDAA337EC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23" r:id="rId1"/>
    <sheet name="Resumen_2015-2025" sheetId="1" r:id="rId2"/>
    <sheet name="2015-16   2016-17" sheetId="16" r:id="rId3"/>
    <sheet name="2017-18   2018-19" sheetId="18" r:id="rId4"/>
    <sheet name="2019-20   2020-21" sheetId="21" r:id="rId5"/>
    <sheet name="2021-22   2022-23" sheetId="22" r:id="rId6"/>
    <sheet name="2023-24" sheetId="24" r:id="rId7"/>
    <sheet name="2024-25" sheetId="25" r:id="rId8"/>
    <sheet name="2025-26" sheetId="26" r:id="rId9"/>
  </sheets>
  <definedNames>
    <definedName name="_xlnm.Print_Titles" localSheetId="2">'2015-16   2016-17'!$1:$10</definedName>
    <definedName name="_xlnm.Print_Titles" localSheetId="3">'2017-18   2018-19'!#REF!</definedName>
    <definedName name="_xlnm.Print_Titles" localSheetId="4">'2019-20   2020-21'!#REF!</definedName>
    <definedName name="_xlnm.Print_Titles" localSheetId="5">'2021-22   2022-23'!#REF!</definedName>
    <definedName name="_xlnm.Print_Titles" localSheetId="1">'Resumen_2015-2025'!$1:$9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8" i="1" l="1"/>
  <c r="N78" i="1"/>
  <c r="O78" i="1"/>
  <c r="L78" i="1"/>
  <c r="G78" i="1"/>
  <c r="H78" i="1"/>
  <c r="I78" i="1"/>
  <c r="J78" i="1"/>
  <c r="P80" i="1"/>
  <c r="P81" i="1"/>
  <c r="P82" i="1"/>
  <c r="P83" i="1"/>
  <c r="P79" i="1"/>
  <c r="E83" i="1"/>
  <c r="E81" i="1"/>
  <c r="E80" i="1"/>
  <c r="E79" i="1"/>
  <c r="E82" i="1"/>
  <c r="D82" i="1"/>
  <c r="M63" i="26"/>
  <c r="M67" i="26"/>
  <c r="M68" i="26"/>
  <c r="K99" i="26"/>
  <c r="M99" i="26" s="1"/>
  <c r="Q11" i="26"/>
  <c r="L11" i="26"/>
  <c r="R54" i="26"/>
  <c r="M54" i="26"/>
  <c r="I57" i="26"/>
  <c r="J99" i="26"/>
  <c r="L99" i="26"/>
  <c r="J100" i="26"/>
  <c r="I100" i="26"/>
  <c r="M101" i="26"/>
  <c r="M102" i="26"/>
  <c r="M103" i="26"/>
  <c r="M104" i="26"/>
  <c r="Z102" i="26"/>
  <c r="E102" i="26"/>
  <c r="D102" i="26"/>
  <c r="M88" i="26"/>
  <c r="M44" i="26"/>
  <c r="M51" i="26"/>
  <c r="N30" i="26"/>
  <c r="O30" i="26"/>
  <c r="M13" i="26"/>
  <c r="M14" i="26"/>
  <c r="D83" i="1"/>
  <c r="C83" i="1"/>
  <c r="B83" i="1"/>
  <c r="C82" i="1"/>
  <c r="C78" i="1" s="1"/>
  <c r="B82" i="1"/>
  <c r="B78" i="1" s="1"/>
  <c r="D81" i="1"/>
  <c r="C81" i="1"/>
  <c r="B81" i="1"/>
  <c r="D80" i="1"/>
  <c r="C80" i="1"/>
  <c r="B80" i="1"/>
  <c r="D79" i="1"/>
  <c r="C79" i="1"/>
  <c r="B79" i="1"/>
  <c r="C74" i="1"/>
  <c r="D74" i="1"/>
  <c r="C75" i="1"/>
  <c r="D75" i="1"/>
  <c r="C76" i="1"/>
  <c r="D76" i="1"/>
  <c r="C77" i="1"/>
  <c r="D77" i="1"/>
  <c r="D73" i="1"/>
  <c r="D72" i="1"/>
  <c r="B73" i="1"/>
  <c r="F73" i="1" s="1"/>
  <c r="B77" i="1"/>
  <c r="B76" i="1"/>
  <c r="B75" i="1"/>
  <c r="B74" i="1"/>
  <c r="C73" i="1"/>
  <c r="C72" i="1"/>
  <c r="B72" i="1"/>
  <c r="F72" i="1" s="1"/>
  <c r="R109" i="26"/>
  <c r="M109" i="26"/>
  <c r="E109" i="26"/>
  <c r="D109" i="26"/>
  <c r="R108" i="26"/>
  <c r="R105" i="26" s="1"/>
  <c r="M108" i="26"/>
  <c r="M105" i="26" s="1"/>
  <c r="E108" i="26"/>
  <c r="D108" i="26"/>
  <c r="H107" i="26"/>
  <c r="E107" i="26"/>
  <c r="D107" i="26"/>
  <c r="H106" i="26"/>
  <c r="E106" i="26"/>
  <c r="D106" i="26"/>
  <c r="P105" i="26"/>
  <c r="O105" i="26"/>
  <c r="N105" i="26"/>
  <c r="K105" i="26"/>
  <c r="J105" i="26"/>
  <c r="E105" i="26" s="1"/>
  <c r="I105" i="26"/>
  <c r="D105" i="26" s="1"/>
  <c r="Z104" i="26"/>
  <c r="E104" i="26"/>
  <c r="D104" i="26"/>
  <c r="Z101" i="26"/>
  <c r="Y100" i="26"/>
  <c r="Y99" i="26" s="1"/>
  <c r="Y11" i="26" s="1"/>
  <c r="X99" i="26"/>
  <c r="X11" i="26" s="1"/>
  <c r="V100" i="26"/>
  <c r="V99" i="26" s="1"/>
  <c r="V11" i="26" s="1"/>
  <c r="U100" i="26"/>
  <c r="U99" i="26" s="1"/>
  <c r="U11" i="26" s="1"/>
  <c r="T100" i="26"/>
  <c r="T99" i="26" s="1"/>
  <c r="T11" i="26" s="1"/>
  <c r="S100" i="26"/>
  <c r="R100" i="26"/>
  <c r="R99" i="26" s="1"/>
  <c r="P100" i="26"/>
  <c r="P99" i="26" s="1"/>
  <c r="O100" i="26"/>
  <c r="O99" i="26" s="1"/>
  <c r="N100" i="26"/>
  <c r="K100" i="26"/>
  <c r="I99" i="26"/>
  <c r="S99" i="26"/>
  <c r="R98" i="26"/>
  <c r="M98" i="26"/>
  <c r="E98" i="26"/>
  <c r="D98" i="26"/>
  <c r="R97" i="26"/>
  <c r="M97" i="26"/>
  <c r="E97" i="26"/>
  <c r="D97" i="26"/>
  <c r="R96" i="26"/>
  <c r="M96" i="26"/>
  <c r="E96" i="26"/>
  <c r="D96" i="26"/>
  <c r="P95" i="26"/>
  <c r="O95" i="26"/>
  <c r="N95" i="26"/>
  <c r="K95" i="26"/>
  <c r="J95" i="26"/>
  <c r="I95" i="26"/>
  <c r="R94" i="26"/>
  <c r="M94" i="26"/>
  <c r="E94" i="26"/>
  <c r="D94" i="26"/>
  <c r="R93" i="26"/>
  <c r="M93" i="26"/>
  <c r="E93" i="26"/>
  <c r="D93" i="26"/>
  <c r="R92" i="26"/>
  <c r="M92" i="26"/>
  <c r="E92" i="26"/>
  <c r="D92" i="26"/>
  <c r="R91" i="26"/>
  <c r="M91" i="26"/>
  <c r="E91" i="26"/>
  <c r="D91" i="26"/>
  <c r="R90" i="26"/>
  <c r="M90" i="26"/>
  <c r="E90" i="26"/>
  <c r="D90" i="26"/>
  <c r="R89" i="26"/>
  <c r="M89" i="26"/>
  <c r="E89" i="26"/>
  <c r="D89" i="26"/>
  <c r="R88" i="26"/>
  <c r="E88" i="26"/>
  <c r="D88" i="26"/>
  <c r="R87" i="26"/>
  <c r="M87" i="26"/>
  <c r="E87" i="26"/>
  <c r="D87" i="26"/>
  <c r="P86" i="26"/>
  <c r="O86" i="26"/>
  <c r="N86" i="26"/>
  <c r="K86" i="26"/>
  <c r="J86" i="26"/>
  <c r="I86" i="26"/>
  <c r="R84" i="26"/>
  <c r="M84" i="26"/>
  <c r="E84" i="26"/>
  <c r="D84" i="26"/>
  <c r="R83" i="26"/>
  <c r="M83" i="26"/>
  <c r="E83" i="26"/>
  <c r="D83" i="26"/>
  <c r="R82" i="26"/>
  <c r="M82" i="26"/>
  <c r="E82" i="26"/>
  <c r="D82" i="26"/>
  <c r="P81" i="26"/>
  <c r="O81" i="26"/>
  <c r="N81" i="26"/>
  <c r="K81" i="26"/>
  <c r="J81" i="26"/>
  <c r="I81" i="26"/>
  <c r="R80" i="26"/>
  <c r="M80" i="26"/>
  <c r="E80" i="26"/>
  <c r="D80" i="26"/>
  <c r="R79" i="26"/>
  <c r="M79" i="26"/>
  <c r="E79" i="26"/>
  <c r="D79" i="26"/>
  <c r="R78" i="26"/>
  <c r="M78" i="26"/>
  <c r="E78" i="26"/>
  <c r="D78" i="26"/>
  <c r="R77" i="26"/>
  <c r="M77" i="26"/>
  <c r="E77" i="26"/>
  <c r="D77" i="26"/>
  <c r="R76" i="26"/>
  <c r="M76" i="26"/>
  <c r="E76" i="26"/>
  <c r="D76" i="26"/>
  <c r="R75" i="26"/>
  <c r="M75" i="26"/>
  <c r="E75" i="26"/>
  <c r="D75" i="26"/>
  <c r="R74" i="26"/>
  <c r="M74" i="26"/>
  <c r="E74" i="26"/>
  <c r="D74" i="26"/>
  <c r="R73" i="26"/>
  <c r="M73" i="26"/>
  <c r="E73" i="26"/>
  <c r="D73" i="26"/>
  <c r="R72" i="26"/>
  <c r="M72" i="26"/>
  <c r="E72" i="26"/>
  <c r="D72" i="26"/>
  <c r="R71" i="26"/>
  <c r="M71" i="26"/>
  <c r="E71" i="26"/>
  <c r="D71" i="26"/>
  <c r="P70" i="26"/>
  <c r="O70" i="26"/>
  <c r="N70" i="26"/>
  <c r="K70" i="26"/>
  <c r="J70" i="26"/>
  <c r="I70" i="26"/>
  <c r="V68" i="26"/>
  <c r="R68" i="26"/>
  <c r="E68" i="26"/>
  <c r="D68" i="26"/>
  <c r="V67" i="26"/>
  <c r="R67" i="26"/>
  <c r="E67" i="26"/>
  <c r="D67" i="26"/>
  <c r="V66" i="26"/>
  <c r="R66" i="26"/>
  <c r="M66" i="26"/>
  <c r="E66" i="26"/>
  <c r="D66" i="26"/>
  <c r="V65" i="26"/>
  <c r="R65" i="26"/>
  <c r="M65" i="26"/>
  <c r="E65" i="26"/>
  <c r="D65" i="26"/>
  <c r="V64" i="26"/>
  <c r="R64" i="26"/>
  <c r="K64" i="26"/>
  <c r="K63" i="26" s="1"/>
  <c r="J64" i="26"/>
  <c r="E64" i="26" s="1"/>
  <c r="I64" i="26"/>
  <c r="D64" i="26" s="1"/>
  <c r="P63" i="26"/>
  <c r="O63" i="26"/>
  <c r="N63" i="26"/>
  <c r="R62" i="26"/>
  <c r="M62" i="26"/>
  <c r="E62" i="26"/>
  <c r="D62" i="26"/>
  <c r="R61" i="26"/>
  <c r="M61" i="26"/>
  <c r="E61" i="26"/>
  <c r="D61" i="26"/>
  <c r="R60" i="26"/>
  <c r="M60" i="26"/>
  <c r="E60" i="26"/>
  <c r="D60" i="26"/>
  <c r="R59" i="26"/>
  <c r="M59" i="26"/>
  <c r="E59" i="26"/>
  <c r="D59" i="26"/>
  <c r="R58" i="26"/>
  <c r="M58" i="26"/>
  <c r="E58" i="26"/>
  <c r="D58" i="26"/>
  <c r="P57" i="26"/>
  <c r="P54" i="26" s="1"/>
  <c r="O57" i="26"/>
  <c r="N57" i="26"/>
  <c r="K57" i="26"/>
  <c r="K54" i="26" s="1"/>
  <c r="J57" i="26"/>
  <c r="J54" i="26" s="1"/>
  <c r="R56" i="26"/>
  <c r="M56" i="26"/>
  <c r="E56" i="26"/>
  <c r="D56" i="26"/>
  <c r="R55" i="26"/>
  <c r="M55" i="26"/>
  <c r="E55" i="26"/>
  <c r="D55" i="26"/>
  <c r="R53" i="26"/>
  <c r="M53" i="26"/>
  <c r="E53" i="26"/>
  <c r="D53" i="26"/>
  <c r="R52" i="26"/>
  <c r="M52" i="26"/>
  <c r="E52" i="26"/>
  <c r="D52" i="26"/>
  <c r="R51" i="26"/>
  <c r="H51" i="26" s="1"/>
  <c r="E51" i="26"/>
  <c r="D51" i="26"/>
  <c r="P50" i="26"/>
  <c r="O50" i="26"/>
  <c r="N50" i="26"/>
  <c r="K50" i="26"/>
  <c r="J50" i="26"/>
  <c r="I50" i="26"/>
  <c r="R49" i="26"/>
  <c r="M49" i="26"/>
  <c r="E49" i="26"/>
  <c r="D49" i="26"/>
  <c r="R48" i="26"/>
  <c r="M48" i="26"/>
  <c r="E48" i="26"/>
  <c r="D48" i="26"/>
  <c r="R47" i="26"/>
  <c r="M47" i="26"/>
  <c r="E47" i="26"/>
  <c r="D47" i="26"/>
  <c r="R46" i="26"/>
  <c r="M46" i="26"/>
  <c r="E46" i="26"/>
  <c r="D46" i="26"/>
  <c r="R45" i="26"/>
  <c r="M45" i="26"/>
  <c r="E45" i="26"/>
  <c r="D45" i="26"/>
  <c r="R44" i="26"/>
  <c r="E44" i="26"/>
  <c r="D44" i="26"/>
  <c r="R43" i="26"/>
  <c r="M43" i="26"/>
  <c r="E43" i="26"/>
  <c r="D43" i="26"/>
  <c r="R42" i="26"/>
  <c r="M42" i="26"/>
  <c r="E42" i="26"/>
  <c r="D42" i="26"/>
  <c r="R41" i="26"/>
  <c r="M41" i="26"/>
  <c r="E41" i="26"/>
  <c r="D41" i="26"/>
  <c r="R40" i="26"/>
  <c r="M40" i="26"/>
  <c r="E40" i="26"/>
  <c r="D40" i="26"/>
  <c r="R39" i="26"/>
  <c r="M39" i="26"/>
  <c r="E39" i="26"/>
  <c r="D39" i="26"/>
  <c r="P38" i="26"/>
  <c r="O38" i="26"/>
  <c r="N38" i="26"/>
  <c r="K38" i="26"/>
  <c r="K37" i="26" s="1"/>
  <c r="J38" i="26"/>
  <c r="I38" i="26"/>
  <c r="R36" i="26"/>
  <c r="M36" i="26"/>
  <c r="E36" i="26"/>
  <c r="D36" i="26"/>
  <c r="R35" i="26"/>
  <c r="M35" i="26"/>
  <c r="E35" i="26"/>
  <c r="D35" i="26"/>
  <c r="R34" i="26"/>
  <c r="M34" i="26"/>
  <c r="E34" i="26"/>
  <c r="D34" i="26"/>
  <c r="R33" i="26"/>
  <c r="M33" i="26"/>
  <c r="E33" i="26"/>
  <c r="D33" i="26"/>
  <c r="R32" i="26"/>
  <c r="M32" i="26"/>
  <c r="E32" i="26"/>
  <c r="D32" i="26"/>
  <c r="R31" i="26"/>
  <c r="M31" i="26"/>
  <c r="E31" i="26"/>
  <c r="D31" i="26"/>
  <c r="P30" i="26"/>
  <c r="K30" i="26"/>
  <c r="J30" i="26"/>
  <c r="I30" i="26"/>
  <c r="R29" i="26"/>
  <c r="M29" i="26"/>
  <c r="H29" i="26" s="1"/>
  <c r="E29" i="26"/>
  <c r="D29" i="26"/>
  <c r="R28" i="26"/>
  <c r="M28" i="26"/>
  <c r="E28" i="26"/>
  <c r="D28" i="26"/>
  <c r="R27" i="26"/>
  <c r="M27" i="26"/>
  <c r="E27" i="26"/>
  <c r="D27" i="26"/>
  <c r="R26" i="26"/>
  <c r="M26" i="26"/>
  <c r="E26" i="26"/>
  <c r="D26" i="26"/>
  <c r="R25" i="26"/>
  <c r="M25" i="26"/>
  <c r="E25" i="26"/>
  <c r="D25" i="26"/>
  <c r="R24" i="26"/>
  <c r="M24" i="26"/>
  <c r="E24" i="26"/>
  <c r="D24" i="26"/>
  <c r="R23" i="26"/>
  <c r="M23" i="26"/>
  <c r="E23" i="26"/>
  <c r="D23" i="26"/>
  <c r="P22" i="26"/>
  <c r="P21" i="26" s="1"/>
  <c r="O22" i="26"/>
  <c r="N22" i="26"/>
  <c r="K22" i="26"/>
  <c r="J22" i="26"/>
  <c r="I22" i="26"/>
  <c r="R20" i="26"/>
  <c r="M20" i="26"/>
  <c r="E20" i="26"/>
  <c r="D20" i="26"/>
  <c r="R19" i="26"/>
  <c r="M19" i="26"/>
  <c r="E19" i="26"/>
  <c r="D19" i="26"/>
  <c r="R18" i="26"/>
  <c r="M18" i="26"/>
  <c r="E18" i="26"/>
  <c r="D18" i="26"/>
  <c r="R17" i="26"/>
  <c r="M17" i="26"/>
  <c r="E17" i="26"/>
  <c r="D17" i="26"/>
  <c r="R16" i="26"/>
  <c r="M16" i="26"/>
  <c r="E16" i="26"/>
  <c r="D16" i="26"/>
  <c r="R15" i="26"/>
  <c r="M15" i="26"/>
  <c r="E15" i="26"/>
  <c r="D15" i="26"/>
  <c r="R14" i="26"/>
  <c r="E14" i="26"/>
  <c r="D14" i="26"/>
  <c r="R13" i="26"/>
  <c r="E13" i="26"/>
  <c r="D13" i="26"/>
  <c r="P12" i="26"/>
  <c r="O12" i="26"/>
  <c r="N12" i="26"/>
  <c r="K12" i="26"/>
  <c r="J12" i="26"/>
  <c r="I12" i="26"/>
  <c r="S11" i="26"/>
  <c r="K11" i="25"/>
  <c r="G11" i="25" s="1"/>
  <c r="H11" i="25"/>
  <c r="R11" i="25"/>
  <c r="S11" i="25"/>
  <c r="T11" i="25"/>
  <c r="U11" i="25"/>
  <c r="V11" i="25"/>
  <c r="W11" i="25"/>
  <c r="L11" i="25"/>
  <c r="M11" i="25"/>
  <c r="N11" i="25"/>
  <c r="O11" i="25"/>
  <c r="P11" i="25"/>
  <c r="Q11" i="25"/>
  <c r="I11" i="25"/>
  <c r="J11" i="25"/>
  <c r="E78" i="1" l="1"/>
  <c r="F78" i="1" s="1"/>
  <c r="D78" i="1"/>
  <c r="K78" i="1"/>
  <c r="F83" i="1"/>
  <c r="F79" i="1"/>
  <c r="F80" i="1"/>
  <c r="F82" i="1"/>
  <c r="F81" i="1"/>
  <c r="G11" i="26"/>
  <c r="M100" i="26"/>
  <c r="H104" i="26"/>
  <c r="H102" i="26"/>
  <c r="H58" i="26"/>
  <c r="H62" i="26"/>
  <c r="D100" i="26"/>
  <c r="O21" i="26"/>
  <c r="N85" i="26"/>
  <c r="N69" i="26"/>
  <c r="D95" i="26"/>
  <c r="E57" i="26"/>
  <c r="H14" i="26"/>
  <c r="M70" i="26"/>
  <c r="H88" i="26"/>
  <c r="H90" i="26"/>
  <c r="H91" i="26"/>
  <c r="H93" i="26"/>
  <c r="H94" i="26"/>
  <c r="E12" i="26"/>
  <c r="H42" i="26"/>
  <c r="E100" i="26"/>
  <c r="H108" i="26"/>
  <c r="H82" i="26"/>
  <c r="H84" i="26"/>
  <c r="H73" i="26"/>
  <c r="H77" i="26"/>
  <c r="H59" i="26"/>
  <c r="H40" i="26"/>
  <c r="H39" i="26"/>
  <c r="O37" i="26"/>
  <c r="N37" i="26"/>
  <c r="D50" i="26"/>
  <c r="H26" i="26"/>
  <c r="H15" i="26"/>
  <c r="H17" i="26"/>
  <c r="M12" i="26"/>
  <c r="F74" i="1"/>
  <c r="F76" i="1"/>
  <c r="F77" i="1"/>
  <c r="F75" i="1"/>
  <c r="H24" i="26"/>
  <c r="H33" i="26"/>
  <c r="H45" i="26"/>
  <c r="R57" i="26"/>
  <c r="H68" i="26"/>
  <c r="P69" i="26"/>
  <c r="M86" i="26"/>
  <c r="H89" i="26"/>
  <c r="H96" i="26"/>
  <c r="H18" i="26"/>
  <c r="E50" i="26"/>
  <c r="H76" i="26"/>
  <c r="H80" i="26"/>
  <c r="E30" i="26"/>
  <c r="N99" i="26"/>
  <c r="H27" i="26"/>
  <c r="H34" i="26"/>
  <c r="D81" i="26"/>
  <c r="K21" i="26"/>
  <c r="H52" i="26"/>
  <c r="H109" i="26"/>
  <c r="H72" i="26"/>
  <c r="H75" i="26"/>
  <c r="D86" i="26"/>
  <c r="H16" i="26"/>
  <c r="H20" i="26"/>
  <c r="N21" i="26"/>
  <c r="R21" i="26" s="1"/>
  <c r="H36" i="26"/>
  <c r="H44" i="26"/>
  <c r="H79" i="26"/>
  <c r="Z100" i="26"/>
  <c r="Z99" i="26" s="1"/>
  <c r="Z11" i="26" s="1"/>
  <c r="H48" i="26"/>
  <c r="H56" i="26"/>
  <c r="H65" i="26"/>
  <c r="I69" i="26"/>
  <c r="O54" i="26"/>
  <c r="E54" i="26" s="1"/>
  <c r="D12" i="26"/>
  <c r="R22" i="26"/>
  <c r="D30" i="26"/>
  <c r="H31" i="26"/>
  <c r="R81" i="26"/>
  <c r="M95" i="26"/>
  <c r="P37" i="26"/>
  <c r="W99" i="26"/>
  <c r="W11" i="26" s="1"/>
  <c r="H55" i="26"/>
  <c r="E99" i="26"/>
  <c r="H19" i="26"/>
  <c r="H43" i="26"/>
  <c r="O69" i="26"/>
  <c r="H78" i="26"/>
  <c r="I85" i="26"/>
  <c r="H92" i="26"/>
  <c r="R95" i="26"/>
  <c r="H47" i="26"/>
  <c r="H49" i="26"/>
  <c r="R50" i="26"/>
  <c r="N54" i="26"/>
  <c r="H60" i="26"/>
  <c r="H105" i="26"/>
  <c r="D22" i="26"/>
  <c r="H67" i="26"/>
  <c r="H74" i="26"/>
  <c r="H83" i="26"/>
  <c r="H87" i="26"/>
  <c r="H97" i="26"/>
  <c r="E22" i="26"/>
  <c r="H23" i="26"/>
  <c r="M30" i="26"/>
  <c r="H35" i="26"/>
  <c r="R63" i="26"/>
  <c r="H66" i="26"/>
  <c r="E70" i="26"/>
  <c r="H71" i="26"/>
  <c r="R38" i="26"/>
  <c r="H13" i="26"/>
  <c r="H25" i="26"/>
  <c r="R30" i="26"/>
  <c r="D38" i="26"/>
  <c r="H61" i="26"/>
  <c r="E38" i="26"/>
  <c r="E81" i="26"/>
  <c r="O85" i="26"/>
  <c r="H98" i="26"/>
  <c r="D57" i="26"/>
  <c r="H41" i="26"/>
  <c r="H46" i="26"/>
  <c r="M50" i="26"/>
  <c r="H53" i="26"/>
  <c r="K69" i="26"/>
  <c r="P85" i="26"/>
  <c r="K85" i="26"/>
  <c r="R12" i="26"/>
  <c r="E86" i="26"/>
  <c r="J69" i="26"/>
  <c r="R86" i="26"/>
  <c r="M22" i="26"/>
  <c r="M38" i="26"/>
  <c r="M64" i="26"/>
  <c r="H64" i="26" s="1"/>
  <c r="R70" i="26"/>
  <c r="M81" i="26"/>
  <c r="I54" i="26"/>
  <c r="M57" i="26"/>
  <c r="E95" i="26"/>
  <c r="D70" i="26"/>
  <c r="I21" i="26"/>
  <c r="I37" i="26"/>
  <c r="I63" i="26"/>
  <c r="J85" i="26"/>
  <c r="J21" i="26"/>
  <c r="J37" i="26"/>
  <c r="J63" i="26"/>
  <c r="E63" i="26" s="1"/>
  <c r="F11" i="25"/>
  <c r="D11" i="25"/>
  <c r="D69" i="26" l="1"/>
  <c r="D85" i="26"/>
  <c r="M85" i="26"/>
  <c r="D54" i="26"/>
  <c r="H95" i="26"/>
  <c r="H81" i="26"/>
  <c r="R69" i="26"/>
  <c r="E69" i="26"/>
  <c r="M69" i="26"/>
  <c r="P11" i="26"/>
  <c r="O11" i="26"/>
  <c r="E37" i="26"/>
  <c r="R37" i="26"/>
  <c r="H50" i="26"/>
  <c r="N11" i="26"/>
  <c r="H12" i="26"/>
  <c r="D99" i="26"/>
  <c r="H30" i="26"/>
  <c r="H86" i="26"/>
  <c r="H100" i="26"/>
  <c r="H99" i="26"/>
  <c r="K11" i="26"/>
  <c r="M11" i="26" s="1"/>
  <c r="H38" i="26"/>
  <c r="H22" i="26"/>
  <c r="R85" i="26"/>
  <c r="E85" i="26"/>
  <c r="H70" i="26"/>
  <c r="E21" i="26"/>
  <c r="J11" i="26"/>
  <c r="H63" i="26"/>
  <c r="D63" i="26"/>
  <c r="M37" i="26"/>
  <c r="D37" i="26"/>
  <c r="H54" i="26"/>
  <c r="H57" i="26"/>
  <c r="M21" i="26"/>
  <c r="H21" i="26" s="1"/>
  <c r="I11" i="26"/>
  <c r="D21" i="26"/>
  <c r="R11" i="26" l="1"/>
  <c r="H69" i="26"/>
  <c r="F11" i="26"/>
  <c r="E11" i="26"/>
  <c r="H37" i="26"/>
  <c r="H85" i="26"/>
  <c r="D11" i="26"/>
  <c r="H11" i="26" l="1"/>
  <c r="M57" i="25"/>
  <c r="N57" i="25"/>
  <c r="L57" i="25"/>
  <c r="I57" i="25"/>
  <c r="J57" i="25"/>
  <c r="H57" i="25"/>
  <c r="L54" i="25"/>
  <c r="M54" i="25"/>
  <c r="N54" i="25"/>
  <c r="O56" i="25"/>
  <c r="O58" i="25"/>
  <c r="G58" i="25" s="1"/>
  <c r="O59" i="25"/>
  <c r="O60" i="25"/>
  <c r="O61" i="25"/>
  <c r="O62" i="25"/>
  <c r="O55" i="25"/>
  <c r="I54" i="25"/>
  <c r="J54" i="25"/>
  <c r="K56" i="25"/>
  <c r="K58" i="25"/>
  <c r="K59" i="25"/>
  <c r="G59" i="25" s="1"/>
  <c r="K60" i="25"/>
  <c r="K61" i="25"/>
  <c r="K62" i="25"/>
  <c r="K55" i="25"/>
  <c r="L96" i="25"/>
  <c r="M96" i="25"/>
  <c r="E96" i="25" s="1"/>
  <c r="N96" i="25"/>
  <c r="M87" i="25"/>
  <c r="N87" i="25"/>
  <c r="N86" i="25" s="1"/>
  <c r="L87" i="25"/>
  <c r="O88" i="25"/>
  <c r="G88" i="25" s="1"/>
  <c r="O89" i="25"/>
  <c r="O90" i="25"/>
  <c r="O91" i="25"/>
  <c r="O92" i="25"/>
  <c r="G92" i="25" s="1"/>
  <c r="O93" i="25"/>
  <c r="O94" i="25"/>
  <c r="O95" i="25"/>
  <c r="O97" i="25"/>
  <c r="G97" i="25" s="1"/>
  <c r="O98" i="25"/>
  <c r="O99" i="25"/>
  <c r="M70" i="25"/>
  <c r="N70" i="25"/>
  <c r="L70" i="25"/>
  <c r="O75" i="25"/>
  <c r="M82" i="25"/>
  <c r="N82" i="25"/>
  <c r="N69" i="25" s="1"/>
  <c r="L82" i="25"/>
  <c r="O71" i="25"/>
  <c r="O72" i="25"/>
  <c r="O73" i="25"/>
  <c r="O74" i="25"/>
  <c r="G74" i="25" s="1"/>
  <c r="O76" i="25"/>
  <c r="G76" i="25" s="1"/>
  <c r="O77" i="25"/>
  <c r="O78" i="25"/>
  <c r="O79" i="25"/>
  <c r="O80" i="25"/>
  <c r="O81" i="25"/>
  <c r="O83" i="25"/>
  <c r="O84" i="25"/>
  <c r="O85" i="25"/>
  <c r="S65" i="25"/>
  <c r="S66" i="25"/>
  <c r="S64" i="25"/>
  <c r="S68" i="25"/>
  <c r="S67" i="25"/>
  <c r="O65" i="25"/>
  <c r="O66" i="25"/>
  <c r="O67" i="25"/>
  <c r="O68" i="25"/>
  <c r="O64" i="25"/>
  <c r="O63" i="25"/>
  <c r="M63" i="25"/>
  <c r="N63" i="25"/>
  <c r="K63" i="25"/>
  <c r="L63" i="25"/>
  <c r="M50" i="25"/>
  <c r="N50" i="25"/>
  <c r="L50" i="25"/>
  <c r="O39" i="25"/>
  <c r="O40" i="25"/>
  <c r="O41" i="25"/>
  <c r="O42" i="25"/>
  <c r="O43" i="25"/>
  <c r="O44" i="25"/>
  <c r="O45" i="25"/>
  <c r="O46" i="25"/>
  <c r="O47" i="25"/>
  <c r="O48" i="25"/>
  <c r="O49" i="25"/>
  <c r="O51" i="25"/>
  <c r="O52" i="25"/>
  <c r="O53" i="25"/>
  <c r="M38" i="25"/>
  <c r="M37" i="25" s="1"/>
  <c r="N38" i="25"/>
  <c r="L38" i="25"/>
  <c r="N37" i="25"/>
  <c r="I100" i="25"/>
  <c r="J100" i="25"/>
  <c r="L100" i="25"/>
  <c r="M100" i="25"/>
  <c r="N100" i="25"/>
  <c r="O100" i="25"/>
  <c r="P100" i="25"/>
  <c r="D100" i="25" s="1"/>
  <c r="Q100" i="25"/>
  <c r="R100" i="25"/>
  <c r="S100" i="25"/>
  <c r="T100" i="25"/>
  <c r="U100" i="25"/>
  <c r="V100" i="25"/>
  <c r="W100" i="25"/>
  <c r="H100" i="25"/>
  <c r="W102" i="25"/>
  <c r="W103" i="25"/>
  <c r="G103" i="25" s="1"/>
  <c r="I101" i="25"/>
  <c r="J101" i="25"/>
  <c r="L101" i="25"/>
  <c r="M101" i="25"/>
  <c r="N101" i="25"/>
  <c r="O101" i="25"/>
  <c r="P101" i="25"/>
  <c r="Q101" i="25"/>
  <c r="R101" i="25"/>
  <c r="S101" i="25"/>
  <c r="T101" i="25"/>
  <c r="U101" i="25"/>
  <c r="V101" i="25"/>
  <c r="H101" i="25"/>
  <c r="K104" i="25"/>
  <c r="G104" i="25" s="1"/>
  <c r="L104" i="25"/>
  <c r="M104" i="25"/>
  <c r="N104" i="25"/>
  <c r="O104" i="25"/>
  <c r="I104" i="25"/>
  <c r="J104" i="25"/>
  <c r="H104" i="25"/>
  <c r="D104" i="25" s="1"/>
  <c r="O107" i="25"/>
  <c r="K107" i="25"/>
  <c r="O108" i="25"/>
  <c r="K108" i="25"/>
  <c r="I96" i="25"/>
  <c r="J96" i="25"/>
  <c r="H96" i="25"/>
  <c r="K88" i="25"/>
  <c r="K89" i="25"/>
  <c r="K90" i="25"/>
  <c r="K91" i="25"/>
  <c r="K92" i="25"/>
  <c r="K93" i="25"/>
  <c r="K94" i="25"/>
  <c r="K95" i="25"/>
  <c r="K97" i="25"/>
  <c r="K98" i="25"/>
  <c r="K99" i="25"/>
  <c r="I87" i="25"/>
  <c r="J87" i="25"/>
  <c r="J86" i="25" s="1"/>
  <c r="H87" i="25"/>
  <c r="K80" i="25"/>
  <c r="K79" i="25"/>
  <c r="E80" i="25"/>
  <c r="E79" i="25"/>
  <c r="D79" i="25"/>
  <c r="D80" i="25"/>
  <c r="K83" i="25"/>
  <c r="K84" i="25"/>
  <c r="K85" i="25"/>
  <c r="I82" i="25"/>
  <c r="E82" i="25" s="1"/>
  <c r="J82" i="25"/>
  <c r="H82" i="25"/>
  <c r="K71" i="25"/>
  <c r="K72" i="25"/>
  <c r="K73" i="25"/>
  <c r="K74" i="25"/>
  <c r="K75" i="25"/>
  <c r="K76" i="25"/>
  <c r="K77" i="25"/>
  <c r="K78" i="25"/>
  <c r="G78" i="25" s="1"/>
  <c r="K81" i="25"/>
  <c r="I70" i="25"/>
  <c r="J70" i="25"/>
  <c r="H70" i="25"/>
  <c r="H64" i="25"/>
  <c r="D64" i="25" s="1"/>
  <c r="I64" i="25"/>
  <c r="E64" i="25" s="1"/>
  <c r="J64" i="25"/>
  <c r="J63" i="25" s="1"/>
  <c r="K65" i="25"/>
  <c r="K66" i="25"/>
  <c r="K67" i="25"/>
  <c r="G67" i="25" s="1"/>
  <c r="K68" i="25"/>
  <c r="K42" i="25"/>
  <c r="E42" i="25"/>
  <c r="D42" i="25"/>
  <c r="H38" i="25"/>
  <c r="K39" i="25"/>
  <c r="G39" i="25" s="1"/>
  <c r="K40" i="25"/>
  <c r="K41" i="25"/>
  <c r="K43" i="25"/>
  <c r="G43" i="25" s="1"/>
  <c r="K44" i="25"/>
  <c r="K45" i="25"/>
  <c r="K46" i="25"/>
  <c r="K47" i="25"/>
  <c r="K48" i="25"/>
  <c r="K49" i="25"/>
  <c r="K51" i="25"/>
  <c r="K52" i="25"/>
  <c r="G52" i="25" s="1"/>
  <c r="K53" i="25"/>
  <c r="I50" i="25"/>
  <c r="J50" i="25"/>
  <c r="H50" i="25"/>
  <c r="I38" i="25"/>
  <c r="J38" i="25"/>
  <c r="M22" i="25"/>
  <c r="N22" i="25"/>
  <c r="L22" i="25"/>
  <c r="E28" i="25"/>
  <c r="D28" i="25"/>
  <c r="O24" i="25"/>
  <c r="O25" i="25"/>
  <c r="O26" i="25"/>
  <c r="O27" i="25"/>
  <c r="O28" i="25"/>
  <c r="O29" i="25"/>
  <c r="O23" i="25"/>
  <c r="O31" i="25"/>
  <c r="O32" i="25"/>
  <c r="O33" i="25"/>
  <c r="O34" i="25"/>
  <c r="O35" i="25"/>
  <c r="O36" i="25"/>
  <c r="M30" i="25"/>
  <c r="N30" i="25"/>
  <c r="L30" i="25"/>
  <c r="E32" i="25"/>
  <c r="D32" i="25"/>
  <c r="I30" i="25"/>
  <c r="J30" i="25"/>
  <c r="H30" i="25"/>
  <c r="K32" i="25"/>
  <c r="K33" i="25"/>
  <c r="K34" i="25"/>
  <c r="K35" i="25"/>
  <c r="K36" i="25"/>
  <c r="K31" i="25"/>
  <c r="K23" i="25"/>
  <c r="K24" i="25"/>
  <c r="K25" i="25"/>
  <c r="K26" i="25"/>
  <c r="K27" i="25"/>
  <c r="K28" i="25"/>
  <c r="K29" i="25"/>
  <c r="I22" i="25"/>
  <c r="J22" i="25"/>
  <c r="H22" i="25"/>
  <c r="K20" i="25"/>
  <c r="K19" i="25"/>
  <c r="K18" i="25"/>
  <c r="O20" i="25"/>
  <c r="O19" i="25"/>
  <c r="O18" i="25"/>
  <c r="M12" i="25"/>
  <c r="N12" i="25"/>
  <c r="L12" i="25"/>
  <c r="I12" i="25"/>
  <c r="J12" i="25"/>
  <c r="H12" i="25"/>
  <c r="O14" i="25"/>
  <c r="O15" i="25"/>
  <c r="O16" i="25"/>
  <c r="O17" i="25"/>
  <c r="O13" i="25"/>
  <c r="K14" i="25"/>
  <c r="K15" i="25"/>
  <c r="K16" i="25"/>
  <c r="K17" i="25"/>
  <c r="K13" i="25"/>
  <c r="E16" i="25"/>
  <c r="D16" i="25"/>
  <c r="D14" i="25"/>
  <c r="E14" i="25"/>
  <c r="E108" i="25"/>
  <c r="D108" i="25"/>
  <c r="E107" i="25"/>
  <c r="D107" i="25"/>
  <c r="G106" i="25"/>
  <c r="E106" i="25"/>
  <c r="D106" i="25"/>
  <c r="G105" i="25"/>
  <c r="E105" i="25"/>
  <c r="D105" i="25"/>
  <c r="E104" i="25"/>
  <c r="E103" i="25"/>
  <c r="D103" i="25"/>
  <c r="G100" i="25"/>
  <c r="E100" i="25"/>
  <c r="E99" i="25"/>
  <c r="D99" i="25"/>
  <c r="E98" i="25"/>
  <c r="D98" i="25"/>
  <c r="E97" i="25"/>
  <c r="D97" i="25"/>
  <c r="E95" i="25"/>
  <c r="D95" i="25"/>
  <c r="E94" i="25"/>
  <c r="D94" i="25"/>
  <c r="E93" i="25"/>
  <c r="D93" i="25"/>
  <c r="E92" i="25"/>
  <c r="D92" i="25"/>
  <c r="E91" i="25"/>
  <c r="D91" i="25"/>
  <c r="E90" i="25"/>
  <c r="D90" i="25"/>
  <c r="E89" i="25"/>
  <c r="D89" i="25"/>
  <c r="E88" i="25"/>
  <c r="D88" i="25"/>
  <c r="E85" i="25"/>
  <c r="D85" i="25"/>
  <c r="E84" i="25"/>
  <c r="D84" i="25"/>
  <c r="E83" i="25"/>
  <c r="D83" i="25"/>
  <c r="E81" i="25"/>
  <c r="D81" i="25"/>
  <c r="E78" i="25"/>
  <c r="D78" i="25"/>
  <c r="E77" i="25"/>
  <c r="D77" i="25"/>
  <c r="E76" i="25"/>
  <c r="D76" i="25"/>
  <c r="E75" i="25"/>
  <c r="D75" i="25"/>
  <c r="E74" i="25"/>
  <c r="D74" i="25"/>
  <c r="E73" i="25"/>
  <c r="D73" i="25"/>
  <c r="E72" i="25"/>
  <c r="D72" i="25"/>
  <c r="E71" i="25"/>
  <c r="D71" i="25"/>
  <c r="E68" i="25"/>
  <c r="D68" i="25"/>
  <c r="E67" i="25"/>
  <c r="D67" i="25"/>
  <c r="E66" i="25"/>
  <c r="D66" i="25"/>
  <c r="E65" i="25"/>
  <c r="D65" i="25"/>
  <c r="E62" i="25"/>
  <c r="D62" i="25"/>
  <c r="E61" i="25"/>
  <c r="D61" i="25"/>
  <c r="G60" i="25"/>
  <c r="E60" i="25"/>
  <c r="D60" i="25"/>
  <c r="E59" i="25"/>
  <c r="D59" i="25"/>
  <c r="E58" i="25"/>
  <c r="D58" i="25"/>
  <c r="E57" i="25"/>
  <c r="E56" i="25"/>
  <c r="D56" i="25"/>
  <c r="E55" i="25"/>
  <c r="D55" i="25"/>
  <c r="E53" i="25"/>
  <c r="D53" i="25"/>
  <c r="E52" i="25"/>
  <c r="D52" i="25"/>
  <c r="E51" i="25"/>
  <c r="D51" i="25"/>
  <c r="E49" i="25"/>
  <c r="D49" i="25"/>
  <c r="E48" i="25"/>
  <c r="D48" i="25"/>
  <c r="E47" i="25"/>
  <c r="D47" i="25"/>
  <c r="E46" i="25"/>
  <c r="D46" i="25"/>
  <c r="E45" i="25"/>
  <c r="D45" i="25"/>
  <c r="E44" i="25"/>
  <c r="D44" i="25"/>
  <c r="E43" i="25"/>
  <c r="D43" i="25"/>
  <c r="E41" i="25"/>
  <c r="D41" i="25"/>
  <c r="E40" i="25"/>
  <c r="D40" i="25"/>
  <c r="E39" i="25"/>
  <c r="D39" i="25"/>
  <c r="E36" i="25"/>
  <c r="D36" i="25"/>
  <c r="E35" i="25"/>
  <c r="D35" i="25"/>
  <c r="E34" i="25"/>
  <c r="D34" i="25"/>
  <c r="E33" i="25"/>
  <c r="D33" i="25"/>
  <c r="E31" i="25"/>
  <c r="D31" i="25"/>
  <c r="E29" i="25"/>
  <c r="D29" i="25"/>
  <c r="E27" i="25"/>
  <c r="D27" i="25"/>
  <c r="E26" i="25"/>
  <c r="D26" i="25"/>
  <c r="E25" i="25"/>
  <c r="D25" i="25"/>
  <c r="E24" i="25"/>
  <c r="D24" i="25"/>
  <c r="E23" i="25"/>
  <c r="D23" i="25"/>
  <c r="E20" i="25"/>
  <c r="D20" i="25"/>
  <c r="E19" i="25"/>
  <c r="D19" i="25"/>
  <c r="E18" i="25"/>
  <c r="D18" i="25"/>
  <c r="E17" i="25"/>
  <c r="D17" i="25"/>
  <c r="E15" i="25"/>
  <c r="D15" i="25"/>
  <c r="E13" i="25"/>
  <c r="D13" i="25"/>
  <c r="E11" i="25"/>
  <c r="U116" i="18"/>
  <c r="T116" i="18"/>
  <c r="S116" i="18"/>
  <c r="U115" i="18"/>
  <c r="T115" i="18"/>
  <c r="S115" i="18"/>
  <c r="U114" i="18"/>
  <c r="T114" i="18"/>
  <c r="S114" i="18"/>
  <c r="U113" i="18"/>
  <c r="T113" i="18"/>
  <c r="S113" i="18"/>
  <c r="U112" i="18"/>
  <c r="T112" i="18"/>
  <c r="S112" i="18"/>
  <c r="U111" i="18"/>
  <c r="T111" i="18"/>
  <c r="S111" i="18"/>
  <c r="U110" i="18"/>
  <c r="T110" i="18"/>
  <c r="S110" i="18"/>
  <c r="U109" i="18"/>
  <c r="T109" i="18"/>
  <c r="S109" i="18"/>
  <c r="U108" i="18"/>
  <c r="T108" i="18"/>
  <c r="S108" i="18"/>
  <c r="U107" i="18"/>
  <c r="T107" i="18"/>
  <c r="S107" i="18"/>
  <c r="U106" i="18"/>
  <c r="T106" i="18"/>
  <c r="S106" i="18"/>
  <c r="U105" i="18"/>
  <c r="T105" i="18"/>
  <c r="S105" i="18"/>
  <c r="U104" i="18"/>
  <c r="T104" i="18"/>
  <c r="S104" i="18"/>
  <c r="U103" i="18"/>
  <c r="T103" i="18"/>
  <c r="S103" i="18"/>
  <c r="U102" i="18"/>
  <c r="T102" i="18"/>
  <c r="S102" i="18"/>
  <c r="U101" i="18"/>
  <c r="T101" i="18"/>
  <c r="S101" i="18"/>
  <c r="U100" i="18"/>
  <c r="T100" i="18"/>
  <c r="S100" i="18"/>
  <c r="U99" i="18"/>
  <c r="T99" i="18"/>
  <c r="S99" i="18"/>
  <c r="U98" i="18"/>
  <c r="T98" i="18"/>
  <c r="S98" i="18"/>
  <c r="U97" i="18"/>
  <c r="T97" i="18"/>
  <c r="S97" i="18"/>
  <c r="U96" i="18"/>
  <c r="T96" i="18"/>
  <c r="S96" i="18"/>
  <c r="U95" i="18"/>
  <c r="T95" i="18"/>
  <c r="S95" i="18"/>
  <c r="U94" i="18"/>
  <c r="T94" i="18"/>
  <c r="S94" i="18"/>
  <c r="U93" i="18"/>
  <c r="T93" i="18"/>
  <c r="S93" i="18"/>
  <c r="U92" i="18"/>
  <c r="T92" i="18"/>
  <c r="S92" i="18"/>
  <c r="U91" i="18"/>
  <c r="T91" i="18"/>
  <c r="S91" i="18"/>
  <c r="U90" i="18"/>
  <c r="T90" i="18"/>
  <c r="S90" i="18"/>
  <c r="U89" i="18"/>
  <c r="T89" i="18"/>
  <c r="S89" i="18"/>
  <c r="U88" i="18"/>
  <c r="T88" i="18"/>
  <c r="S88" i="18"/>
  <c r="U87" i="18"/>
  <c r="T87" i="18"/>
  <c r="S87" i="18"/>
  <c r="U86" i="18"/>
  <c r="T86" i="18"/>
  <c r="S86" i="18"/>
  <c r="U85" i="18"/>
  <c r="T85" i="18"/>
  <c r="S85" i="18"/>
  <c r="U84" i="18"/>
  <c r="T84" i="18"/>
  <c r="S84" i="18"/>
  <c r="U83" i="18"/>
  <c r="T83" i="18"/>
  <c r="S83" i="18"/>
  <c r="U82" i="18"/>
  <c r="T82" i="18"/>
  <c r="S82" i="18"/>
  <c r="U81" i="18"/>
  <c r="T81" i="18"/>
  <c r="S81" i="18"/>
  <c r="U80" i="18"/>
  <c r="T80" i="18"/>
  <c r="S80" i="18"/>
  <c r="U79" i="18"/>
  <c r="T79" i="18"/>
  <c r="S79" i="18"/>
  <c r="U78" i="18"/>
  <c r="T78" i="18"/>
  <c r="S78" i="18"/>
  <c r="U77" i="18"/>
  <c r="T77" i="18"/>
  <c r="S77" i="18"/>
  <c r="U76" i="18"/>
  <c r="T76" i="18"/>
  <c r="S76" i="18"/>
  <c r="U75" i="18"/>
  <c r="T75" i="18"/>
  <c r="S75" i="18"/>
  <c r="U74" i="18"/>
  <c r="T74" i="18"/>
  <c r="S74" i="18"/>
  <c r="U73" i="18"/>
  <c r="T73" i="18"/>
  <c r="S73" i="18"/>
  <c r="U72" i="18"/>
  <c r="T72" i="18"/>
  <c r="S72" i="18"/>
  <c r="U71" i="18"/>
  <c r="T71" i="18"/>
  <c r="S71" i="18"/>
  <c r="U70" i="18"/>
  <c r="T70" i="18"/>
  <c r="S70" i="18"/>
  <c r="U69" i="18"/>
  <c r="T69" i="18"/>
  <c r="S69" i="18"/>
  <c r="U68" i="18"/>
  <c r="T68" i="18"/>
  <c r="S68" i="18"/>
  <c r="U67" i="18"/>
  <c r="T67" i="18"/>
  <c r="S67" i="18"/>
  <c r="U66" i="18"/>
  <c r="T66" i="18"/>
  <c r="S66" i="18"/>
  <c r="U65" i="18"/>
  <c r="T65" i="18"/>
  <c r="S65" i="18"/>
  <c r="U64" i="18"/>
  <c r="T64" i="18"/>
  <c r="S64" i="18"/>
  <c r="U63" i="18"/>
  <c r="T63" i="18"/>
  <c r="S63" i="18"/>
  <c r="U62" i="18"/>
  <c r="T62" i="18"/>
  <c r="S62" i="18"/>
  <c r="U61" i="18"/>
  <c r="T61" i="18"/>
  <c r="S61" i="18"/>
  <c r="U60" i="18"/>
  <c r="T60" i="18"/>
  <c r="S60" i="18"/>
  <c r="U59" i="18"/>
  <c r="T59" i="18"/>
  <c r="S59" i="18"/>
  <c r="U58" i="18"/>
  <c r="T58" i="18"/>
  <c r="S58" i="18"/>
  <c r="U57" i="18"/>
  <c r="T57" i="18"/>
  <c r="S57" i="18"/>
  <c r="U56" i="18"/>
  <c r="T56" i="18"/>
  <c r="S56" i="18"/>
  <c r="U55" i="18"/>
  <c r="T55" i="18"/>
  <c r="S55" i="18"/>
  <c r="U54" i="18"/>
  <c r="T54" i="18"/>
  <c r="S54" i="18"/>
  <c r="U53" i="18"/>
  <c r="T53" i="18"/>
  <c r="S53" i="18"/>
  <c r="U52" i="18"/>
  <c r="T52" i="18"/>
  <c r="S52" i="18"/>
  <c r="U51" i="18"/>
  <c r="T51" i="18"/>
  <c r="S51" i="18"/>
  <c r="U50" i="18"/>
  <c r="T50" i="18"/>
  <c r="S50" i="18"/>
  <c r="U49" i="18"/>
  <c r="T49" i="18"/>
  <c r="S49" i="18"/>
  <c r="U48" i="18"/>
  <c r="T48" i="18"/>
  <c r="S48" i="18"/>
  <c r="U47" i="18"/>
  <c r="T47" i="18"/>
  <c r="S47" i="18"/>
  <c r="U46" i="18"/>
  <c r="T46" i="18"/>
  <c r="S46" i="18"/>
  <c r="U45" i="18"/>
  <c r="T45" i="18"/>
  <c r="S45" i="18"/>
  <c r="U44" i="18"/>
  <c r="T44" i="18"/>
  <c r="S44" i="18"/>
  <c r="U43" i="18"/>
  <c r="T43" i="18"/>
  <c r="S43" i="18"/>
  <c r="U42" i="18"/>
  <c r="T42" i="18"/>
  <c r="S42" i="18"/>
  <c r="U41" i="18"/>
  <c r="T41" i="18"/>
  <c r="S41" i="18"/>
  <c r="U40" i="18"/>
  <c r="T40" i="18"/>
  <c r="S40" i="18"/>
  <c r="U39" i="18"/>
  <c r="T39" i="18"/>
  <c r="S39" i="18"/>
  <c r="U38" i="18"/>
  <c r="T38" i="18"/>
  <c r="S38" i="18"/>
  <c r="U37" i="18"/>
  <c r="T37" i="18"/>
  <c r="S37" i="18"/>
  <c r="U36" i="18"/>
  <c r="T36" i="18"/>
  <c r="S36" i="18"/>
  <c r="U35" i="18"/>
  <c r="T35" i="18"/>
  <c r="S35" i="18"/>
  <c r="U34" i="18"/>
  <c r="T34" i="18"/>
  <c r="S34" i="18"/>
  <c r="U33" i="18"/>
  <c r="T33" i="18"/>
  <c r="S33" i="18"/>
  <c r="U32" i="18"/>
  <c r="T32" i="18"/>
  <c r="S32" i="18"/>
  <c r="U31" i="18"/>
  <c r="T31" i="18"/>
  <c r="S31" i="18"/>
  <c r="U30" i="18"/>
  <c r="T30" i="18"/>
  <c r="S30" i="18"/>
  <c r="U29" i="18"/>
  <c r="T29" i="18"/>
  <c r="S29" i="18"/>
  <c r="U28" i="18"/>
  <c r="T28" i="18"/>
  <c r="S28" i="18"/>
  <c r="U27" i="18"/>
  <c r="T27" i="18"/>
  <c r="S27" i="18"/>
  <c r="U26" i="18"/>
  <c r="T26" i="18"/>
  <c r="S26" i="18"/>
  <c r="U25" i="18"/>
  <c r="T25" i="18"/>
  <c r="S25" i="18"/>
  <c r="U24" i="18"/>
  <c r="T24" i="18"/>
  <c r="S24" i="18"/>
  <c r="U23" i="18"/>
  <c r="T23" i="18"/>
  <c r="S23" i="18"/>
  <c r="U22" i="18"/>
  <c r="T22" i="18"/>
  <c r="S22" i="18"/>
  <c r="U21" i="18"/>
  <c r="T21" i="18"/>
  <c r="S21" i="18"/>
  <c r="U20" i="18"/>
  <c r="T20" i="18"/>
  <c r="S20" i="18"/>
  <c r="U19" i="18"/>
  <c r="T19" i="18"/>
  <c r="S19" i="18"/>
  <c r="U18" i="18"/>
  <c r="T18" i="18"/>
  <c r="S18" i="18"/>
  <c r="U17" i="18"/>
  <c r="T17" i="18"/>
  <c r="S17" i="18"/>
  <c r="U16" i="18"/>
  <c r="T16" i="18"/>
  <c r="S16" i="18"/>
  <c r="U15" i="18"/>
  <c r="T15" i="18"/>
  <c r="S15" i="18"/>
  <c r="U14" i="18"/>
  <c r="T14" i="18"/>
  <c r="S14" i="18"/>
  <c r="U13" i="18"/>
  <c r="T13" i="18"/>
  <c r="S13" i="18"/>
  <c r="U12" i="18"/>
  <c r="T12" i="18"/>
  <c r="S12" i="18"/>
  <c r="F11" i="24"/>
  <c r="E11" i="24"/>
  <c r="D11" i="24"/>
  <c r="F106" i="24"/>
  <c r="E106" i="24"/>
  <c r="D106" i="24"/>
  <c r="F105" i="24"/>
  <c r="E105" i="24"/>
  <c r="D105" i="24"/>
  <c r="F104" i="24"/>
  <c r="E104" i="24"/>
  <c r="D104" i="24"/>
  <c r="F103" i="24"/>
  <c r="E103" i="24"/>
  <c r="D103" i="24"/>
  <c r="F102" i="24"/>
  <c r="E102" i="24"/>
  <c r="D102" i="24"/>
  <c r="F101" i="24"/>
  <c r="E101" i="24"/>
  <c r="D101" i="24"/>
  <c r="F100" i="24"/>
  <c r="E100" i="24"/>
  <c r="D100" i="24"/>
  <c r="F99" i="24"/>
  <c r="E99" i="24"/>
  <c r="D99" i="24"/>
  <c r="F98" i="24"/>
  <c r="E98" i="24"/>
  <c r="D98" i="24"/>
  <c r="F97" i="24"/>
  <c r="E97" i="24"/>
  <c r="D97" i="24"/>
  <c r="F96" i="24"/>
  <c r="E96" i="24"/>
  <c r="D96" i="24"/>
  <c r="F95" i="24"/>
  <c r="E95" i="24"/>
  <c r="D95" i="24"/>
  <c r="F94" i="24"/>
  <c r="E94" i="24"/>
  <c r="D94" i="24"/>
  <c r="F93" i="24"/>
  <c r="E93" i="24"/>
  <c r="D93" i="24"/>
  <c r="F92" i="24"/>
  <c r="E92" i="24"/>
  <c r="D92" i="24"/>
  <c r="F91" i="24"/>
  <c r="E91" i="24"/>
  <c r="D91" i="24"/>
  <c r="F90" i="24"/>
  <c r="E90" i="24"/>
  <c r="D90" i="24"/>
  <c r="F89" i="24"/>
  <c r="E89" i="24"/>
  <c r="D89" i="24"/>
  <c r="F88" i="24"/>
  <c r="E88" i="24"/>
  <c r="D88" i="24"/>
  <c r="F87" i="24"/>
  <c r="E87" i="24"/>
  <c r="D87" i="24"/>
  <c r="F86" i="24"/>
  <c r="E86" i="24"/>
  <c r="D86" i="24"/>
  <c r="F85" i="24"/>
  <c r="E85" i="24"/>
  <c r="D85" i="24"/>
  <c r="F84" i="24"/>
  <c r="E84" i="24"/>
  <c r="D84" i="24"/>
  <c r="F83" i="24"/>
  <c r="E83" i="24"/>
  <c r="D83" i="24"/>
  <c r="F82" i="24"/>
  <c r="E82" i="24"/>
  <c r="D82" i="24"/>
  <c r="F81" i="24"/>
  <c r="E81" i="24"/>
  <c r="D81" i="24"/>
  <c r="F80" i="24"/>
  <c r="E80" i="24"/>
  <c r="D80" i="24"/>
  <c r="F79" i="24"/>
  <c r="E79" i="24"/>
  <c r="D79" i="24"/>
  <c r="F78" i="24"/>
  <c r="E78" i="24"/>
  <c r="D78" i="24"/>
  <c r="F77" i="24"/>
  <c r="E77" i="24"/>
  <c r="D77" i="24"/>
  <c r="F76" i="24"/>
  <c r="E76" i="24"/>
  <c r="D76" i="24"/>
  <c r="F75" i="24"/>
  <c r="E75" i="24"/>
  <c r="D75" i="24"/>
  <c r="F74" i="24"/>
  <c r="E74" i="24"/>
  <c r="D74" i="24"/>
  <c r="F73" i="24"/>
  <c r="E73" i="24"/>
  <c r="D73" i="24"/>
  <c r="F72" i="24"/>
  <c r="E72" i="24"/>
  <c r="D72" i="24"/>
  <c r="F71" i="24"/>
  <c r="E71" i="24"/>
  <c r="D71" i="24"/>
  <c r="F70" i="24"/>
  <c r="E70" i="24"/>
  <c r="D70" i="24"/>
  <c r="F69" i="24"/>
  <c r="E69" i="24"/>
  <c r="D69" i="24"/>
  <c r="F68" i="24"/>
  <c r="E68" i="24"/>
  <c r="D68" i="24"/>
  <c r="F67" i="24"/>
  <c r="E67" i="24"/>
  <c r="D67" i="24"/>
  <c r="F66" i="24"/>
  <c r="E66" i="24"/>
  <c r="D66" i="24"/>
  <c r="F65" i="24"/>
  <c r="E65" i="24"/>
  <c r="D65" i="24"/>
  <c r="F64" i="24"/>
  <c r="E64" i="24"/>
  <c r="D64" i="24"/>
  <c r="F63" i="24"/>
  <c r="E63" i="24"/>
  <c r="D63" i="24"/>
  <c r="F62" i="24"/>
  <c r="E62" i="24"/>
  <c r="D62" i="24"/>
  <c r="F61" i="24"/>
  <c r="E61" i="24"/>
  <c r="D61" i="24"/>
  <c r="F60" i="24"/>
  <c r="E60" i="24"/>
  <c r="D60" i="24"/>
  <c r="F59" i="24"/>
  <c r="E59" i="24"/>
  <c r="D59" i="24"/>
  <c r="F58" i="24"/>
  <c r="E58" i="24"/>
  <c r="D58" i="24"/>
  <c r="F57" i="24"/>
  <c r="E57" i="24"/>
  <c r="D57" i="24"/>
  <c r="F56" i="24"/>
  <c r="E56" i="24"/>
  <c r="D56" i="24"/>
  <c r="F55" i="24"/>
  <c r="E55" i="24"/>
  <c r="D55" i="24"/>
  <c r="F54" i="24"/>
  <c r="E54" i="24"/>
  <c r="D54" i="24"/>
  <c r="F53" i="24"/>
  <c r="E53" i="24"/>
  <c r="D53" i="24"/>
  <c r="F52" i="24"/>
  <c r="E52" i="24"/>
  <c r="D52" i="24"/>
  <c r="F51" i="24"/>
  <c r="E51" i="24"/>
  <c r="D51" i="24"/>
  <c r="F50" i="24"/>
  <c r="E50" i="24"/>
  <c r="D50" i="24"/>
  <c r="F49" i="24"/>
  <c r="E49" i="24"/>
  <c r="D49" i="24"/>
  <c r="F48" i="24"/>
  <c r="E48" i="24"/>
  <c r="D48" i="24"/>
  <c r="F47" i="24"/>
  <c r="E47" i="24"/>
  <c r="D47" i="24"/>
  <c r="F46" i="24"/>
  <c r="E46" i="24"/>
  <c r="D46" i="24"/>
  <c r="F45" i="24"/>
  <c r="E45" i="24"/>
  <c r="D45" i="24"/>
  <c r="F44" i="24"/>
  <c r="E44" i="24"/>
  <c r="D44" i="24"/>
  <c r="F43" i="24"/>
  <c r="E43" i="24"/>
  <c r="D43" i="24"/>
  <c r="F42" i="24"/>
  <c r="E42" i="24"/>
  <c r="D42" i="24"/>
  <c r="F41" i="24"/>
  <c r="E41" i="24"/>
  <c r="D41" i="24"/>
  <c r="F40" i="24"/>
  <c r="E40" i="24"/>
  <c r="D40" i="24"/>
  <c r="F39" i="24"/>
  <c r="E39" i="24"/>
  <c r="D39" i="24"/>
  <c r="F38" i="24"/>
  <c r="E38" i="24"/>
  <c r="D38" i="24"/>
  <c r="F37" i="24"/>
  <c r="E37" i="24"/>
  <c r="D37" i="24"/>
  <c r="F36" i="24"/>
  <c r="E36" i="24"/>
  <c r="D36" i="24"/>
  <c r="F35" i="24"/>
  <c r="E35" i="24"/>
  <c r="D35" i="24"/>
  <c r="F34" i="24"/>
  <c r="E34" i="24"/>
  <c r="D34" i="24"/>
  <c r="F33" i="24"/>
  <c r="E33" i="24"/>
  <c r="D33" i="24"/>
  <c r="F32" i="24"/>
  <c r="E32" i="24"/>
  <c r="D32" i="24"/>
  <c r="F31" i="24"/>
  <c r="E31" i="24"/>
  <c r="D31" i="24"/>
  <c r="F30" i="24"/>
  <c r="E30" i="24"/>
  <c r="D30" i="24"/>
  <c r="F29" i="24"/>
  <c r="E29" i="24"/>
  <c r="D29" i="24"/>
  <c r="F28" i="24"/>
  <c r="E28" i="24"/>
  <c r="D28" i="24"/>
  <c r="F27" i="24"/>
  <c r="E27" i="24"/>
  <c r="D27" i="24"/>
  <c r="F26" i="24"/>
  <c r="E26" i="24"/>
  <c r="D26" i="24"/>
  <c r="F25" i="24"/>
  <c r="E25" i="24"/>
  <c r="D25" i="24"/>
  <c r="F24" i="24"/>
  <c r="E24" i="24"/>
  <c r="D24" i="24"/>
  <c r="F23" i="24"/>
  <c r="E23" i="24"/>
  <c r="D23" i="24"/>
  <c r="F22" i="24"/>
  <c r="E22" i="24"/>
  <c r="D22" i="24"/>
  <c r="F21" i="24"/>
  <c r="E21" i="24"/>
  <c r="D21" i="24"/>
  <c r="F20" i="24"/>
  <c r="E20" i="24"/>
  <c r="D20" i="24"/>
  <c r="F19" i="24"/>
  <c r="E19" i="24"/>
  <c r="D19" i="24"/>
  <c r="F18" i="24"/>
  <c r="E18" i="24"/>
  <c r="D18" i="24"/>
  <c r="F17" i="24"/>
  <c r="E17" i="24"/>
  <c r="D17" i="24"/>
  <c r="F16" i="24"/>
  <c r="E16" i="24"/>
  <c r="D16" i="24"/>
  <c r="F15" i="24"/>
  <c r="E15" i="24"/>
  <c r="D15" i="24"/>
  <c r="F14" i="24"/>
  <c r="E14" i="24"/>
  <c r="D14" i="24"/>
  <c r="F13" i="24"/>
  <c r="E13" i="24"/>
  <c r="D13" i="24"/>
  <c r="F12" i="24"/>
  <c r="E12" i="24"/>
  <c r="D12" i="24"/>
  <c r="U11" i="22"/>
  <c r="T11" i="22"/>
  <c r="S11" i="22"/>
  <c r="F11" i="22"/>
  <c r="E11" i="22"/>
  <c r="D11" i="22"/>
  <c r="U108" i="22"/>
  <c r="T108" i="22"/>
  <c r="S108" i="22"/>
  <c r="U107" i="22"/>
  <c r="T107" i="22"/>
  <c r="S107" i="22"/>
  <c r="U106" i="22"/>
  <c r="T106" i="22"/>
  <c r="S106" i="22"/>
  <c r="U105" i="22"/>
  <c r="T105" i="22"/>
  <c r="S105" i="22"/>
  <c r="U104" i="22"/>
  <c r="T104" i="22"/>
  <c r="S104" i="22"/>
  <c r="U103" i="22"/>
  <c r="T103" i="22"/>
  <c r="S103" i="22"/>
  <c r="U102" i="22"/>
  <c r="T102" i="22"/>
  <c r="S102" i="22"/>
  <c r="U101" i="22"/>
  <c r="T101" i="22"/>
  <c r="S101" i="22"/>
  <c r="U100" i="22"/>
  <c r="T100" i="22"/>
  <c r="S100" i="22"/>
  <c r="U99" i="22"/>
  <c r="T99" i="22"/>
  <c r="S99" i="22"/>
  <c r="U98" i="22"/>
  <c r="T98" i="22"/>
  <c r="S98" i="22"/>
  <c r="U97" i="22"/>
  <c r="T97" i="22"/>
  <c r="S97" i="22"/>
  <c r="U96" i="22"/>
  <c r="T96" i="22"/>
  <c r="S96" i="22"/>
  <c r="U95" i="22"/>
  <c r="T95" i="22"/>
  <c r="S95" i="22"/>
  <c r="U94" i="22"/>
  <c r="T94" i="22"/>
  <c r="S94" i="22"/>
  <c r="U93" i="22"/>
  <c r="T93" i="22"/>
  <c r="S93" i="22"/>
  <c r="U92" i="22"/>
  <c r="T92" i="22"/>
  <c r="S92" i="22"/>
  <c r="U91" i="22"/>
  <c r="T91" i="22"/>
  <c r="S91" i="22"/>
  <c r="U90" i="22"/>
  <c r="T90" i="22"/>
  <c r="S90" i="22"/>
  <c r="U89" i="22"/>
  <c r="T89" i="22"/>
  <c r="S89" i="22"/>
  <c r="U88" i="22"/>
  <c r="T88" i="22"/>
  <c r="S88" i="22"/>
  <c r="U87" i="22"/>
  <c r="T87" i="22"/>
  <c r="S87" i="22"/>
  <c r="U86" i="22"/>
  <c r="T86" i="22"/>
  <c r="S86" i="22"/>
  <c r="U85" i="22"/>
  <c r="T85" i="22"/>
  <c r="S85" i="22"/>
  <c r="U84" i="22"/>
  <c r="T84" i="22"/>
  <c r="S84" i="22"/>
  <c r="U83" i="22"/>
  <c r="T83" i="22"/>
  <c r="S83" i="22"/>
  <c r="U82" i="22"/>
  <c r="T82" i="22"/>
  <c r="S82" i="22"/>
  <c r="U81" i="22"/>
  <c r="T81" i="22"/>
  <c r="S81" i="22"/>
  <c r="U80" i="22"/>
  <c r="T80" i="22"/>
  <c r="S80" i="22"/>
  <c r="U79" i="22"/>
  <c r="T79" i="22"/>
  <c r="S79" i="22"/>
  <c r="U78" i="22"/>
  <c r="T78" i="22"/>
  <c r="S78" i="22"/>
  <c r="U77" i="22"/>
  <c r="T77" i="22"/>
  <c r="S77" i="22"/>
  <c r="U76" i="22"/>
  <c r="T76" i="22"/>
  <c r="S76" i="22"/>
  <c r="U75" i="22"/>
  <c r="T75" i="22"/>
  <c r="S75" i="22"/>
  <c r="U74" i="22"/>
  <c r="T74" i="22"/>
  <c r="S74" i="22"/>
  <c r="U73" i="22"/>
  <c r="T73" i="22"/>
  <c r="S73" i="22"/>
  <c r="U72" i="22"/>
  <c r="T72" i="22"/>
  <c r="S72" i="22"/>
  <c r="U71" i="22"/>
  <c r="T71" i="22"/>
  <c r="S71" i="22"/>
  <c r="U70" i="22"/>
  <c r="T70" i="22"/>
  <c r="S70" i="22"/>
  <c r="U69" i="22"/>
  <c r="T69" i="22"/>
  <c r="S69" i="22"/>
  <c r="U68" i="22"/>
  <c r="T68" i="22"/>
  <c r="S68" i="22"/>
  <c r="U67" i="22"/>
  <c r="T67" i="22"/>
  <c r="S67" i="22"/>
  <c r="U66" i="22"/>
  <c r="T66" i="22"/>
  <c r="S66" i="22"/>
  <c r="U65" i="22"/>
  <c r="T65" i="22"/>
  <c r="S65" i="22"/>
  <c r="U64" i="22"/>
  <c r="T64" i="22"/>
  <c r="S64" i="22"/>
  <c r="U63" i="22"/>
  <c r="T63" i="22"/>
  <c r="S63" i="22"/>
  <c r="U62" i="22"/>
  <c r="T62" i="22"/>
  <c r="S62" i="22"/>
  <c r="U61" i="22"/>
  <c r="T61" i="22"/>
  <c r="S61" i="22"/>
  <c r="U60" i="22"/>
  <c r="T60" i="22"/>
  <c r="S60" i="22"/>
  <c r="U59" i="22"/>
  <c r="T59" i="22"/>
  <c r="S59" i="22"/>
  <c r="U58" i="22"/>
  <c r="T58" i="22"/>
  <c r="S58" i="22"/>
  <c r="U57" i="22"/>
  <c r="T57" i="22"/>
  <c r="S57" i="22"/>
  <c r="U56" i="22"/>
  <c r="T56" i="22"/>
  <c r="S56" i="22"/>
  <c r="U55" i="22"/>
  <c r="T55" i="22"/>
  <c r="S55" i="22"/>
  <c r="U54" i="22"/>
  <c r="T54" i="22"/>
  <c r="S54" i="22"/>
  <c r="U53" i="22"/>
  <c r="T53" i="22"/>
  <c r="S53" i="22"/>
  <c r="U52" i="22"/>
  <c r="T52" i="22"/>
  <c r="S52" i="22"/>
  <c r="U51" i="22"/>
  <c r="T51" i="22"/>
  <c r="S51" i="22"/>
  <c r="U50" i="22"/>
  <c r="T50" i="22"/>
  <c r="S50" i="22"/>
  <c r="U49" i="22"/>
  <c r="T49" i="22"/>
  <c r="S49" i="22"/>
  <c r="U48" i="22"/>
  <c r="T48" i="22"/>
  <c r="S48" i="22"/>
  <c r="U47" i="22"/>
  <c r="T47" i="22"/>
  <c r="S47" i="22"/>
  <c r="U46" i="22"/>
  <c r="T46" i="22"/>
  <c r="S46" i="22"/>
  <c r="U45" i="22"/>
  <c r="T45" i="22"/>
  <c r="S45" i="22"/>
  <c r="U44" i="22"/>
  <c r="T44" i="22"/>
  <c r="S44" i="22"/>
  <c r="U43" i="22"/>
  <c r="T43" i="22"/>
  <c r="S43" i="22"/>
  <c r="U42" i="22"/>
  <c r="T42" i="22"/>
  <c r="S42" i="22"/>
  <c r="U41" i="22"/>
  <c r="T41" i="22"/>
  <c r="S41" i="22"/>
  <c r="U40" i="22"/>
  <c r="T40" i="22"/>
  <c r="S40" i="22"/>
  <c r="U39" i="22"/>
  <c r="T39" i="22"/>
  <c r="S39" i="22"/>
  <c r="U38" i="22"/>
  <c r="T38" i="22"/>
  <c r="S38" i="22"/>
  <c r="U37" i="22"/>
  <c r="T37" i="22"/>
  <c r="S37" i="22"/>
  <c r="U36" i="22"/>
  <c r="T36" i="22"/>
  <c r="S36" i="22"/>
  <c r="U35" i="22"/>
  <c r="T35" i="22"/>
  <c r="S35" i="22"/>
  <c r="U34" i="22"/>
  <c r="T34" i="22"/>
  <c r="S34" i="22"/>
  <c r="U33" i="22"/>
  <c r="T33" i="22"/>
  <c r="S33" i="22"/>
  <c r="U32" i="22"/>
  <c r="T32" i="22"/>
  <c r="S32" i="22"/>
  <c r="U31" i="22"/>
  <c r="T31" i="22"/>
  <c r="S31" i="22"/>
  <c r="U30" i="22"/>
  <c r="T30" i="22"/>
  <c r="S30" i="22"/>
  <c r="U29" i="22"/>
  <c r="T29" i="22"/>
  <c r="S29" i="22"/>
  <c r="U28" i="22"/>
  <c r="T28" i="22"/>
  <c r="S28" i="22"/>
  <c r="U27" i="22"/>
  <c r="T27" i="22"/>
  <c r="S27" i="22"/>
  <c r="U26" i="22"/>
  <c r="T26" i="22"/>
  <c r="S26" i="22"/>
  <c r="U25" i="22"/>
  <c r="T25" i="22"/>
  <c r="S25" i="22"/>
  <c r="U24" i="22"/>
  <c r="T24" i="22"/>
  <c r="S24" i="22"/>
  <c r="U23" i="22"/>
  <c r="T23" i="22"/>
  <c r="S23" i="22"/>
  <c r="U22" i="22"/>
  <c r="T22" i="22"/>
  <c r="S22" i="22"/>
  <c r="U21" i="22"/>
  <c r="T21" i="22"/>
  <c r="S21" i="22"/>
  <c r="U20" i="22"/>
  <c r="T20" i="22"/>
  <c r="S20" i="22"/>
  <c r="U19" i="22"/>
  <c r="T19" i="22"/>
  <c r="S19" i="22"/>
  <c r="U18" i="22"/>
  <c r="T18" i="22"/>
  <c r="S18" i="22"/>
  <c r="U17" i="22"/>
  <c r="T17" i="22"/>
  <c r="S17" i="22"/>
  <c r="U16" i="22"/>
  <c r="T16" i="22"/>
  <c r="S16" i="22"/>
  <c r="U15" i="22"/>
  <c r="T15" i="22"/>
  <c r="S15" i="22"/>
  <c r="U14" i="22"/>
  <c r="T14" i="22"/>
  <c r="S14" i="22"/>
  <c r="U13" i="22"/>
  <c r="T13" i="22"/>
  <c r="S13" i="22"/>
  <c r="U12" i="22"/>
  <c r="T12" i="22"/>
  <c r="S12" i="22"/>
  <c r="F108" i="22"/>
  <c r="E108" i="22"/>
  <c r="D108" i="22"/>
  <c r="F107" i="22"/>
  <c r="E107" i="22"/>
  <c r="D107" i="22"/>
  <c r="F106" i="22"/>
  <c r="E106" i="22"/>
  <c r="D106" i="22"/>
  <c r="F105" i="22"/>
  <c r="E105" i="22"/>
  <c r="D105" i="22"/>
  <c r="F104" i="22"/>
  <c r="E104" i="22"/>
  <c r="D104" i="22"/>
  <c r="F103" i="22"/>
  <c r="E103" i="22"/>
  <c r="D103" i="22"/>
  <c r="F102" i="22"/>
  <c r="E102" i="22"/>
  <c r="D102" i="22"/>
  <c r="F101" i="22"/>
  <c r="E101" i="22"/>
  <c r="D101" i="22"/>
  <c r="F100" i="22"/>
  <c r="E100" i="22"/>
  <c r="D100" i="22"/>
  <c r="F99" i="22"/>
  <c r="E99" i="22"/>
  <c r="D99" i="22"/>
  <c r="F98" i="22"/>
  <c r="E98" i="22"/>
  <c r="D98" i="22"/>
  <c r="F97" i="22"/>
  <c r="E97" i="22"/>
  <c r="D97" i="22"/>
  <c r="F96" i="22"/>
  <c r="E96" i="22"/>
  <c r="D96" i="22"/>
  <c r="F95" i="22"/>
  <c r="E95" i="22"/>
  <c r="D95" i="22"/>
  <c r="F94" i="22"/>
  <c r="E94" i="22"/>
  <c r="D94" i="22"/>
  <c r="F93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F21" i="22"/>
  <c r="E21" i="22"/>
  <c r="D21" i="22"/>
  <c r="F20" i="22"/>
  <c r="E20" i="22"/>
  <c r="D20" i="22"/>
  <c r="F19" i="22"/>
  <c r="E19" i="22"/>
  <c r="D19" i="22"/>
  <c r="F18" i="22"/>
  <c r="E18" i="22"/>
  <c r="D18" i="22"/>
  <c r="F17" i="22"/>
  <c r="E17" i="22"/>
  <c r="D17" i="22"/>
  <c r="F16" i="22"/>
  <c r="E16" i="22"/>
  <c r="D16" i="22"/>
  <c r="F15" i="22"/>
  <c r="E15" i="22"/>
  <c r="D15" i="22"/>
  <c r="F14" i="22"/>
  <c r="E14" i="22"/>
  <c r="D14" i="22"/>
  <c r="F13" i="22"/>
  <c r="E13" i="22"/>
  <c r="D13" i="22"/>
  <c r="F12" i="22"/>
  <c r="E12" i="22"/>
  <c r="D12" i="22"/>
  <c r="U11" i="21"/>
  <c r="T11" i="21"/>
  <c r="S11" i="21"/>
  <c r="F11" i="21"/>
  <c r="E11" i="21"/>
  <c r="D11" i="21"/>
  <c r="U112" i="21"/>
  <c r="T112" i="21"/>
  <c r="S112" i="21"/>
  <c r="U111" i="21"/>
  <c r="T111" i="21"/>
  <c r="S111" i="21"/>
  <c r="U110" i="21"/>
  <c r="T110" i="21"/>
  <c r="S110" i="21"/>
  <c r="U109" i="21"/>
  <c r="T109" i="21"/>
  <c r="S109" i="21"/>
  <c r="U108" i="21"/>
  <c r="T108" i="21"/>
  <c r="S108" i="21"/>
  <c r="U107" i="21"/>
  <c r="T107" i="21"/>
  <c r="S107" i="21"/>
  <c r="U106" i="21"/>
  <c r="T106" i="21"/>
  <c r="S106" i="21"/>
  <c r="U105" i="21"/>
  <c r="T105" i="21"/>
  <c r="S105" i="21"/>
  <c r="U104" i="21"/>
  <c r="T104" i="21"/>
  <c r="S104" i="21"/>
  <c r="U103" i="21"/>
  <c r="T103" i="21"/>
  <c r="S103" i="21"/>
  <c r="U102" i="21"/>
  <c r="T102" i="21"/>
  <c r="S102" i="21"/>
  <c r="U101" i="21"/>
  <c r="T101" i="21"/>
  <c r="S101" i="21"/>
  <c r="U100" i="21"/>
  <c r="T100" i="21"/>
  <c r="S100" i="21"/>
  <c r="U99" i="21"/>
  <c r="T99" i="21"/>
  <c r="S99" i="21"/>
  <c r="U98" i="21"/>
  <c r="T98" i="21"/>
  <c r="S98" i="21"/>
  <c r="U97" i="21"/>
  <c r="T97" i="21"/>
  <c r="S97" i="21"/>
  <c r="U96" i="21"/>
  <c r="T96" i="21"/>
  <c r="S96" i="21"/>
  <c r="U95" i="21"/>
  <c r="T95" i="21"/>
  <c r="S95" i="21"/>
  <c r="U94" i="21"/>
  <c r="T94" i="21"/>
  <c r="S94" i="21"/>
  <c r="U93" i="21"/>
  <c r="T93" i="21"/>
  <c r="S93" i="21"/>
  <c r="U92" i="21"/>
  <c r="T92" i="21"/>
  <c r="S92" i="21"/>
  <c r="U91" i="21"/>
  <c r="T91" i="21"/>
  <c r="S91" i="21"/>
  <c r="U90" i="21"/>
  <c r="T90" i="21"/>
  <c r="S90" i="21"/>
  <c r="U89" i="21"/>
  <c r="T89" i="21"/>
  <c r="S89" i="21"/>
  <c r="U88" i="21"/>
  <c r="T88" i="21"/>
  <c r="S88" i="21"/>
  <c r="U87" i="21"/>
  <c r="T87" i="21"/>
  <c r="S87" i="21"/>
  <c r="U86" i="21"/>
  <c r="T86" i="21"/>
  <c r="S86" i="21"/>
  <c r="U85" i="21"/>
  <c r="T85" i="21"/>
  <c r="S85" i="21"/>
  <c r="U84" i="21"/>
  <c r="T84" i="21"/>
  <c r="S84" i="21"/>
  <c r="U83" i="21"/>
  <c r="T83" i="21"/>
  <c r="S83" i="21"/>
  <c r="U82" i="21"/>
  <c r="T82" i="21"/>
  <c r="S82" i="21"/>
  <c r="U81" i="21"/>
  <c r="T81" i="21"/>
  <c r="S81" i="21"/>
  <c r="U80" i="21"/>
  <c r="T80" i="21"/>
  <c r="S80" i="21"/>
  <c r="U79" i="21"/>
  <c r="T79" i="21"/>
  <c r="S79" i="21"/>
  <c r="U78" i="21"/>
  <c r="T78" i="21"/>
  <c r="S78" i="21"/>
  <c r="U77" i="21"/>
  <c r="T77" i="21"/>
  <c r="S77" i="21"/>
  <c r="U76" i="21"/>
  <c r="T76" i="21"/>
  <c r="S76" i="21"/>
  <c r="U75" i="21"/>
  <c r="T75" i="21"/>
  <c r="S75" i="21"/>
  <c r="U74" i="21"/>
  <c r="T74" i="21"/>
  <c r="S74" i="21"/>
  <c r="U73" i="21"/>
  <c r="T73" i="21"/>
  <c r="S73" i="21"/>
  <c r="U72" i="21"/>
  <c r="T72" i="21"/>
  <c r="S72" i="21"/>
  <c r="U71" i="21"/>
  <c r="T71" i="21"/>
  <c r="S71" i="21"/>
  <c r="U70" i="21"/>
  <c r="T70" i="21"/>
  <c r="S70" i="21"/>
  <c r="U69" i="21"/>
  <c r="T69" i="21"/>
  <c r="S69" i="21"/>
  <c r="U68" i="21"/>
  <c r="T68" i="21"/>
  <c r="S68" i="21"/>
  <c r="U67" i="21"/>
  <c r="T67" i="21"/>
  <c r="S67" i="21"/>
  <c r="U66" i="21"/>
  <c r="T66" i="21"/>
  <c r="S66" i="21"/>
  <c r="U65" i="21"/>
  <c r="T65" i="21"/>
  <c r="S65" i="21"/>
  <c r="U64" i="21"/>
  <c r="T64" i="21"/>
  <c r="S64" i="21"/>
  <c r="U63" i="21"/>
  <c r="T63" i="21"/>
  <c r="S63" i="21"/>
  <c r="U62" i="21"/>
  <c r="T62" i="21"/>
  <c r="S62" i="21"/>
  <c r="U61" i="21"/>
  <c r="T61" i="21"/>
  <c r="S61" i="21"/>
  <c r="U60" i="21"/>
  <c r="T60" i="21"/>
  <c r="S60" i="21"/>
  <c r="U59" i="21"/>
  <c r="T59" i="21"/>
  <c r="S59" i="21"/>
  <c r="U58" i="21"/>
  <c r="T58" i="21"/>
  <c r="S58" i="21"/>
  <c r="U57" i="21"/>
  <c r="T57" i="21"/>
  <c r="S57" i="21"/>
  <c r="U56" i="21"/>
  <c r="T56" i="21"/>
  <c r="S56" i="21"/>
  <c r="U55" i="21"/>
  <c r="T55" i="21"/>
  <c r="S55" i="21"/>
  <c r="U54" i="21"/>
  <c r="T54" i="21"/>
  <c r="S54" i="21"/>
  <c r="U53" i="21"/>
  <c r="T53" i="21"/>
  <c r="S53" i="21"/>
  <c r="U52" i="21"/>
  <c r="T52" i="21"/>
  <c r="S52" i="21"/>
  <c r="U51" i="21"/>
  <c r="T51" i="21"/>
  <c r="S51" i="21"/>
  <c r="U50" i="21"/>
  <c r="T50" i="21"/>
  <c r="S50" i="21"/>
  <c r="U49" i="21"/>
  <c r="T49" i="21"/>
  <c r="S49" i="21"/>
  <c r="U48" i="21"/>
  <c r="T48" i="21"/>
  <c r="S48" i="21"/>
  <c r="U47" i="21"/>
  <c r="T47" i="21"/>
  <c r="S47" i="21"/>
  <c r="U46" i="21"/>
  <c r="T46" i="21"/>
  <c r="S46" i="21"/>
  <c r="U45" i="21"/>
  <c r="T45" i="21"/>
  <c r="S45" i="21"/>
  <c r="U44" i="21"/>
  <c r="T44" i="21"/>
  <c r="S44" i="21"/>
  <c r="U43" i="21"/>
  <c r="T43" i="21"/>
  <c r="S43" i="21"/>
  <c r="U42" i="21"/>
  <c r="T42" i="21"/>
  <c r="S42" i="21"/>
  <c r="U41" i="21"/>
  <c r="T41" i="21"/>
  <c r="S41" i="21"/>
  <c r="U40" i="21"/>
  <c r="T40" i="21"/>
  <c r="S40" i="21"/>
  <c r="U39" i="21"/>
  <c r="T39" i="21"/>
  <c r="S39" i="21"/>
  <c r="U38" i="21"/>
  <c r="T38" i="21"/>
  <c r="S38" i="21"/>
  <c r="U37" i="21"/>
  <c r="T37" i="21"/>
  <c r="S37" i="21"/>
  <c r="U36" i="21"/>
  <c r="T36" i="21"/>
  <c r="S36" i="21"/>
  <c r="U35" i="21"/>
  <c r="T35" i="21"/>
  <c r="S35" i="21"/>
  <c r="U34" i="21"/>
  <c r="T34" i="21"/>
  <c r="S34" i="21"/>
  <c r="U33" i="21"/>
  <c r="T33" i="21"/>
  <c r="S33" i="21"/>
  <c r="U32" i="21"/>
  <c r="T32" i="21"/>
  <c r="S32" i="21"/>
  <c r="U31" i="21"/>
  <c r="T31" i="21"/>
  <c r="S31" i="21"/>
  <c r="U30" i="21"/>
  <c r="T30" i="21"/>
  <c r="S30" i="21"/>
  <c r="U29" i="21"/>
  <c r="T29" i="21"/>
  <c r="S29" i="21"/>
  <c r="U28" i="21"/>
  <c r="T28" i="21"/>
  <c r="S28" i="21"/>
  <c r="U27" i="21"/>
  <c r="T27" i="21"/>
  <c r="S27" i="21"/>
  <c r="U26" i="21"/>
  <c r="T26" i="21"/>
  <c r="S26" i="21"/>
  <c r="U25" i="21"/>
  <c r="T25" i="21"/>
  <c r="S25" i="21"/>
  <c r="U24" i="21"/>
  <c r="T24" i="21"/>
  <c r="S24" i="21"/>
  <c r="U23" i="21"/>
  <c r="T23" i="21"/>
  <c r="S23" i="21"/>
  <c r="U22" i="21"/>
  <c r="T22" i="21"/>
  <c r="S22" i="21"/>
  <c r="U21" i="21"/>
  <c r="T21" i="21"/>
  <c r="S21" i="21"/>
  <c r="U20" i="21"/>
  <c r="T20" i="21"/>
  <c r="S20" i="21"/>
  <c r="U19" i="21"/>
  <c r="T19" i="21"/>
  <c r="S19" i="21"/>
  <c r="U18" i="21"/>
  <c r="T18" i="21"/>
  <c r="S18" i="21"/>
  <c r="U17" i="21"/>
  <c r="T17" i="21"/>
  <c r="S17" i="21"/>
  <c r="U16" i="21"/>
  <c r="T16" i="21"/>
  <c r="S16" i="21"/>
  <c r="U15" i="21"/>
  <c r="T15" i="21"/>
  <c r="S15" i="21"/>
  <c r="U14" i="21"/>
  <c r="T14" i="21"/>
  <c r="S14" i="21"/>
  <c r="U13" i="21"/>
  <c r="T13" i="21"/>
  <c r="S13" i="21"/>
  <c r="U12" i="21"/>
  <c r="T12" i="21"/>
  <c r="S12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F21" i="21"/>
  <c r="E21" i="21"/>
  <c r="D21" i="21"/>
  <c r="F20" i="21"/>
  <c r="E20" i="21"/>
  <c r="D20" i="21"/>
  <c r="F19" i="21"/>
  <c r="E19" i="21"/>
  <c r="D19" i="21"/>
  <c r="F18" i="21"/>
  <c r="E18" i="21"/>
  <c r="D18" i="21"/>
  <c r="F17" i="21"/>
  <c r="E17" i="21"/>
  <c r="D17" i="21"/>
  <c r="F16" i="21"/>
  <c r="E16" i="21"/>
  <c r="D16" i="21"/>
  <c r="F15" i="21"/>
  <c r="E15" i="21"/>
  <c r="D15" i="21"/>
  <c r="F14" i="21"/>
  <c r="E14" i="21"/>
  <c r="D14" i="21"/>
  <c r="F13" i="21"/>
  <c r="E13" i="21"/>
  <c r="D13" i="21"/>
  <c r="F12" i="21"/>
  <c r="E12" i="21"/>
  <c r="D12" i="21"/>
  <c r="U11" i="18"/>
  <c r="T11" i="18"/>
  <c r="S11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F21" i="18"/>
  <c r="E21" i="18"/>
  <c r="D21" i="18"/>
  <c r="F20" i="18"/>
  <c r="E20" i="18"/>
  <c r="D20" i="18"/>
  <c r="F19" i="18"/>
  <c r="E19" i="18"/>
  <c r="D19" i="18"/>
  <c r="F18" i="18"/>
  <c r="E18" i="18"/>
  <c r="D18" i="18"/>
  <c r="F17" i="18"/>
  <c r="E17" i="18"/>
  <c r="D17" i="18"/>
  <c r="F16" i="18"/>
  <c r="E16" i="18"/>
  <c r="D16" i="18"/>
  <c r="F15" i="18"/>
  <c r="E15" i="18"/>
  <c r="D15" i="18"/>
  <c r="F14" i="18"/>
  <c r="E14" i="18"/>
  <c r="D14" i="18"/>
  <c r="F13" i="18"/>
  <c r="E13" i="18"/>
  <c r="D13" i="18"/>
  <c r="F12" i="18"/>
  <c r="E12" i="18"/>
  <c r="D12" i="18"/>
  <c r="F11" i="18"/>
  <c r="E11" i="18"/>
  <c r="D11" i="18"/>
  <c r="G62" i="25" l="1"/>
  <c r="G61" i="25"/>
  <c r="G56" i="25"/>
  <c r="O57" i="25"/>
  <c r="O54" i="25" s="1"/>
  <c r="E54" i="25"/>
  <c r="D57" i="25"/>
  <c r="K57" i="25"/>
  <c r="H54" i="25"/>
  <c r="D54" i="25" s="1"/>
  <c r="K54" i="25"/>
  <c r="G55" i="25"/>
  <c r="G79" i="25"/>
  <c r="G80" i="25"/>
  <c r="G94" i="25"/>
  <c r="G90" i="25"/>
  <c r="G99" i="25"/>
  <c r="G98" i="25"/>
  <c r="M86" i="25"/>
  <c r="O96" i="25"/>
  <c r="L86" i="25"/>
  <c r="E87" i="25"/>
  <c r="D87" i="25"/>
  <c r="O87" i="25"/>
  <c r="G93" i="25"/>
  <c r="G91" i="25"/>
  <c r="G89" i="25"/>
  <c r="G95" i="25"/>
  <c r="G73" i="25"/>
  <c r="G81" i="25"/>
  <c r="G72" i="25"/>
  <c r="G75" i="25"/>
  <c r="M69" i="25"/>
  <c r="G83" i="25"/>
  <c r="O70" i="25"/>
  <c r="L69" i="25"/>
  <c r="O82" i="25"/>
  <c r="D82" i="25"/>
  <c r="G77" i="25"/>
  <c r="G85" i="25"/>
  <c r="G84" i="25"/>
  <c r="G71" i="25"/>
  <c r="G66" i="25"/>
  <c r="G65" i="25"/>
  <c r="G68" i="25"/>
  <c r="G46" i="25"/>
  <c r="G44" i="25"/>
  <c r="G48" i="25"/>
  <c r="G41" i="25"/>
  <c r="E38" i="25"/>
  <c r="O38" i="25"/>
  <c r="G49" i="25"/>
  <c r="O50" i="25"/>
  <c r="E50" i="25"/>
  <c r="G51" i="25"/>
  <c r="L37" i="25"/>
  <c r="O37" i="25" s="1"/>
  <c r="D50" i="25"/>
  <c r="G40" i="25"/>
  <c r="G47" i="25"/>
  <c r="G45" i="25"/>
  <c r="G53" i="25"/>
  <c r="G42" i="25"/>
  <c r="D38" i="25"/>
  <c r="W101" i="25"/>
  <c r="G101" i="25" s="1"/>
  <c r="E101" i="25"/>
  <c r="D101" i="25"/>
  <c r="G107" i="25"/>
  <c r="G108" i="25"/>
  <c r="H63" i="25"/>
  <c r="D63" i="25" s="1"/>
  <c r="H86" i="25"/>
  <c r="K87" i="25"/>
  <c r="I86" i="25"/>
  <c r="K96" i="25"/>
  <c r="D96" i="25"/>
  <c r="H69" i="25"/>
  <c r="G26" i="25"/>
  <c r="G25" i="25"/>
  <c r="G36" i="25"/>
  <c r="G35" i="25"/>
  <c r="D70" i="25"/>
  <c r="J69" i="25"/>
  <c r="K70" i="25"/>
  <c r="E70" i="25"/>
  <c r="I69" i="25"/>
  <c r="K82" i="25"/>
  <c r="I63" i="25"/>
  <c r="E63" i="25" s="1"/>
  <c r="K64" i="25"/>
  <c r="G64" i="25" s="1"/>
  <c r="E22" i="25"/>
  <c r="J21" i="25"/>
  <c r="O30" i="25"/>
  <c r="G24" i="25"/>
  <c r="L21" i="25"/>
  <c r="N21" i="25"/>
  <c r="M21" i="25"/>
  <c r="K30" i="25"/>
  <c r="J37" i="25"/>
  <c r="K50" i="25"/>
  <c r="K38" i="25"/>
  <c r="I37" i="25"/>
  <c r="E37" i="25" s="1"/>
  <c r="H37" i="25"/>
  <c r="G34" i="25"/>
  <c r="O22" i="25"/>
  <c r="G30" i="25"/>
  <c r="E30" i="25"/>
  <c r="G23" i="25"/>
  <c r="D22" i="25"/>
  <c r="G29" i="25"/>
  <c r="G27" i="25"/>
  <c r="D30" i="25"/>
  <c r="G33" i="25"/>
  <c r="G31" i="25"/>
  <c r="O12" i="25"/>
  <c r="G17" i="25"/>
  <c r="K22" i="25"/>
  <c r="H21" i="25"/>
  <c r="I21" i="25"/>
  <c r="G19" i="25"/>
  <c r="G20" i="25"/>
  <c r="G18" i="25"/>
  <c r="K12" i="25"/>
  <c r="G15" i="25"/>
  <c r="E12" i="25"/>
  <c r="G14" i="25"/>
  <c r="D12" i="25"/>
  <c r="G16" i="25"/>
  <c r="G13" i="25"/>
  <c r="U125" i="16"/>
  <c r="T125" i="16"/>
  <c r="S125" i="16"/>
  <c r="U124" i="16"/>
  <c r="T124" i="16"/>
  <c r="S124" i="16"/>
  <c r="U123" i="16"/>
  <c r="T123" i="16"/>
  <c r="S123" i="16"/>
  <c r="U122" i="16"/>
  <c r="T122" i="16"/>
  <c r="S122" i="16"/>
  <c r="U121" i="16"/>
  <c r="T121" i="16"/>
  <c r="S121" i="16"/>
  <c r="U120" i="16"/>
  <c r="T120" i="16"/>
  <c r="S120" i="16"/>
  <c r="U119" i="16"/>
  <c r="T119" i="16"/>
  <c r="S119" i="16"/>
  <c r="U118" i="16"/>
  <c r="T118" i="16"/>
  <c r="S118" i="16"/>
  <c r="U117" i="16"/>
  <c r="T117" i="16"/>
  <c r="S117" i="16"/>
  <c r="U116" i="16"/>
  <c r="T116" i="16"/>
  <c r="S116" i="16"/>
  <c r="U115" i="16"/>
  <c r="T115" i="16"/>
  <c r="S115" i="16"/>
  <c r="U114" i="16"/>
  <c r="T114" i="16"/>
  <c r="S114" i="16"/>
  <c r="U113" i="16"/>
  <c r="T113" i="16"/>
  <c r="S113" i="16"/>
  <c r="U112" i="16"/>
  <c r="T112" i="16"/>
  <c r="S112" i="16"/>
  <c r="U111" i="16"/>
  <c r="T111" i="16"/>
  <c r="S111" i="16"/>
  <c r="U110" i="16"/>
  <c r="T110" i="16"/>
  <c r="S110" i="16"/>
  <c r="U109" i="16"/>
  <c r="T109" i="16"/>
  <c r="S109" i="16"/>
  <c r="U108" i="16"/>
  <c r="T108" i="16"/>
  <c r="S108" i="16"/>
  <c r="U107" i="16"/>
  <c r="T107" i="16"/>
  <c r="S107" i="16"/>
  <c r="U106" i="16"/>
  <c r="T106" i="16"/>
  <c r="S106" i="16"/>
  <c r="U105" i="16"/>
  <c r="T105" i="16"/>
  <c r="S105" i="16"/>
  <c r="U104" i="16"/>
  <c r="T104" i="16"/>
  <c r="S104" i="16"/>
  <c r="U103" i="16"/>
  <c r="T103" i="16"/>
  <c r="S103" i="16"/>
  <c r="U102" i="16"/>
  <c r="T102" i="16"/>
  <c r="S102" i="16"/>
  <c r="U101" i="16"/>
  <c r="T101" i="16"/>
  <c r="S101" i="16"/>
  <c r="U100" i="16"/>
  <c r="T100" i="16"/>
  <c r="S100" i="16"/>
  <c r="U99" i="16"/>
  <c r="T99" i="16"/>
  <c r="S99" i="16"/>
  <c r="U98" i="16"/>
  <c r="T98" i="16"/>
  <c r="S98" i="16"/>
  <c r="U97" i="16"/>
  <c r="T97" i="16"/>
  <c r="S97" i="16"/>
  <c r="U96" i="16"/>
  <c r="T96" i="16"/>
  <c r="S96" i="16"/>
  <c r="U95" i="16"/>
  <c r="T95" i="16"/>
  <c r="S95" i="16"/>
  <c r="U94" i="16"/>
  <c r="T94" i="16"/>
  <c r="S94" i="16"/>
  <c r="U93" i="16"/>
  <c r="T93" i="16"/>
  <c r="S93" i="16"/>
  <c r="U92" i="16"/>
  <c r="T92" i="16"/>
  <c r="S92" i="16"/>
  <c r="U91" i="16"/>
  <c r="T91" i="16"/>
  <c r="S91" i="16"/>
  <c r="U90" i="16"/>
  <c r="T90" i="16"/>
  <c r="S90" i="16"/>
  <c r="U89" i="16"/>
  <c r="T89" i="16"/>
  <c r="S89" i="16"/>
  <c r="U88" i="16"/>
  <c r="T88" i="16"/>
  <c r="S88" i="16"/>
  <c r="U87" i="16"/>
  <c r="T87" i="16"/>
  <c r="S87" i="16"/>
  <c r="U86" i="16"/>
  <c r="T86" i="16"/>
  <c r="S86" i="16"/>
  <c r="U85" i="16"/>
  <c r="T85" i="16"/>
  <c r="S85" i="16"/>
  <c r="U84" i="16"/>
  <c r="T84" i="16"/>
  <c r="S84" i="16"/>
  <c r="U83" i="16"/>
  <c r="T83" i="16"/>
  <c r="S83" i="16"/>
  <c r="U82" i="16"/>
  <c r="T82" i="16"/>
  <c r="S82" i="16"/>
  <c r="U81" i="16"/>
  <c r="T81" i="16"/>
  <c r="S81" i="16"/>
  <c r="U80" i="16"/>
  <c r="T80" i="16"/>
  <c r="S80" i="16"/>
  <c r="U79" i="16"/>
  <c r="T79" i="16"/>
  <c r="S79" i="16"/>
  <c r="U78" i="16"/>
  <c r="T78" i="16"/>
  <c r="S78" i="16"/>
  <c r="U77" i="16"/>
  <c r="T77" i="16"/>
  <c r="S77" i="16"/>
  <c r="U76" i="16"/>
  <c r="T76" i="16"/>
  <c r="S76" i="16"/>
  <c r="U75" i="16"/>
  <c r="T75" i="16"/>
  <c r="S75" i="16"/>
  <c r="U74" i="16"/>
  <c r="T74" i="16"/>
  <c r="S74" i="16"/>
  <c r="U73" i="16"/>
  <c r="T73" i="16"/>
  <c r="S73" i="16"/>
  <c r="U72" i="16"/>
  <c r="T72" i="16"/>
  <c r="S72" i="16"/>
  <c r="U71" i="16"/>
  <c r="T71" i="16"/>
  <c r="S71" i="16"/>
  <c r="U70" i="16"/>
  <c r="T70" i="16"/>
  <c r="S70" i="16"/>
  <c r="U69" i="16"/>
  <c r="T69" i="16"/>
  <c r="S69" i="16"/>
  <c r="U68" i="16"/>
  <c r="T68" i="16"/>
  <c r="S68" i="16"/>
  <c r="U67" i="16"/>
  <c r="T67" i="16"/>
  <c r="S67" i="16"/>
  <c r="U66" i="16"/>
  <c r="T66" i="16"/>
  <c r="S66" i="16"/>
  <c r="U65" i="16"/>
  <c r="T65" i="16"/>
  <c r="S65" i="16"/>
  <c r="U64" i="16"/>
  <c r="T64" i="16"/>
  <c r="S64" i="16"/>
  <c r="U63" i="16"/>
  <c r="T63" i="16"/>
  <c r="S63" i="16"/>
  <c r="U62" i="16"/>
  <c r="T62" i="16"/>
  <c r="S62" i="16"/>
  <c r="U61" i="16"/>
  <c r="T61" i="16"/>
  <c r="S61" i="16"/>
  <c r="U60" i="16"/>
  <c r="T60" i="16"/>
  <c r="S60" i="16"/>
  <c r="U59" i="16"/>
  <c r="T59" i="16"/>
  <c r="S59" i="16"/>
  <c r="U58" i="16"/>
  <c r="T58" i="16"/>
  <c r="S58" i="16"/>
  <c r="U57" i="16"/>
  <c r="T57" i="16"/>
  <c r="S57" i="16"/>
  <c r="U56" i="16"/>
  <c r="T56" i="16"/>
  <c r="S56" i="16"/>
  <c r="U55" i="16"/>
  <c r="T55" i="16"/>
  <c r="S55" i="16"/>
  <c r="U54" i="16"/>
  <c r="T54" i="16"/>
  <c r="S54" i="16"/>
  <c r="U53" i="16"/>
  <c r="T53" i="16"/>
  <c r="S53" i="16"/>
  <c r="U52" i="16"/>
  <c r="T52" i="16"/>
  <c r="S52" i="16"/>
  <c r="U51" i="16"/>
  <c r="T51" i="16"/>
  <c r="S51" i="16"/>
  <c r="U50" i="16"/>
  <c r="T50" i="16"/>
  <c r="S50" i="16"/>
  <c r="U49" i="16"/>
  <c r="T49" i="16"/>
  <c r="S49" i="16"/>
  <c r="U48" i="16"/>
  <c r="T48" i="16"/>
  <c r="S48" i="16"/>
  <c r="U47" i="16"/>
  <c r="T47" i="16"/>
  <c r="S47" i="16"/>
  <c r="U46" i="16"/>
  <c r="T46" i="16"/>
  <c r="S46" i="16"/>
  <c r="U45" i="16"/>
  <c r="T45" i="16"/>
  <c r="S45" i="16"/>
  <c r="U44" i="16"/>
  <c r="T44" i="16"/>
  <c r="S44" i="16"/>
  <c r="U43" i="16"/>
  <c r="T43" i="16"/>
  <c r="S43" i="16"/>
  <c r="U42" i="16"/>
  <c r="T42" i="16"/>
  <c r="S42" i="16"/>
  <c r="U41" i="16"/>
  <c r="T41" i="16"/>
  <c r="S41" i="16"/>
  <c r="U40" i="16"/>
  <c r="T40" i="16"/>
  <c r="S40" i="16"/>
  <c r="U39" i="16"/>
  <c r="T39" i="16"/>
  <c r="S39" i="16"/>
  <c r="U38" i="16"/>
  <c r="T38" i="16"/>
  <c r="S38" i="16"/>
  <c r="U37" i="16"/>
  <c r="T37" i="16"/>
  <c r="S37" i="16"/>
  <c r="U36" i="16"/>
  <c r="T36" i="16"/>
  <c r="S36" i="16"/>
  <c r="U35" i="16"/>
  <c r="T35" i="16"/>
  <c r="S35" i="16"/>
  <c r="U34" i="16"/>
  <c r="T34" i="16"/>
  <c r="S34" i="16"/>
  <c r="U33" i="16"/>
  <c r="T33" i="16"/>
  <c r="S33" i="16"/>
  <c r="U32" i="16"/>
  <c r="T32" i="16"/>
  <c r="S32" i="16"/>
  <c r="U31" i="16"/>
  <c r="T31" i="16"/>
  <c r="S31" i="16"/>
  <c r="U30" i="16"/>
  <c r="T30" i="16"/>
  <c r="S30" i="16"/>
  <c r="U29" i="16"/>
  <c r="T29" i="16"/>
  <c r="S29" i="16"/>
  <c r="U28" i="16"/>
  <c r="T28" i="16"/>
  <c r="S28" i="16"/>
  <c r="U27" i="16"/>
  <c r="T27" i="16"/>
  <c r="S27" i="16"/>
  <c r="U26" i="16"/>
  <c r="T26" i="16"/>
  <c r="S26" i="16"/>
  <c r="U25" i="16"/>
  <c r="T25" i="16"/>
  <c r="S25" i="16"/>
  <c r="U24" i="16"/>
  <c r="T24" i="16"/>
  <c r="S24" i="16"/>
  <c r="U23" i="16"/>
  <c r="T23" i="16"/>
  <c r="S23" i="16"/>
  <c r="U22" i="16"/>
  <c r="T22" i="16"/>
  <c r="S22" i="16"/>
  <c r="U21" i="16"/>
  <c r="T21" i="16"/>
  <c r="S21" i="16"/>
  <c r="U20" i="16"/>
  <c r="T20" i="16"/>
  <c r="S20" i="16"/>
  <c r="U19" i="16"/>
  <c r="T19" i="16"/>
  <c r="S19" i="16"/>
  <c r="U18" i="16"/>
  <c r="T18" i="16"/>
  <c r="S18" i="16"/>
  <c r="U17" i="16"/>
  <c r="T17" i="16"/>
  <c r="S17" i="16"/>
  <c r="U16" i="16"/>
  <c r="T16" i="16"/>
  <c r="S16" i="16"/>
  <c r="U15" i="16"/>
  <c r="T15" i="16"/>
  <c r="S15" i="16"/>
  <c r="U14" i="16"/>
  <c r="T14" i="16"/>
  <c r="S14" i="16"/>
  <c r="U13" i="16"/>
  <c r="T13" i="16"/>
  <c r="S13" i="16"/>
  <c r="U12" i="16"/>
  <c r="T12" i="16"/>
  <c r="S12" i="16"/>
  <c r="U11" i="16"/>
  <c r="T11" i="16"/>
  <c r="S11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F21" i="16"/>
  <c r="E21" i="16"/>
  <c r="D21" i="16"/>
  <c r="F20" i="16"/>
  <c r="E20" i="16"/>
  <c r="D20" i="16"/>
  <c r="F19" i="16"/>
  <c r="E19" i="16"/>
  <c r="D19" i="16"/>
  <c r="F18" i="16"/>
  <c r="E18" i="16"/>
  <c r="D18" i="16"/>
  <c r="F17" i="16"/>
  <c r="E17" i="16"/>
  <c r="D17" i="16"/>
  <c r="F16" i="16"/>
  <c r="E16" i="16"/>
  <c r="D16" i="16"/>
  <c r="F15" i="16"/>
  <c r="E15" i="16"/>
  <c r="D15" i="16"/>
  <c r="F14" i="16"/>
  <c r="E14" i="16"/>
  <c r="D14" i="16"/>
  <c r="F13" i="16"/>
  <c r="E13" i="16"/>
  <c r="D13" i="16"/>
  <c r="F12" i="16"/>
  <c r="E12" i="16"/>
  <c r="D12" i="16"/>
  <c r="E11" i="16"/>
  <c r="F11" i="16"/>
  <c r="D11" i="16"/>
  <c r="G54" i="25" l="1"/>
  <c r="G57" i="25"/>
  <c r="E86" i="25"/>
  <c r="O86" i="25"/>
  <c r="G96" i="25"/>
  <c r="D86" i="25"/>
  <c r="G87" i="25"/>
  <c r="E69" i="25"/>
  <c r="G70" i="25"/>
  <c r="O69" i="25"/>
  <c r="D69" i="25"/>
  <c r="G82" i="25"/>
  <c r="G38" i="25"/>
  <c r="G50" i="25"/>
  <c r="D37" i="25"/>
  <c r="D21" i="25"/>
  <c r="K86" i="25"/>
  <c r="K69" i="25"/>
  <c r="G63" i="25"/>
  <c r="E21" i="25"/>
  <c r="O21" i="25"/>
  <c r="K37" i="25"/>
  <c r="G37" i="25" s="1"/>
  <c r="G22" i="25"/>
  <c r="K21" i="25"/>
  <c r="G12" i="25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F65" i="1" s="1"/>
  <c r="B66" i="1"/>
  <c r="C66" i="1"/>
  <c r="B67" i="1"/>
  <c r="C67" i="1"/>
  <c r="B68" i="1"/>
  <c r="C68" i="1"/>
  <c r="B69" i="1"/>
  <c r="C69" i="1"/>
  <c r="B70" i="1"/>
  <c r="C70" i="1"/>
  <c r="B71" i="1"/>
  <c r="C71" i="1"/>
  <c r="C10" i="1"/>
  <c r="B10" i="1"/>
  <c r="F44" i="1"/>
  <c r="F55" i="1"/>
  <c r="F19" i="1" l="1"/>
  <c r="F54" i="1"/>
  <c r="F42" i="1"/>
  <c r="F30" i="1"/>
  <c r="F18" i="1"/>
  <c r="F32" i="1"/>
  <c r="F20" i="1"/>
  <c r="F31" i="1"/>
  <c r="F27" i="1"/>
  <c r="F57" i="1"/>
  <c r="F33" i="1"/>
  <c r="F48" i="1"/>
  <c r="F36" i="1"/>
  <c r="F24" i="1"/>
  <c r="F12" i="1"/>
  <c r="F56" i="1"/>
  <c r="F60" i="1"/>
  <c r="G86" i="25"/>
  <c r="G69" i="25"/>
  <c r="G21" i="25"/>
  <c r="F69" i="1"/>
  <c r="F43" i="1"/>
  <c r="F51" i="1"/>
  <c r="F10" i="1"/>
  <c r="F70" i="1"/>
  <c r="F63" i="1"/>
  <c r="F45" i="1"/>
  <c r="F39" i="1"/>
  <c r="F21" i="1"/>
  <c r="F15" i="1"/>
  <c r="F71" i="1"/>
  <c r="F68" i="1"/>
  <c r="F61" i="1"/>
  <c r="F49" i="1"/>
  <c r="F37" i="1"/>
  <c r="F25" i="1"/>
  <c r="F13" i="1"/>
  <c r="F67" i="1"/>
  <c r="F53" i="1"/>
  <c r="F11" i="1"/>
  <c r="F58" i="1"/>
  <c r="F47" i="1"/>
  <c r="F17" i="1"/>
  <c r="F52" i="1"/>
  <c r="F62" i="1"/>
  <c r="F50" i="1"/>
  <c r="F38" i="1"/>
  <c r="F26" i="1"/>
  <c r="F14" i="1"/>
  <c r="F59" i="1"/>
  <c r="F35" i="1"/>
  <c r="F41" i="1"/>
  <c r="F40" i="1"/>
  <c r="F66" i="1"/>
  <c r="F23" i="1"/>
  <c r="F64" i="1"/>
  <c r="F29" i="1"/>
  <c r="F46" i="1"/>
  <c r="F34" i="1"/>
  <c r="F28" i="1"/>
  <c r="F22" i="1"/>
  <c r="F16" i="1"/>
</calcChain>
</file>

<file path=xl/sharedStrings.xml><?xml version="1.0" encoding="utf-8"?>
<sst xmlns="http://schemas.openxmlformats.org/spreadsheetml/2006/main" count="1639" uniqueCount="257">
  <si>
    <t>1er Año</t>
  </si>
  <si>
    <t>2do Año</t>
  </si>
  <si>
    <t>3er Año</t>
  </si>
  <si>
    <t>Sum</t>
  </si>
  <si>
    <t>M</t>
  </si>
  <si>
    <t>F</t>
  </si>
  <si>
    <t>Año Académico</t>
  </si>
  <si>
    <t>Total</t>
  </si>
  <si>
    <t>Cert. Post-Bach</t>
  </si>
  <si>
    <t>Doctorado</t>
  </si>
  <si>
    <t>Primer Nivel Profesional</t>
  </si>
  <si>
    <t>FINA</t>
  </si>
  <si>
    <t>Finanzas</t>
  </si>
  <si>
    <t>Gerencia De Operaciones</t>
  </si>
  <si>
    <t>PGAE</t>
  </si>
  <si>
    <t>GERH</t>
  </si>
  <si>
    <t>Gerencia De Los Recursos Humanos</t>
  </si>
  <si>
    <t>GOPE</t>
  </si>
  <si>
    <t>COIN</t>
  </si>
  <si>
    <t>Comercio Internacional</t>
  </si>
  <si>
    <t>ARQU</t>
  </si>
  <si>
    <t>Arquitectura</t>
  </si>
  <si>
    <t>BIOL</t>
  </si>
  <si>
    <t>CIAM</t>
  </si>
  <si>
    <t>Ciencias Ambientales</t>
  </si>
  <si>
    <t>FISI</t>
  </si>
  <si>
    <t>MATE</t>
  </si>
  <si>
    <t>QUIM</t>
  </si>
  <si>
    <t>FIQU</t>
  </si>
  <si>
    <t>ECON</t>
  </si>
  <si>
    <t>PSIC</t>
  </si>
  <si>
    <t>SOCI</t>
  </si>
  <si>
    <t>TSOC</t>
  </si>
  <si>
    <t>Trabajo Social</t>
  </si>
  <si>
    <t>APOL</t>
  </si>
  <si>
    <t>APER</t>
  </si>
  <si>
    <t>APRO</t>
  </si>
  <si>
    <t>CORE</t>
  </si>
  <si>
    <t>PGAP</t>
  </si>
  <si>
    <t>PROG</t>
  </si>
  <si>
    <t>PSIA</t>
  </si>
  <si>
    <t>Psicolog Acad E Investigativa</t>
  </si>
  <si>
    <t>PSII</t>
  </si>
  <si>
    <t>Psicolog Indust Organizacional</t>
  </si>
  <si>
    <t>PSIS</t>
  </si>
  <si>
    <t>Psicolog Social Comunitaria</t>
  </si>
  <si>
    <t>PCLI</t>
  </si>
  <si>
    <t>ADOC</t>
  </si>
  <si>
    <t>Administ Documentos Y Archivos</t>
  </si>
  <si>
    <t>LIBR</t>
  </si>
  <si>
    <t>Maestro Bibliotecario</t>
  </si>
  <si>
    <t>CITI</t>
  </si>
  <si>
    <t>PERI</t>
  </si>
  <si>
    <t>Periodismo</t>
  </si>
  <si>
    <t>TEOR</t>
  </si>
  <si>
    <t>DERE</t>
  </si>
  <si>
    <t>Derecho</t>
  </si>
  <si>
    <t>ECOF</t>
  </si>
  <si>
    <t>GADS</t>
  </si>
  <si>
    <t>CHIS</t>
  </si>
  <si>
    <t>CMAT</t>
  </si>
  <si>
    <t>CQUI</t>
  </si>
  <si>
    <t>ECFA</t>
  </si>
  <si>
    <t>GLEC</t>
  </si>
  <si>
    <t>GESC</t>
  </si>
  <si>
    <t>GELE</t>
  </si>
  <si>
    <t>GEDE</t>
  </si>
  <si>
    <t>TESL</t>
  </si>
  <si>
    <t>FEJE</t>
  </si>
  <si>
    <t>INVE</t>
  </si>
  <si>
    <t>ORIE</t>
  </si>
  <si>
    <t>DADS</t>
  </si>
  <si>
    <t>CURR</t>
  </si>
  <si>
    <t>DORI</t>
  </si>
  <si>
    <t>ESHI</t>
  </si>
  <si>
    <t>FILO</t>
  </si>
  <si>
    <t>INGL</t>
  </si>
  <si>
    <t>Ingles</t>
  </si>
  <si>
    <t>LITC</t>
  </si>
  <si>
    <t>Literatura Comparada</t>
  </si>
  <si>
    <t>GECU</t>
  </si>
  <si>
    <t>HIST</t>
  </si>
  <si>
    <t>Historia</t>
  </si>
  <si>
    <t>LING</t>
  </si>
  <si>
    <t>TRAD</t>
  </si>
  <si>
    <t>INLL</t>
  </si>
  <si>
    <t>PRCN</t>
  </si>
  <si>
    <t>PRGR</t>
  </si>
  <si>
    <t>PLAN</t>
  </si>
  <si>
    <t>ABIB</t>
  </si>
  <si>
    <t>Admin Bibl Academ,Publ Y Espec</t>
  </si>
  <si>
    <t>LEGS</t>
  </si>
  <si>
    <t>Maestría</t>
  </si>
  <si>
    <t>Cert. Post-Maestría</t>
  </si>
  <si>
    <t>Ecología Familiar</t>
  </si>
  <si>
    <t>ADEM</t>
  </si>
  <si>
    <t>INVD</t>
  </si>
  <si>
    <t>Investig Y Evaluac Educativa</t>
  </si>
  <si>
    <t>MLOE</t>
  </si>
  <si>
    <t>Liderazgo Organizac Educativas</t>
  </si>
  <si>
    <t>DLOE</t>
  </si>
  <si>
    <t>Administración De Empresas</t>
  </si>
  <si>
    <t>Biología</t>
  </si>
  <si>
    <t>Matemáticas</t>
  </si>
  <si>
    <t>Química</t>
  </si>
  <si>
    <t>Física</t>
  </si>
  <si>
    <t>Psicología Clínica</t>
  </si>
  <si>
    <t>Administración De Personal</t>
  </si>
  <si>
    <t>Admin Y Política Financiera</t>
  </si>
  <si>
    <t>Administración De Programas</t>
  </si>
  <si>
    <t>Sociología</t>
  </si>
  <si>
    <t>Consejería En Rehabilitación</t>
  </si>
  <si>
    <t>Psicología</t>
  </si>
  <si>
    <t>Ciencias De La Información</t>
  </si>
  <si>
    <t>Teoría E Investigación</t>
  </si>
  <si>
    <t>Currículo Y Enseñanza</t>
  </si>
  <si>
    <t>Administ Y Supervisión Escolar</t>
  </si>
  <si>
    <t>Investig Y Evaluac Pedagógica</t>
  </si>
  <si>
    <t>Educación Especial</t>
  </si>
  <si>
    <t>Orientación Y Consejería</t>
  </si>
  <si>
    <t>Ecología Familiar Y Nutrición</t>
  </si>
  <si>
    <t>Fisiología Del Ejercicio</t>
  </si>
  <si>
    <t>Administración Y Supervisión</t>
  </si>
  <si>
    <t>Lingüística</t>
  </si>
  <si>
    <t>Traducción</t>
  </si>
  <si>
    <t>Estudios Hispánicos</t>
  </si>
  <si>
    <t>Filosofía</t>
  </si>
  <si>
    <t>Gestión Y Administ Cultural</t>
  </si>
  <si>
    <t>Planificación</t>
  </si>
  <si>
    <t>Transitorio</t>
  </si>
  <si>
    <t>Gest Desar Coop Y Organz Solid</t>
  </si>
  <si>
    <t>ORGS</t>
  </si>
  <si>
    <t>Programación Administrativa</t>
  </si>
  <si>
    <t>UNIVERSIDAD DE PUERTO RICO - RECINTO DE RIO PIEDRAS</t>
  </si>
  <si>
    <t xml:space="preserve">Decanato de Asuntos Académicos </t>
  </si>
  <si>
    <t>División de Investigación Institucional y Avaluó</t>
  </si>
  <si>
    <t>sefp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</si>
  <si>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</si>
  <si>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</si>
  <si>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</si>
  <si>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</si>
  <si>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</si>
  <si>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</si>
  <si>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</si>
  <si>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</si>
  <si>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Maestría - Administración Pública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</si>
  <si>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</si>
  <si>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</si>
  <si>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</si>
  <si>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</si>
  <si>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</si>
  <si>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</si>
  <si>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</si>
  <si>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</si>
  <si>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</si>
  <si>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Fuente de Información: (SAGA)BaseDatos_OFICIAL</t>
  </si>
  <si>
    <t>Programa General  -  Adm Empresas</t>
  </si>
  <si>
    <t>Física  -  Química</t>
  </si>
  <si>
    <t>Economía  -  Cs Sociales</t>
  </si>
  <si>
    <t>Programa General  -  Adm Publica</t>
  </si>
  <si>
    <t>Educ Del Nino  -  Nivel Elemental</t>
  </si>
  <si>
    <t>Educ Del Nino  -  Niv Pre -  Escolar</t>
  </si>
  <si>
    <t>Educ Del Nino  -  Ens De Lectura</t>
  </si>
  <si>
    <t>Enseñanza Ingl  -  Segundo Idioma</t>
  </si>
  <si>
    <t>Ingl  -  Est Invest Lit Ling Carib</t>
  </si>
  <si>
    <t>Permiso Especial  -  Cienc Nat</t>
  </si>
  <si>
    <t>Permiso Especial  -  Esc Grad</t>
  </si>
  <si>
    <t>Linguist Aplicada Al Español</t>
  </si>
  <si>
    <t>Matrícula Graduada por Facultad. Concentración, Clasificación, Nivel y Genero</t>
  </si>
  <si>
    <t>Matrícula Graduada por Clasificación y Nivel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</si>
  <si>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</si>
  <si>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</si>
  <si>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</si>
  <si>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</si>
  <si>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Ciencias Y Tecnologia De La Informacion</t>
  </si>
  <si>
    <t xml:space="preserve"> Comunicacion</t>
  </si>
  <si>
    <t xml:space="preserve"> Derecho</t>
  </si>
  <si>
    <t xml:space="preserve"> Educacion</t>
  </si>
  <si>
    <t>Curric Y Enseñanza  -  Historia</t>
  </si>
  <si>
    <t>Curric Y Enseñanza  -  Matemáticas</t>
  </si>
  <si>
    <t>Curric Y Enseñanza  -  Química</t>
  </si>
  <si>
    <t xml:space="preserve"> Humanidades</t>
  </si>
  <si>
    <t xml:space="preserve"> Permiso Especial</t>
  </si>
  <si>
    <t xml:space="preserve"> Planificacion</t>
  </si>
  <si>
    <t>2015-16 al 2016-17</t>
  </si>
  <si>
    <t>2017-18 al 2018-19</t>
  </si>
  <si>
    <t>2019-20 al 2020-21</t>
  </si>
  <si>
    <t>2021-22 al 2022-23</t>
  </si>
  <si>
    <t>Primer Semestre para los Años académicos 2021-22 al 2022-23</t>
  </si>
  <si>
    <t>Primer Semestre para los Años académicos 2019-20 al 2020-21</t>
  </si>
  <si>
    <t>Primer Semestre para los Años académicos 2017-18 al 2018-19</t>
  </si>
  <si>
    <t>Primer Semestre para los Años académicos 2015-16 al 2016-17</t>
  </si>
  <si>
    <t>marzo 2024</t>
  </si>
  <si>
    <t>Fuente de Información: SAGA</t>
  </si>
  <si>
    <t>GEPU</t>
  </si>
  <si>
    <t>Gestión Pública</t>
  </si>
  <si>
    <t>GOPP</t>
  </si>
  <si>
    <t>Gobierno Y Política Pública</t>
  </si>
  <si>
    <t>REHL</t>
  </si>
  <si>
    <t>Adm Recursos Hum Y Relac Labor</t>
  </si>
  <si>
    <t>Matrícula Graduada</t>
  </si>
  <si>
    <t xml:space="preserve"> Total</t>
  </si>
  <si>
    <t>EDEF</t>
  </si>
  <si>
    <t>Educac Especial Y Diferenciada</t>
  </si>
  <si>
    <t>COMS</t>
  </si>
  <si>
    <t>Ciencias De Cómputos</t>
  </si>
  <si>
    <t xml:space="preserve"> Comunicacion E Informacion</t>
  </si>
  <si>
    <t>ORAL</t>
  </si>
  <si>
    <t>Oralidad En El Sistema Penal</t>
  </si>
  <si>
    <t>MDES</t>
  </si>
  <si>
    <t>Manejo De Desastres</t>
  </si>
  <si>
    <t>Primer Semestre para los Años académicos 2023-24</t>
  </si>
  <si>
    <t>Primer Semestre para los Años académicos 2024-2025</t>
  </si>
  <si>
    <t>prmr/noviembre2025</t>
  </si>
  <si>
    <t>2024-2025</t>
  </si>
  <si>
    <t>No bin</t>
  </si>
  <si>
    <t>NUTP</t>
  </si>
  <si>
    <t>Nutrición y Dietética</t>
  </si>
  <si>
    <t>Ciencias de Cómputos</t>
  </si>
  <si>
    <t>Psicología Industrial Organizacional</t>
  </si>
  <si>
    <t>Psicología Social Comunitaria</t>
  </si>
  <si>
    <t>Educación Preescolar</t>
  </si>
  <si>
    <t>Lectura, Escritura y Literatura Infantil</t>
  </si>
  <si>
    <t>Inglés - Est Invest Lit Ling Carib</t>
  </si>
  <si>
    <t>Permiso Especial - Leyes</t>
  </si>
  <si>
    <t>Permiso Especial - Esc Grad</t>
  </si>
  <si>
    <t xml:space="preserve"> Planificación</t>
  </si>
  <si>
    <t>Psicología Investigativa Neurocognitiva</t>
  </si>
  <si>
    <t>GLIT</t>
  </si>
  <si>
    <t xml:space="preserve"> Comunicación e Información</t>
  </si>
  <si>
    <t>Facultad o Escuela/Nivel/Programa/Género</t>
  </si>
  <si>
    <t>Primer Semestre para los Años académicos 2025-2026</t>
  </si>
  <si>
    <t>2025-2026</t>
  </si>
  <si>
    <t>No disp</t>
  </si>
  <si>
    <t>Primer Semestre para los Años académicos 2015-2016 al 2025-2026</t>
  </si>
  <si>
    <t>Resumen 2015-16 al 2025-2026</t>
  </si>
  <si>
    <t>Años Académicos 2015-16 al 2025-2026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</si>
  <si>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</si>
  <si>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</si>
  <si>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</si>
  <si>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</si>
  <si>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</si>
  <si>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</si>
  <si>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</si>
  <si>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r>
      <rPr>
        <b/>
        <sz val="10"/>
        <color theme="1"/>
        <rFont val="Calibri"/>
        <family val="2"/>
        <scheme val="minor"/>
      </rPr>
      <t>Matrícula Total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matrícula por facultad, concentración, clasificación, nivel y género del primer semestre para varios años académicos.</t>
    </r>
  </si>
  <si>
    <t>Teoría e Investigación</t>
  </si>
  <si>
    <t>Orientación y Consejería</t>
  </si>
  <si>
    <t>Currículo y Enseñanza</t>
  </si>
  <si>
    <t>Liderazgo Organizaciones Educativas</t>
  </si>
  <si>
    <t>Educación del Niño  -  Nivel Pre Escolar</t>
  </si>
  <si>
    <t>Educación Especial y Diferenciada</t>
  </si>
  <si>
    <t>Fisiología del Ejercicio</t>
  </si>
  <si>
    <t>Investigación y Evaluación Educativa</t>
  </si>
  <si>
    <t>Enseñanza Inglés - Segundo Idioma</t>
  </si>
  <si>
    <t>EPRE</t>
  </si>
  <si>
    <t>PSIN</t>
  </si>
  <si>
    <t>Gestión y Administración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</si>
</sst>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Segoe U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1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5" fillId="0" borderId="0" xfId="3" applyAlignment="1">
      <alignment vertical="center" wrapText="1"/>
    </xf>
    <xf numFmtId="49" fontId="15" fillId="0" borderId="0" xfId="3" quotePrefix="1" applyNumberFormat="1" applyAlignment="1">
      <alignment vertical="center" wrapText="1"/>
    </xf>
    <xf numFmtId="15" fontId="1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/>
    <xf numFmtId="0" fontId="2" fillId="2" borderId="2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0" xfId="0" applyNumberFormat="1" applyFill="1"/>
    <xf numFmtId="164" fontId="2" fillId="0" borderId="2" xfId="1" applyNumberFormat="1" applyFont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6" xfId="0" applyFont="1" applyFill="1" applyBorder="1" applyAlignment="1">
      <alignment horizontal="left" indent="1"/>
    </xf>
    <xf numFmtId="0" fontId="17" fillId="0" borderId="6" xfId="0" applyFont="1" applyBorder="1" applyAlignment="1">
      <alignment horizontal="left"/>
    </xf>
    <xf numFmtId="0" fontId="17" fillId="0" borderId="6" xfId="0" applyFont="1" applyBorder="1"/>
    <xf numFmtId="0" fontId="9" fillId="0" borderId="6" xfId="0" applyFont="1" applyBorder="1" applyAlignment="1">
      <alignment horizontal="left" indent="1"/>
    </xf>
    <xf numFmtId="0" fontId="17" fillId="0" borderId="6" xfId="0" applyFont="1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9" fillId="2" borderId="6" xfId="1" applyNumberFormat="1" applyFont="1" applyFill="1" applyBorder="1"/>
    <xf numFmtId="164" fontId="17" fillId="0" borderId="6" xfId="1" applyNumberFormat="1" applyFont="1" applyBorder="1"/>
    <xf numFmtId="0" fontId="9" fillId="2" borderId="15" xfId="0" applyFont="1" applyFill="1" applyBorder="1" applyAlignment="1">
      <alignment horizontal="left"/>
    </xf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5" xfId="0" applyNumberFormat="1" applyFont="1" applyFill="1" applyBorder="1"/>
    <xf numFmtId="0" fontId="9" fillId="2" borderId="17" xfId="0" applyFont="1" applyFill="1" applyBorder="1" applyAlignment="1">
      <alignment horizontal="left" indent="1"/>
    </xf>
    <xf numFmtId="0" fontId="17" fillId="0" borderId="17" xfId="0" applyFont="1" applyBorder="1" applyAlignment="1">
      <alignment horizontal="left"/>
    </xf>
    <xf numFmtId="0" fontId="17" fillId="0" borderId="18" xfId="0" applyFont="1" applyBorder="1"/>
    <xf numFmtId="0" fontId="17" fillId="0" borderId="17" xfId="0" applyNumberFormat="1" applyFont="1" applyBorder="1"/>
    <xf numFmtId="0" fontId="9" fillId="2" borderId="17" xfId="0" applyFont="1" applyFill="1" applyBorder="1"/>
    <xf numFmtId="0" fontId="9" fillId="0" borderId="17" xfId="0" applyFont="1" applyBorder="1" applyAlignment="1">
      <alignment horizontal="left" indent="1"/>
    </xf>
    <xf numFmtId="0" fontId="17" fillId="0" borderId="18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7" fillId="0" borderId="17" xfId="0" applyFont="1" applyBorder="1"/>
    <xf numFmtId="0" fontId="5" fillId="3" borderId="6" xfId="0" applyFont="1" applyFill="1" applyBorder="1" applyAlignment="1">
      <alignment horizontal="center" vertical="center" wrapText="1"/>
    </xf>
    <xf numFmtId="164" fontId="9" fillId="0" borderId="19" xfId="1" applyNumberFormat="1" applyFont="1" applyBorder="1"/>
    <xf numFmtId="164" fontId="9" fillId="2" borderId="15" xfId="1" applyNumberFormat="1" applyFont="1" applyFill="1" applyBorder="1"/>
    <xf numFmtId="164" fontId="17" fillId="0" borderId="17" xfId="1" applyNumberFormat="1" applyFont="1" applyBorder="1"/>
    <xf numFmtId="164" fontId="17" fillId="0" borderId="17" xfId="1" applyNumberFormat="1" applyFont="1" applyBorder="1" applyAlignment="1">
      <alignment horizontal="left"/>
    </xf>
    <xf numFmtId="0" fontId="9" fillId="2" borderId="21" xfId="0" applyFont="1" applyFill="1" applyBorder="1" applyAlignment="1">
      <alignment horizontal="left"/>
    </xf>
    <xf numFmtId="0" fontId="9" fillId="2" borderId="21" xfId="0" applyFont="1" applyFill="1" applyBorder="1"/>
    <xf numFmtId="164" fontId="9" fillId="2" borderId="21" xfId="1" applyNumberFormat="1" applyFont="1" applyFill="1" applyBorder="1"/>
    <xf numFmtId="0" fontId="9" fillId="0" borderId="20" xfId="0" applyFont="1" applyBorder="1"/>
    <xf numFmtId="164" fontId="9" fillId="0" borderId="20" xfId="1" applyNumberFormat="1" applyFont="1" applyBorder="1"/>
    <xf numFmtId="0" fontId="9" fillId="0" borderId="20" xfId="0" applyFont="1" applyBorder="1" applyAlignment="1">
      <alignment horizontal="right" indent="1"/>
    </xf>
    <xf numFmtId="0" fontId="5" fillId="3" borderId="23" xfId="0" applyFont="1" applyFill="1" applyBorder="1" applyAlignment="1">
      <alignment horizontal="center" vertical="center" wrapText="1"/>
    </xf>
    <xf numFmtId="164" fontId="9" fillId="0" borderId="22" xfId="1" applyNumberFormat="1" applyFont="1" applyBorder="1"/>
    <xf numFmtId="164" fontId="10" fillId="0" borderId="2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24" xfId="0" applyFont="1" applyFill="1" applyBorder="1"/>
    <xf numFmtId="0" fontId="9" fillId="0" borderId="17" xfId="0" applyFont="1" applyBorder="1" applyAlignment="1">
      <alignment horizontal="left" vertical="center" indent="1"/>
    </xf>
    <xf numFmtId="164" fontId="4" fillId="0" borderId="17" xfId="1" applyNumberFormat="1" applyFont="1" applyBorder="1"/>
    <xf numFmtId="0" fontId="4" fillId="0" borderId="0" xfId="0" applyFont="1" applyAlignment="1">
      <alignment vertical="center"/>
    </xf>
    <xf numFmtId="0" fontId="15" fillId="0" borderId="0" xfId="3" applyAlignment="1">
      <alignment horizontal="left" vertical="center" wrapText="1"/>
    </xf>
    <xf numFmtId="0" fontId="15" fillId="0" borderId="0" xfId="3"/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9" fillId="0" borderId="0" xfId="0" applyFont="1"/>
    <xf numFmtId="0" fontId="20" fillId="4" borderId="0" xfId="3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 wrapText="1"/>
    </xf>
    <xf numFmtId="0" fontId="15" fillId="0" borderId="0" xfId="3" applyFill="1"/>
    <xf numFmtId="0" fontId="15" fillId="0" borderId="0" xfId="3" quotePrefix="1" applyFill="1"/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5" fontId="12" fillId="0" borderId="0" xfId="0" applyNumberFormat="1" applyFont="1" applyAlignment="1">
      <alignment horizontal="right" vertical="center"/>
    </xf>
    <xf numFmtId="164" fontId="23" fillId="0" borderId="17" xfId="1" applyNumberFormat="1" applyFont="1" applyBorder="1"/>
    <xf numFmtId="0" fontId="17" fillId="0" borderId="17" xfId="0" applyFont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/>
    <xf numFmtId="0" fontId="1" fillId="2" borderId="0" xfId="0" applyNumberFormat="1" applyFont="1" applyFill="1"/>
  </cellXfs>
  <cellStyles count="4">
    <cellStyle name="Comma" xfId="1" builtinId="3"/>
    <cellStyle name="Hyperlink" xfId="3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workbookViewId="0">
      <selection activeCell="B8" sqref="B8"/>
    </sheetView>
  </sheetViews>
  <sheetFormatPr defaultRowHeight="15" x14ac:dyDescent="0.25"/>
  <cols>
    <col min="1" max="1" width="3" customWidth="1"/>
    <col min="2" max="2" width="84.85546875" customWidth="1"/>
  </cols>
  <sheetData>
    <row r="1" spans="1:22" x14ac:dyDescent="0.25">
      <c r="A1" s="25"/>
      <c r="B1" s="11" t="s">
        <v>137</v>
      </c>
    </row>
    <row r="2" spans="1:22" x14ac:dyDescent="0.25">
      <c r="B2" s="11" t="s">
        <v>138</v>
      </c>
    </row>
    <row r="3" spans="1:22" x14ac:dyDescent="0.25">
      <c r="B3" s="11" t="s">
        <v>139</v>
      </c>
    </row>
    <row r="4" spans="1:22" x14ac:dyDescent="0.25">
      <c r="B4" s="19" t="s">
        <v>213</v>
      </c>
    </row>
    <row r="5" spans="1:22" x14ac:dyDescent="0.25">
      <c r="B5" s="12" t="s">
        <v>236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x14ac:dyDescent="0.25">
      <c r="B6" s="14"/>
    </row>
    <row r="7" spans="1:22" ht="38.25" x14ac:dyDescent="0.25">
      <c r="B7" s="14" t="s">
        <v>244</v>
      </c>
    </row>
    <row r="9" spans="1:22" x14ac:dyDescent="0.25">
      <c r="B9" s="15" t="s">
        <v>140</v>
      </c>
    </row>
    <row r="10" spans="1:22" x14ac:dyDescent="0.25">
      <c r="A10" s="16">
        <v>1</v>
      </c>
      <c r="B10" s="88" t="s">
        <v>235</v>
      </c>
    </row>
    <row r="11" spans="1:22" x14ac:dyDescent="0.25">
      <c r="A11" s="16">
        <v>2</v>
      </c>
      <c r="B11" s="89" t="s">
        <v>184</v>
      </c>
    </row>
    <row r="12" spans="1:22" x14ac:dyDescent="0.25">
      <c r="A12" s="16">
        <v>3</v>
      </c>
      <c r="B12" s="89" t="s">
        <v>185</v>
      </c>
    </row>
    <row r="13" spans="1:22" x14ac:dyDescent="0.25">
      <c r="A13" s="16">
        <v>4</v>
      </c>
      <c r="B13" s="89" t="s">
        <v>186</v>
      </c>
    </row>
    <row r="14" spans="1:22" x14ac:dyDescent="0.25">
      <c r="A14" s="16">
        <v>5</v>
      </c>
      <c r="B14" s="89" t="s">
        <v>187</v>
      </c>
    </row>
    <row r="15" spans="1:22" x14ac:dyDescent="0.25">
      <c r="A15" s="16">
        <v>6</v>
      </c>
      <c r="B15" s="89" t="s">
        <v>154</v>
      </c>
    </row>
    <row r="16" spans="1:22" x14ac:dyDescent="0.25">
      <c r="A16" s="16">
        <v>7</v>
      </c>
      <c r="B16" s="18" t="s">
        <v>214</v>
      </c>
    </row>
    <row r="17" spans="1:2" x14ac:dyDescent="0.25">
      <c r="A17" s="16">
        <v>8</v>
      </c>
      <c r="B17" s="18" t="s">
        <v>232</v>
      </c>
    </row>
    <row r="18" spans="1:2" x14ac:dyDescent="0.25">
      <c r="A18" s="16"/>
      <c r="B18" s="18"/>
    </row>
    <row r="19" spans="1:2" x14ac:dyDescent="0.25">
      <c r="B19" s="14"/>
    </row>
    <row r="20" spans="1:2" x14ac:dyDescent="0.25">
      <c r="A20" s="79"/>
      <c r="B20" s="80" t="s">
        <v>141</v>
      </c>
    </row>
    <row r="21" spans="1:2" x14ac:dyDescent="0.25">
      <c r="A21" s="79"/>
      <c r="B21" s="17" t="s">
        <v>142</v>
      </c>
    </row>
    <row r="22" spans="1:2" x14ac:dyDescent="0.25">
      <c r="A22" s="79"/>
      <c r="B22" s="81" t="s">
        <v>143</v>
      </c>
    </row>
    <row r="23" spans="1:2" x14ac:dyDescent="0.25">
      <c r="A23" s="3"/>
      <c r="B23" s="81" t="s">
        <v>237</v>
      </c>
    </row>
    <row r="24" spans="1:2" x14ac:dyDescent="0.25">
      <c r="A24" s="3"/>
      <c r="B24" s="82"/>
    </row>
    <row r="25" spans="1:2" x14ac:dyDescent="0.25">
      <c r="A25" s="3"/>
      <c r="B25" s="83" t="s">
        <v>238</v>
      </c>
    </row>
    <row r="26" spans="1:2" x14ac:dyDescent="0.25">
      <c r="A26" s="3"/>
      <c r="B26" s="83" t="s">
        <v>239</v>
      </c>
    </row>
    <row r="27" spans="1:2" x14ac:dyDescent="0.25">
      <c r="A27" s="3"/>
      <c r="B27" s="83" t="s">
        <v>240</v>
      </c>
    </row>
    <row r="28" spans="1:2" x14ac:dyDescent="0.25">
      <c r="A28" s="3"/>
      <c r="B28" s="83" t="s">
        <v>241</v>
      </c>
    </row>
    <row r="29" spans="1:2" x14ac:dyDescent="0.25">
      <c r="A29" s="3"/>
      <c r="B29" s="83" t="s">
        <v>242</v>
      </c>
    </row>
    <row r="30" spans="1:2" x14ac:dyDescent="0.25">
      <c r="A30" s="3"/>
      <c r="B30" s="84"/>
    </row>
    <row r="31" spans="1:2" ht="15.75" x14ac:dyDescent="0.25">
      <c r="A31" s="3"/>
      <c r="B31" s="85" t="s">
        <v>243</v>
      </c>
    </row>
    <row r="32" spans="1:2" x14ac:dyDescent="0.25">
      <c r="A32" s="3"/>
      <c r="B32" s="86"/>
    </row>
    <row r="33" spans="1:2" x14ac:dyDescent="0.25">
      <c r="A33" s="3"/>
      <c r="B33" s="87" t="s">
        <v>144</v>
      </c>
    </row>
  </sheetData>
  <hyperlinks>
    <hyperlink ref="B20" r:id="rId1" display="https://academicos.uprrp.edu/diia/" xr:uid="{0774713B-04ED-4694-82D5-5A23ED16B32D}"/>
    <hyperlink ref="B21" r:id="rId2" display="https://academicos.uprrp.edu/diia/datos-institucionales/" xr:uid="{EB42B9D3-47D2-4DF8-B563-C680E85B6912}"/>
    <hyperlink ref="B22" r:id="rId3" display="https://academicos.uprrp.edu/diia/datos-institucionales/glosarios/" xr:uid="{5A036C5D-9634-497E-A672-90F2C1C0D6A6}"/>
    <hyperlink ref="B23" r:id="rId4" display="https://linktr.ee/diia.rrp" xr:uid="{8EA377D8-5105-4418-A682-7C2496BF688D}"/>
    <hyperlink ref="B31" r:id="rId5" display="https://forms.office.com/r/EUhj4zeimf" xr:uid="{F882AC83-8BD4-44BC-98EE-8FFEE5B9A8FF}"/>
    <hyperlink ref="B10" location="'Resumen_2015-2025'!A1" display="Resumen 2015-16 al 2025-2026" xr:uid="{77951C07-55F5-4C45-9A9E-C6E6AB0D0583}"/>
    <hyperlink ref="B11" location="'2015-16   2016-17'!A1" display="2015-16 al 2016-17" xr:uid="{50F875BA-355F-4765-8993-D54BEC4B6EB2}"/>
    <hyperlink ref="B12" location="'2017-18   2018-19'!A1" display="2017-18 al 2018-19" xr:uid="{1D97A859-2F1E-47C6-97CC-B549C7A09B2C}"/>
    <hyperlink ref="B13" location="'2019-20   2020-21'!A1" display="2019-20 al 2020-21" xr:uid="{43378E34-F2E3-44B4-8D98-CE5525193D91}"/>
    <hyperlink ref="B14" location="'2021-22   2022-23'!A1" display="2021-22 al 2022-23" xr:uid="{E51B8BB1-D5D9-48EA-9D54-EEE0C38345B2}"/>
    <hyperlink ref="B15" location="'2023-24'!A1" display="2023-2024" xr:uid="{02BA4138-35D5-43DD-A553-2684C5CC358F}"/>
    <hyperlink ref="B16" location="'2024-25'!A1" display="2024-2025" xr:uid="{6DB44BF1-402F-4B33-9F6F-B8002F512381}"/>
    <hyperlink ref="B17" location="'2025-26'!A1" display="2025-2026" xr:uid="{4AB78C82-8186-430E-AFFB-50AEB358B781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Z86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85" sqref="B85"/>
    </sheetView>
  </sheetViews>
  <sheetFormatPr defaultColWidth="9.140625" defaultRowHeight="15" x14ac:dyDescent="0.25"/>
  <cols>
    <col min="1" max="1" width="32.42578125" style="1" bestFit="1" customWidth="1"/>
    <col min="2" max="3" width="6.7109375" style="1" customWidth="1"/>
    <col min="4" max="10" width="6.7109375" style="3" customWidth="1"/>
    <col min="11" max="12" width="6.7109375" style="1" customWidth="1"/>
    <col min="13" max="15" width="6.7109375" style="3" customWidth="1"/>
    <col min="16" max="18" width="6.7109375" style="1" customWidth="1"/>
    <col min="19" max="20" width="6.7109375" style="3" customWidth="1"/>
    <col min="21" max="23" width="6.7109375" style="1" customWidth="1"/>
    <col min="24" max="25" width="6.7109375" style="3" customWidth="1"/>
    <col min="26" max="26" width="6.7109375" style="1" customWidth="1"/>
    <col min="27" max="16384" width="9.140625" style="1"/>
  </cols>
  <sheetData>
    <row r="1" spans="1:26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s="3" customFormat="1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x14ac:dyDescent="0.25">
      <c r="A4" s="2"/>
      <c r="B4" s="2"/>
      <c r="C4" s="2"/>
      <c r="D4" s="44"/>
      <c r="E4" s="75"/>
      <c r="F4" s="21"/>
      <c r="G4" s="21"/>
      <c r="H4" s="20"/>
      <c r="I4" s="44"/>
      <c r="J4" s="75"/>
      <c r="K4" s="2"/>
      <c r="L4" s="2"/>
      <c r="M4" s="20"/>
      <c r="N4" s="44"/>
      <c r="O4" s="75"/>
      <c r="P4" s="2"/>
      <c r="Q4" s="2"/>
      <c r="R4" s="2"/>
      <c r="S4" s="44"/>
      <c r="T4" s="75"/>
      <c r="U4" s="2"/>
      <c r="V4" s="2"/>
      <c r="W4" s="2"/>
      <c r="X4" s="44"/>
      <c r="Y4" s="75"/>
      <c r="Z4" s="2"/>
    </row>
    <row r="5" spans="1:26" x14ac:dyDescent="0.25">
      <c r="A5" s="91" t="s">
        <v>169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x14ac:dyDescent="0.25">
      <c r="A6" s="92" t="s">
        <v>234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x14ac:dyDescent="0.25">
      <c r="A7" s="90" t="s">
        <v>155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s="22" customFormat="1" x14ac:dyDescent="0.25">
      <c r="A8" s="99" t="s">
        <v>6</v>
      </c>
      <c r="B8" s="98" t="s">
        <v>7</v>
      </c>
      <c r="C8" s="98"/>
      <c r="D8" s="98"/>
      <c r="E8" s="98"/>
      <c r="F8" s="98"/>
      <c r="G8" s="98" t="s">
        <v>0</v>
      </c>
      <c r="H8" s="98"/>
      <c r="I8" s="98"/>
      <c r="J8" s="98"/>
      <c r="K8" s="98"/>
      <c r="L8" s="98" t="s">
        <v>1</v>
      </c>
      <c r="M8" s="98"/>
      <c r="N8" s="98"/>
      <c r="O8" s="98"/>
      <c r="P8" s="98"/>
      <c r="Q8" s="98" t="s">
        <v>2</v>
      </c>
      <c r="R8" s="98"/>
      <c r="S8" s="98"/>
      <c r="T8" s="98"/>
      <c r="U8" s="98"/>
      <c r="V8" s="95" t="s">
        <v>129</v>
      </c>
      <c r="W8" s="96"/>
      <c r="X8" s="96"/>
      <c r="Y8" s="96"/>
      <c r="Z8" s="97"/>
    </row>
    <row r="9" spans="1:26" s="24" customFormat="1" ht="24" x14ac:dyDescent="0.25">
      <c r="A9" s="99"/>
      <c r="B9" s="23" t="s">
        <v>5</v>
      </c>
      <c r="C9" s="23" t="s">
        <v>4</v>
      </c>
      <c r="D9" s="23" t="s">
        <v>215</v>
      </c>
      <c r="E9" s="23" t="s">
        <v>233</v>
      </c>
      <c r="F9" s="23" t="s">
        <v>3</v>
      </c>
      <c r="G9" s="23" t="s">
        <v>5</v>
      </c>
      <c r="H9" s="23" t="s">
        <v>4</v>
      </c>
      <c r="I9" s="23" t="s">
        <v>215</v>
      </c>
      <c r="J9" s="23" t="s">
        <v>233</v>
      </c>
      <c r="K9" s="23" t="s">
        <v>3</v>
      </c>
      <c r="L9" s="23" t="s">
        <v>5</v>
      </c>
      <c r="M9" s="23" t="s">
        <v>4</v>
      </c>
      <c r="N9" s="23" t="s">
        <v>215</v>
      </c>
      <c r="O9" s="23" t="s">
        <v>233</v>
      </c>
      <c r="P9" s="23" t="s">
        <v>3</v>
      </c>
      <c r="Q9" s="23" t="s">
        <v>5</v>
      </c>
      <c r="R9" s="23" t="s">
        <v>4</v>
      </c>
      <c r="S9" s="23" t="s">
        <v>215</v>
      </c>
      <c r="T9" s="23" t="s">
        <v>233</v>
      </c>
      <c r="U9" s="23" t="s">
        <v>3</v>
      </c>
      <c r="V9" s="23" t="s">
        <v>5</v>
      </c>
      <c r="W9" s="23" t="s">
        <v>4</v>
      </c>
      <c r="X9" s="23" t="s">
        <v>215</v>
      </c>
      <c r="Y9" s="23" t="s">
        <v>233</v>
      </c>
      <c r="Z9" s="23" t="s">
        <v>3</v>
      </c>
    </row>
    <row r="10" spans="1:26" x14ac:dyDescent="0.25">
      <c r="A10" s="30" t="s">
        <v>146</v>
      </c>
      <c r="B10" s="36">
        <f>G10+L10+Q10+V10</f>
        <v>2093</v>
      </c>
      <c r="C10" s="36">
        <f>H10+M10+R10+W10</f>
        <v>1347</v>
      </c>
      <c r="D10" s="36"/>
      <c r="E10" s="36"/>
      <c r="F10" s="36">
        <f>SUM(B10:C10)</f>
        <v>3440</v>
      </c>
      <c r="G10" s="31">
        <v>721</v>
      </c>
      <c r="H10" s="31">
        <v>453</v>
      </c>
      <c r="I10" s="31"/>
      <c r="J10" s="31"/>
      <c r="K10" s="32">
        <v>1174</v>
      </c>
      <c r="L10" s="31">
        <v>1194</v>
      </c>
      <c r="M10" s="31">
        <v>756</v>
      </c>
      <c r="N10" s="31"/>
      <c r="O10" s="31"/>
      <c r="P10" s="32">
        <v>1950</v>
      </c>
      <c r="Q10" s="31">
        <v>105</v>
      </c>
      <c r="R10" s="31">
        <v>88</v>
      </c>
      <c r="S10" s="31"/>
      <c r="T10" s="31"/>
      <c r="U10" s="32">
        <v>193</v>
      </c>
      <c r="V10" s="31">
        <v>73</v>
      </c>
      <c r="W10" s="31">
        <v>50</v>
      </c>
      <c r="X10" s="31"/>
      <c r="Y10" s="31"/>
      <c r="Z10" s="32">
        <v>123</v>
      </c>
    </row>
    <row r="11" spans="1:26" x14ac:dyDescent="0.25">
      <c r="A11" s="33" t="s">
        <v>8</v>
      </c>
      <c r="B11" s="36">
        <f t="shared" ref="B11:B71" si="0">G11+L11+Q11+V11</f>
        <v>26</v>
      </c>
      <c r="C11" s="36">
        <f t="shared" ref="C11:C71" si="1">H11+M11+R11+W11</f>
        <v>9</v>
      </c>
      <c r="D11" s="36"/>
      <c r="E11" s="36"/>
      <c r="F11" s="36">
        <f t="shared" ref="F11:F71" si="2">SUM(B11:C11)</f>
        <v>35</v>
      </c>
      <c r="G11" s="34">
        <v>23</v>
      </c>
      <c r="H11" s="34">
        <v>8</v>
      </c>
      <c r="I11" s="34"/>
      <c r="J11" s="34"/>
      <c r="K11" s="35">
        <v>31</v>
      </c>
      <c r="L11" s="34"/>
      <c r="M11" s="34"/>
      <c r="N11" s="34"/>
      <c r="O11" s="34"/>
      <c r="P11" s="35"/>
      <c r="Q11" s="34"/>
      <c r="R11" s="34"/>
      <c r="S11" s="34"/>
      <c r="T11" s="34"/>
      <c r="U11" s="35"/>
      <c r="V11" s="34">
        <v>3</v>
      </c>
      <c r="W11" s="34">
        <v>1</v>
      </c>
      <c r="X11" s="34"/>
      <c r="Y11" s="34"/>
      <c r="Z11" s="35">
        <v>4</v>
      </c>
    </row>
    <row r="12" spans="1:26" x14ac:dyDescent="0.25">
      <c r="A12" s="33" t="s">
        <v>9</v>
      </c>
      <c r="B12" s="36">
        <f t="shared" si="0"/>
        <v>527</v>
      </c>
      <c r="C12" s="36">
        <f t="shared" si="1"/>
        <v>306</v>
      </c>
      <c r="D12" s="36"/>
      <c r="E12" s="36"/>
      <c r="F12" s="36">
        <f t="shared" si="2"/>
        <v>833</v>
      </c>
      <c r="G12" s="34">
        <v>157</v>
      </c>
      <c r="H12" s="34">
        <v>81</v>
      </c>
      <c r="I12" s="34"/>
      <c r="J12" s="34"/>
      <c r="K12" s="35">
        <v>238</v>
      </c>
      <c r="L12" s="34">
        <v>369</v>
      </c>
      <c r="M12" s="34">
        <v>225</v>
      </c>
      <c r="N12" s="34"/>
      <c r="O12" s="34"/>
      <c r="P12" s="35">
        <v>594</v>
      </c>
      <c r="Q12" s="34"/>
      <c r="R12" s="34"/>
      <c r="S12" s="34"/>
      <c r="T12" s="34"/>
      <c r="U12" s="35"/>
      <c r="V12" s="34">
        <v>1</v>
      </c>
      <c r="W12" s="34"/>
      <c r="X12" s="34"/>
      <c r="Y12" s="34"/>
      <c r="Z12" s="35">
        <v>1</v>
      </c>
    </row>
    <row r="13" spans="1:26" x14ac:dyDescent="0.25">
      <c r="A13" s="33" t="s">
        <v>92</v>
      </c>
      <c r="B13" s="36">
        <f t="shared" si="0"/>
        <v>1119</v>
      </c>
      <c r="C13" s="36">
        <f t="shared" si="1"/>
        <v>669</v>
      </c>
      <c r="D13" s="36"/>
      <c r="E13" s="36"/>
      <c r="F13" s="36">
        <f t="shared" si="2"/>
        <v>1788</v>
      </c>
      <c r="G13" s="34">
        <v>391</v>
      </c>
      <c r="H13" s="34">
        <v>225</v>
      </c>
      <c r="I13" s="34"/>
      <c r="J13" s="34"/>
      <c r="K13" s="35">
        <v>616</v>
      </c>
      <c r="L13" s="34">
        <v>665</v>
      </c>
      <c r="M13" s="34">
        <v>400</v>
      </c>
      <c r="N13" s="34"/>
      <c r="O13" s="34"/>
      <c r="P13" s="35">
        <v>1065</v>
      </c>
      <c r="Q13" s="34"/>
      <c r="R13" s="34"/>
      <c r="S13" s="34"/>
      <c r="T13" s="34"/>
      <c r="U13" s="35"/>
      <c r="V13" s="34">
        <v>63</v>
      </c>
      <c r="W13" s="34">
        <v>44</v>
      </c>
      <c r="X13" s="34"/>
      <c r="Y13" s="34"/>
      <c r="Z13" s="35">
        <v>107</v>
      </c>
    </row>
    <row r="14" spans="1:26" x14ac:dyDescent="0.25">
      <c r="A14" s="33" t="s">
        <v>145</v>
      </c>
      <c r="B14" s="36">
        <f t="shared" si="0"/>
        <v>54</v>
      </c>
      <c r="C14" s="36">
        <f t="shared" si="1"/>
        <v>41</v>
      </c>
      <c r="D14" s="36"/>
      <c r="E14" s="36"/>
      <c r="F14" s="36">
        <f t="shared" si="2"/>
        <v>95</v>
      </c>
      <c r="G14" s="34">
        <v>11</v>
      </c>
      <c r="H14" s="34">
        <v>14</v>
      </c>
      <c r="I14" s="34"/>
      <c r="J14" s="34"/>
      <c r="K14" s="35">
        <v>25</v>
      </c>
      <c r="L14" s="34">
        <v>43</v>
      </c>
      <c r="M14" s="34">
        <v>27</v>
      </c>
      <c r="N14" s="34"/>
      <c r="O14" s="34"/>
      <c r="P14" s="35">
        <v>70</v>
      </c>
      <c r="Q14" s="34"/>
      <c r="R14" s="34"/>
      <c r="S14" s="34"/>
      <c r="T14" s="34"/>
      <c r="U14" s="35"/>
      <c r="V14" s="34"/>
      <c r="W14" s="34"/>
      <c r="X14" s="34"/>
      <c r="Y14" s="34"/>
      <c r="Z14" s="35"/>
    </row>
    <row r="15" spans="1:26" x14ac:dyDescent="0.25">
      <c r="A15" s="33" t="s">
        <v>10</v>
      </c>
      <c r="B15" s="36">
        <f t="shared" si="0"/>
        <v>367</v>
      </c>
      <c r="C15" s="36">
        <f t="shared" si="1"/>
        <v>322</v>
      </c>
      <c r="D15" s="36"/>
      <c r="E15" s="36"/>
      <c r="F15" s="36">
        <f t="shared" si="2"/>
        <v>689</v>
      </c>
      <c r="G15" s="34">
        <v>139</v>
      </c>
      <c r="H15" s="34">
        <v>125</v>
      </c>
      <c r="I15" s="34"/>
      <c r="J15" s="34"/>
      <c r="K15" s="35">
        <v>264</v>
      </c>
      <c r="L15" s="34">
        <v>117</v>
      </c>
      <c r="M15" s="34">
        <v>104</v>
      </c>
      <c r="N15" s="34"/>
      <c r="O15" s="34"/>
      <c r="P15" s="35">
        <v>221</v>
      </c>
      <c r="Q15" s="34">
        <v>105</v>
      </c>
      <c r="R15" s="34">
        <v>88</v>
      </c>
      <c r="S15" s="34"/>
      <c r="T15" s="34"/>
      <c r="U15" s="35">
        <v>193</v>
      </c>
      <c r="V15" s="34">
        <v>6</v>
      </c>
      <c r="W15" s="34">
        <v>5</v>
      </c>
      <c r="X15" s="34"/>
      <c r="Y15" s="34"/>
      <c r="Z15" s="35">
        <v>11</v>
      </c>
    </row>
    <row r="16" spans="1:26" x14ac:dyDescent="0.25">
      <c r="A16" s="30" t="s">
        <v>147</v>
      </c>
      <c r="B16" s="36">
        <f t="shared" si="0"/>
        <v>2086</v>
      </c>
      <c r="C16" s="36">
        <f t="shared" si="1"/>
        <v>1314</v>
      </c>
      <c r="D16" s="36"/>
      <c r="E16" s="36"/>
      <c r="F16" s="36">
        <f t="shared" si="2"/>
        <v>3400</v>
      </c>
      <c r="G16" s="31">
        <v>691</v>
      </c>
      <c r="H16" s="31">
        <v>435</v>
      </c>
      <c r="I16" s="31"/>
      <c r="J16" s="31"/>
      <c r="K16" s="32">
        <v>1126</v>
      </c>
      <c r="L16" s="31">
        <v>1238</v>
      </c>
      <c r="M16" s="31">
        <v>761</v>
      </c>
      <c r="N16" s="31"/>
      <c r="O16" s="31"/>
      <c r="P16" s="32">
        <v>1999</v>
      </c>
      <c r="Q16" s="31">
        <v>103</v>
      </c>
      <c r="R16" s="31">
        <v>77</v>
      </c>
      <c r="S16" s="31"/>
      <c r="T16" s="31"/>
      <c r="U16" s="32">
        <v>180</v>
      </c>
      <c r="V16" s="31">
        <v>54</v>
      </c>
      <c r="W16" s="31">
        <v>41</v>
      </c>
      <c r="X16" s="31"/>
      <c r="Y16" s="31"/>
      <c r="Z16" s="32">
        <v>95</v>
      </c>
    </row>
    <row r="17" spans="1:26" x14ac:dyDescent="0.25">
      <c r="A17" s="33" t="s">
        <v>8</v>
      </c>
      <c r="B17" s="36">
        <f t="shared" si="0"/>
        <v>12</v>
      </c>
      <c r="C17" s="36">
        <f t="shared" si="1"/>
        <v>5</v>
      </c>
      <c r="D17" s="36"/>
      <c r="E17" s="36"/>
      <c r="F17" s="36">
        <f t="shared" si="2"/>
        <v>17</v>
      </c>
      <c r="G17" s="34">
        <v>10</v>
      </c>
      <c r="H17" s="34">
        <v>3</v>
      </c>
      <c r="I17" s="34"/>
      <c r="J17" s="34"/>
      <c r="K17" s="35">
        <v>13</v>
      </c>
      <c r="L17" s="34"/>
      <c r="M17" s="34"/>
      <c r="N17" s="34"/>
      <c r="O17" s="34"/>
      <c r="P17" s="35"/>
      <c r="Q17" s="34"/>
      <c r="R17" s="34"/>
      <c r="S17" s="34"/>
      <c r="T17" s="34"/>
      <c r="U17" s="35"/>
      <c r="V17" s="34">
        <v>2</v>
      </c>
      <c r="W17" s="34">
        <v>2</v>
      </c>
      <c r="X17" s="34"/>
      <c r="Y17" s="34"/>
      <c r="Z17" s="35">
        <v>4</v>
      </c>
    </row>
    <row r="18" spans="1:26" x14ac:dyDescent="0.25">
      <c r="A18" s="33" t="s">
        <v>93</v>
      </c>
      <c r="B18" s="36">
        <f t="shared" si="0"/>
        <v>7</v>
      </c>
      <c r="C18" s="36">
        <f t="shared" si="1"/>
        <v>3</v>
      </c>
      <c r="D18" s="36"/>
      <c r="E18" s="36"/>
      <c r="F18" s="36">
        <f t="shared" si="2"/>
        <v>10</v>
      </c>
      <c r="G18" s="34">
        <v>7</v>
      </c>
      <c r="H18" s="34">
        <v>3</v>
      </c>
      <c r="I18" s="34"/>
      <c r="J18" s="34"/>
      <c r="K18" s="35">
        <v>10</v>
      </c>
      <c r="L18" s="34"/>
      <c r="M18" s="34"/>
      <c r="N18" s="34"/>
      <c r="O18" s="34"/>
      <c r="P18" s="35"/>
      <c r="Q18" s="34"/>
      <c r="R18" s="34"/>
      <c r="S18" s="34"/>
      <c r="T18" s="34"/>
      <c r="U18" s="35"/>
      <c r="V18" s="34"/>
      <c r="W18" s="34"/>
      <c r="X18" s="34"/>
      <c r="Y18" s="34"/>
      <c r="Z18" s="35"/>
    </row>
    <row r="19" spans="1:26" x14ac:dyDescent="0.25">
      <c r="A19" s="33" t="s">
        <v>9</v>
      </c>
      <c r="B19" s="36">
        <f t="shared" si="0"/>
        <v>539</v>
      </c>
      <c r="C19" s="36">
        <f t="shared" si="1"/>
        <v>317</v>
      </c>
      <c r="D19" s="36"/>
      <c r="E19" s="36"/>
      <c r="F19" s="36">
        <f t="shared" si="2"/>
        <v>856</v>
      </c>
      <c r="G19" s="34">
        <v>166</v>
      </c>
      <c r="H19" s="34">
        <v>88</v>
      </c>
      <c r="I19" s="34"/>
      <c r="J19" s="34"/>
      <c r="K19" s="35">
        <v>254</v>
      </c>
      <c r="L19" s="34">
        <v>371</v>
      </c>
      <c r="M19" s="34">
        <v>229</v>
      </c>
      <c r="N19" s="34"/>
      <c r="O19" s="34"/>
      <c r="P19" s="35">
        <v>600</v>
      </c>
      <c r="Q19" s="34"/>
      <c r="R19" s="34"/>
      <c r="S19" s="34"/>
      <c r="T19" s="34"/>
      <c r="U19" s="35"/>
      <c r="V19" s="34">
        <v>2</v>
      </c>
      <c r="W19" s="34"/>
      <c r="X19" s="34"/>
      <c r="Y19" s="34"/>
      <c r="Z19" s="35">
        <v>2</v>
      </c>
    </row>
    <row r="20" spans="1:26" x14ac:dyDescent="0.25">
      <c r="A20" s="33" t="s">
        <v>92</v>
      </c>
      <c r="B20" s="36">
        <f t="shared" si="0"/>
        <v>1112</v>
      </c>
      <c r="C20" s="36">
        <f t="shared" si="1"/>
        <v>634</v>
      </c>
      <c r="D20" s="36"/>
      <c r="E20" s="36"/>
      <c r="F20" s="36">
        <f t="shared" si="2"/>
        <v>1746</v>
      </c>
      <c r="G20" s="34">
        <v>372</v>
      </c>
      <c r="H20" s="34">
        <v>217</v>
      </c>
      <c r="I20" s="34"/>
      <c r="J20" s="34"/>
      <c r="K20" s="35">
        <v>589</v>
      </c>
      <c r="L20" s="34">
        <v>691</v>
      </c>
      <c r="M20" s="34">
        <v>378</v>
      </c>
      <c r="N20" s="34"/>
      <c r="O20" s="34"/>
      <c r="P20" s="35">
        <v>1069</v>
      </c>
      <c r="Q20" s="34"/>
      <c r="R20" s="34"/>
      <c r="S20" s="34"/>
      <c r="T20" s="34"/>
      <c r="U20" s="35"/>
      <c r="V20" s="34">
        <v>49</v>
      </c>
      <c r="W20" s="34">
        <v>39</v>
      </c>
      <c r="X20" s="34"/>
      <c r="Y20" s="34"/>
      <c r="Z20" s="35">
        <v>88</v>
      </c>
    </row>
    <row r="21" spans="1:26" x14ac:dyDescent="0.25">
      <c r="A21" s="33" t="s">
        <v>145</v>
      </c>
      <c r="B21" s="36">
        <f t="shared" si="0"/>
        <v>42</v>
      </c>
      <c r="C21" s="36">
        <f t="shared" si="1"/>
        <v>50</v>
      </c>
      <c r="D21" s="36"/>
      <c r="E21" s="36"/>
      <c r="F21" s="36">
        <f t="shared" si="2"/>
        <v>92</v>
      </c>
      <c r="G21" s="34">
        <v>9</v>
      </c>
      <c r="H21" s="34">
        <v>19</v>
      </c>
      <c r="I21" s="34"/>
      <c r="J21" s="34"/>
      <c r="K21" s="35">
        <v>28</v>
      </c>
      <c r="L21" s="34">
        <v>33</v>
      </c>
      <c r="M21" s="34">
        <v>31</v>
      </c>
      <c r="N21" s="34"/>
      <c r="O21" s="34"/>
      <c r="P21" s="35">
        <v>64</v>
      </c>
      <c r="Q21" s="34"/>
      <c r="R21" s="34"/>
      <c r="S21" s="34"/>
      <c r="T21" s="34"/>
      <c r="U21" s="35"/>
      <c r="V21" s="34"/>
      <c r="W21" s="34"/>
      <c r="X21" s="34"/>
      <c r="Y21" s="34"/>
      <c r="Z21" s="35"/>
    </row>
    <row r="22" spans="1:26" x14ac:dyDescent="0.25">
      <c r="A22" s="33" t="s">
        <v>10</v>
      </c>
      <c r="B22" s="36">
        <f t="shared" si="0"/>
        <v>374</v>
      </c>
      <c r="C22" s="36">
        <f t="shared" si="1"/>
        <v>305</v>
      </c>
      <c r="D22" s="36"/>
      <c r="E22" s="36"/>
      <c r="F22" s="36">
        <f t="shared" si="2"/>
        <v>679</v>
      </c>
      <c r="G22" s="34">
        <v>127</v>
      </c>
      <c r="H22" s="34">
        <v>105</v>
      </c>
      <c r="I22" s="34"/>
      <c r="J22" s="34"/>
      <c r="K22" s="35">
        <v>232</v>
      </c>
      <c r="L22" s="34">
        <v>143</v>
      </c>
      <c r="M22" s="34">
        <v>123</v>
      </c>
      <c r="N22" s="34"/>
      <c r="O22" s="34"/>
      <c r="P22" s="35">
        <v>266</v>
      </c>
      <c r="Q22" s="34">
        <v>103</v>
      </c>
      <c r="R22" s="34">
        <v>77</v>
      </c>
      <c r="S22" s="34"/>
      <c r="T22" s="34"/>
      <c r="U22" s="35">
        <v>180</v>
      </c>
      <c r="V22" s="34">
        <v>1</v>
      </c>
      <c r="W22" s="34"/>
      <c r="X22" s="34"/>
      <c r="Y22" s="34"/>
      <c r="Z22" s="35">
        <v>1</v>
      </c>
    </row>
    <row r="23" spans="1:26" x14ac:dyDescent="0.25">
      <c r="A23" s="30" t="s">
        <v>148</v>
      </c>
      <c r="B23" s="36">
        <f t="shared" si="0"/>
        <v>1849</v>
      </c>
      <c r="C23" s="36">
        <f t="shared" si="1"/>
        <v>1268</v>
      </c>
      <c r="D23" s="36"/>
      <c r="E23" s="36"/>
      <c r="F23" s="36">
        <f t="shared" si="2"/>
        <v>3117</v>
      </c>
      <c r="G23" s="31">
        <v>560</v>
      </c>
      <c r="H23" s="31">
        <v>394</v>
      </c>
      <c r="I23" s="31"/>
      <c r="J23" s="31"/>
      <c r="K23" s="32">
        <v>954</v>
      </c>
      <c r="L23" s="31">
        <v>1147</v>
      </c>
      <c r="M23" s="31">
        <v>743</v>
      </c>
      <c r="N23" s="31"/>
      <c r="O23" s="31"/>
      <c r="P23" s="32">
        <v>1890</v>
      </c>
      <c r="Q23" s="31">
        <v>115</v>
      </c>
      <c r="R23" s="31">
        <v>102</v>
      </c>
      <c r="S23" s="31"/>
      <c r="T23" s="31"/>
      <c r="U23" s="32">
        <v>217</v>
      </c>
      <c r="V23" s="31">
        <v>27</v>
      </c>
      <c r="W23" s="31">
        <v>29</v>
      </c>
      <c r="X23" s="31"/>
      <c r="Y23" s="31"/>
      <c r="Z23" s="32">
        <v>56</v>
      </c>
    </row>
    <row r="24" spans="1:26" x14ac:dyDescent="0.25">
      <c r="A24" s="33" t="s">
        <v>8</v>
      </c>
      <c r="B24" s="36">
        <f t="shared" si="0"/>
        <v>10</v>
      </c>
      <c r="C24" s="36">
        <f t="shared" si="1"/>
        <v>2</v>
      </c>
      <c r="D24" s="36"/>
      <c r="E24" s="36"/>
      <c r="F24" s="36">
        <f t="shared" si="2"/>
        <v>12</v>
      </c>
      <c r="G24" s="34">
        <v>10</v>
      </c>
      <c r="H24" s="34">
        <v>2</v>
      </c>
      <c r="I24" s="34"/>
      <c r="J24" s="34"/>
      <c r="K24" s="35">
        <v>12</v>
      </c>
      <c r="L24" s="34"/>
      <c r="M24" s="34"/>
      <c r="N24" s="34"/>
      <c r="O24" s="34"/>
      <c r="P24" s="35"/>
      <c r="Q24" s="34"/>
      <c r="R24" s="34"/>
      <c r="S24" s="34"/>
      <c r="T24" s="34"/>
      <c r="U24" s="35"/>
      <c r="V24" s="34"/>
      <c r="W24" s="34"/>
      <c r="X24" s="34"/>
      <c r="Y24" s="34"/>
      <c r="Z24" s="35"/>
    </row>
    <row r="25" spans="1:26" x14ac:dyDescent="0.25">
      <c r="A25" s="33" t="s">
        <v>93</v>
      </c>
      <c r="B25" s="36">
        <f t="shared" si="0"/>
        <v>3</v>
      </c>
      <c r="C25" s="36">
        <f t="shared" si="1"/>
        <v>3</v>
      </c>
      <c r="D25" s="36"/>
      <c r="E25" s="36"/>
      <c r="F25" s="36">
        <f t="shared" si="2"/>
        <v>6</v>
      </c>
      <c r="G25" s="34">
        <v>3</v>
      </c>
      <c r="H25" s="34">
        <v>3</v>
      </c>
      <c r="I25" s="34"/>
      <c r="J25" s="34"/>
      <c r="K25" s="35">
        <v>6</v>
      </c>
      <c r="L25" s="34"/>
      <c r="M25" s="34"/>
      <c r="N25" s="34"/>
      <c r="O25" s="34"/>
      <c r="P25" s="35"/>
      <c r="Q25" s="34"/>
      <c r="R25" s="34"/>
      <c r="S25" s="34"/>
      <c r="T25" s="34"/>
      <c r="U25" s="35"/>
      <c r="V25" s="34"/>
      <c r="W25" s="34"/>
      <c r="X25" s="34"/>
      <c r="Y25" s="34"/>
      <c r="Z25" s="35"/>
    </row>
    <row r="26" spans="1:26" x14ac:dyDescent="0.25">
      <c r="A26" s="33" t="s">
        <v>9</v>
      </c>
      <c r="B26" s="36">
        <f t="shared" si="0"/>
        <v>495</v>
      </c>
      <c r="C26" s="36">
        <f t="shared" si="1"/>
        <v>326</v>
      </c>
      <c r="D26" s="36"/>
      <c r="E26" s="36"/>
      <c r="F26" s="36">
        <f t="shared" si="2"/>
        <v>821</v>
      </c>
      <c r="G26" s="34">
        <v>126</v>
      </c>
      <c r="H26" s="34">
        <v>89</v>
      </c>
      <c r="I26" s="34"/>
      <c r="J26" s="34"/>
      <c r="K26" s="35">
        <v>215</v>
      </c>
      <c r="L26" s="34">
        <v>369</v>
      </c>
      <c r="M26" s="34">
        <v>237</v>
      </c>
      <c r="N26" s="34"/>
      <c r="O26" s="34"/>
      <c r="P26" s="35">
        <v>606</v>
      </c>
      <c r="Q26" s="34"/>
      <c r="R26" s="34"/>
      <c r="S26" s="34"/>
      <c r="T26" s="34"/>
      <c r="U26" s="35"/>
      <c r="V26" s="34"/>
      <c r="W26" s="34"/>
      <c r="X26" s="34"/>
      <c r="Y26" s="34"/>
      <c r="Z26" s="35"/>
    </row>
    <row r="27" spans="1:26" x14ac:dyDescent="0.25">
      <c r="A27" s="33" t="s">
        <v>92</v>
      </c>
      <c r="B27" s="36">
        <f t="shared" si="0"/>
        <v>951</v>
      </c>
      <c r="C27" s="36">
        <f t="shared" si="1"/>
        <v>605</v>
      </c>
      <c r="D27" s="36"/>
      <c r="E27" s="36"/>
      <c r="F27" s="36">
        <f t="shared" si="2"/>
        <v>1556</v>
      </c>
      <c r="G27" s="34">
        <v>284</v>
      </c>
      <c r="H27" s="34">
        <v>189</v>
      </c>
      <c r="I27" s="34"/>
      <c r="J27" s="34"/>
      <c r="K27" s="35">
        <v>473</v>
      </c>
      <c r="L27" s="34">
        <v>641</v>
      </c>
      <c r="M27" s="34">
        <v>387</v>
      </c>
      <c r="N27" s="34"/>
      <c r="O27" s="34"/>
      <c r="P27" s="35">
        <v>1028</v>
      </c>
      <c r="Q27" s="34"/>
      <c r="R27" s="34"/>
      <c r="S27" s="34"/>
      <c r="T27" s="34"/>
      <c r="U27" s="35"/>
      <c r="V27" s="34">
        <v>26</v>
      </c>
      <c r="W27" s="34">
        <v>29</v>
      </c>
      <c r="X27" s="34"/>
      <c r="Y27" s="34"/>
      <c r="Z27" s="35">
        <v>55</v>
      </c>
    </row>
    <row r="28" spans="1:26" x14ac:dyDescent="0.25">
      <c r="A28" s="33" t="s">
        <v>145</v>
      </c>
      <c r="B28" s="36">
        <f t="shared" si="0"/>
        <v>32</v>
      </c>
      <c r="C28" s="36">
        <f t="shared" si="1"/>
        <v>40</v>
      </c>
      <c r="D28" s="36"/>
      <c r="E28" s="36"/>
      <c r="F28" s="36">
        <f t="shared" si="2"/>
        <v>72</v>
      </c>
      <c r="G28" s="34">
        <v>7</v>
      </c>
      <c r="H28" s="34">
        <v>12</v>
      </c>
      <c r="I28" s="34"/>
      <c r="J28" s="34"/>
      <c r="K28" s="35">
        <v>19</v>
      </c>
      <c r="L28" s="34">
        <v>24</v>
      </c>
      <c r="M28" s="34">
        <v>28</v>
      </c>
      <c r="N28" s="34"/>
      <c r="O28" s="34"/>
      <c r="P28" s="35">
        <v>52</v>
      </c>
      <c r="Q28" s="34"/>
      <c r="R28" s="34"/>
      <c r="S28" s="34"/>
      <c r="T28" s="34"/>
      <c r="U28" s="35"/>
      <c r="V28" s="34">
        <v>1</v>
      </c>
      <c r="W28" s="34"/>
      <c r="X28" s="34"/>
      <c r="Y28" s="34"/>
      <c r="Z28" s="35">
        <v>1</v>
      </c>
    </row>
    <row r="29" spans="1:26" x14ac:dyDescent="0.25">
      <c r="A29" s="33" t="s">
        <v>10</v>
      </c>
      <c r="B29" s="36">
        <f t="shared" si="0"/>
        <v>358</v>
      </c>
      <c r="C29" s="36">
        <f t="shared" si="1"/>
        <v>292</v>
      </c>
      <c r="D29" s="36"/>
      <c r="E29" s="36"/>
      <c r="F29" s="36">
        <f t="shared" si="2"/>
        <v>650</v>
      </c>
      <c r="G29" s="34">
        <v>130</v>
      </c>
      <c r="H29" s="34">
        <v>99</v>
      </c>
      <c r="I29" s="34"/>
      <c r="J29" s="34"/>
      <c r="K29" s="35">
        <v>229</v>
      </c>
      <c r="L29" s="34">
        <v>113</v>
      </c>
      <c r="M29" s="34">
        <v>91</v>
      </c>
      <c r="N29" s="34"/>
      <c r="O29" s="34"/>
      <c r="P29" s="35">
        <v>204</v>
      </c>
      <c r="Q29" s="34">
        <v>115</v>
      </c>
      <c r="R29" s="34">
        <v>102</v>
      </c>
      <c r="S29" s="34"/>
      <c r="T29" s="34"/>
      <c r="U29" s="35">
        <v>217</v>
      </c>
      <c r="V29" s="34"/>
      <c r="W29" s="34"/>
      <c r="X29" s="34"/>
      <c r="Y29" s="34"/>
      <c r="Z29" s="35"/>
    </row>
    <row r="30" spans="1:26" x14ac:dyDescent="0.25">
      <c r="A30" s="30" t="s">
        <v>149</v>
      </c>
      <c r="B30" s="36">
        <f t="shared" si="0"/>
        <v>2019</v>
      </c>
      <c r="C30" s="36">
        <f t="shared" si="1"/>
        <v>1256</v>
      </c>
      <c r="D30" s="36"/>
      <c r="E30" s="36"/>
      <c r="F30" s="36">
        <f t="shared" si="2"/>
        <v>3275</v>
      </c>
      <c r="G30" s="31">
        <v>643</v>
      </c>
      <c r="H30" s="31">
        <v>397</v>
      </c>
      <c r="I30" s="31"/>
      <c r="J30" s="31"/>
      <c r="K30" s="32">
        <v>1040</v>
      </c>
      <c r="L30" s="31">
        <v>1073</v>
      </c>
      <c r="M30" s="31">
        <v>692</v>
      </c>
      <c r="N30" s="31"/>
      <c r="O30" s="31"/>
      <c r="P30" s="32">
        <v>1765</v>
      </c>
      <c r="Q30" s="31">
        <v>95</v>
      </c>
      <c r="R30" s="31">
        <v>91</v>
      </c>
      <c r="S30" s="31"/>
      <c r="T30" s="31"/>
      <c r="U30" s="32">
        <v>186</v>
      </c>
      <c r="V30" s="31">
        <v>208</v>
      </c>
      <c r="W30" s="31">
        <v>76</v>
      </c>
      <c r="X30" s="31"/>
      <c r="Y30" s="31"/>
      <c r="Z30" s="32">
        <v>284</v>
      </c>
    </row>
    <row r="31" spans="1:26" x14ac:dyDescent="0.25">
      <c r="A31" s="33" t="s">
        <v>8</v>
      </c>
      <c r="B31" s="36">
        <f t="shared" si="0"/>
        <v>10</v>
      </c>
      <c r="C31" s="36">
        <f t="shared" si="1"/>
        <v>6</v>
      </c>
      <c r="D31" s="36"/>
      <c r="E31" s="36"/>
      <c r="F31" s="36">
        <f t="shared" si="2"/>
        <v>16</v>
      </c>
      <c r="G31" s="34">
        <v>10</v>
      </c>
      <c r="H31" s="34">
        <v>6</v>
      </c>
      <c r="I31" s="34"/>
      <c r="J31" s="34"/>
      <c r="K31" s="35">
        <v>16</v>
      </c>
      <c r="L31" s="34"/>
      <c r="M31" s="34"/>
      <c r="N31" s="34"/>
      <c r="O31" s="34"/>
      <c r="P31" s="35"/>
      <c r="Q31" s="34"/>
      <c r="R31" s="34"/>
      <c r="S31" s="34"/>
      <c r="T31" s="34"/>
      <c r="U31" s="35"/>
      <c r="V31" s="34"/>
      <c r="W31" s="34"/>
      <c r="X31" s="34"/>
      <c r="Y31" s="34"/>
      <c r="Z31" s="35"/>
    </row>
    <row r="32" spans="1:26" x14ac:dyDescent="0.25">
      <c r="A32" s="33" t="s">
        <v>93</v>
      </c>
      <c r="B32" s="36">
        <f t="shared" si="0"/>
        <v>1</v>
      </c>
      <c r="C32" s="36">
        <f t="shared" si="1"/>
        <v>6</v>
      </c>
      <c r="D32" s="36"/>
      <c r="E32" s="36"/>
      <c r="F32" s="36">
        <f t="shared" si="2"/>
        <v>7</v>
      </c>
      <c r="G32" s="34">
        <v>1</v>
      </c>
      <c r="H32" s="34">
        <v>6</v>
      </c>
      <c r="I32" s="34"/>
      <c r="J32" s="34"/>
      <c r="K32" s="35">
        <v>7</v>
      </c>
      <c r="L32" s="34"/>
      <c r="M32" s="34"/>
      <c r="N32" s="34"/>
      <c r="O32" s="34"/>
      <c r="P32" s="35"/>
      <c r="Q32" s="34"/>
      <c r="R32" s="34"/>
      <c r="S32" s="34"/>
      <c r="T32" s="34"/>
      <c r="U32" s="35"/>
      <c r="V32" s="34"/>
      <c r="W32" s="34"/>
      <c r="X32" s="34"/>
      <c r="Y32" s="34"/>
      <c r="Z32" s="35"/>
    </row>
    <row r="33" spans="1:26" x14ac:dyDescent="0.25">
      <c r="A33" s="33" t="s">
        <v>9</v>
      </c>
      <c r="B33" s="36">
        <f t="shared" si="0"/>
        <v>523</v>
      </c>
      <c r="C33" s="36">
        <f t="shared" si="1"/>
        <v>327</v>
      </c>
      <c r="D33" s="36"/>
      <c r="E33" s="36"/>
      <c r="F33" s="36">
        <f t="shared" si="2"/>
        <v>850</v>
      </c>
      <c r="G33" s="34">
        <v>141</v>
      </c>
      <c r="H33" s="34">
        <v>91</v>
      </c>
      <c r="I33" s="34"/>
      <c r="J33" s="34"/>
      <c r="K33" s="35">
        <v>232</v>
      </c>
      <c r="L33" s="34">
        <v>382</v>
      </c>
      <c r="M33" s="34">
        <v>236</v>
      </c>
      <c r="N33" s="34"/>
      <c r="O33" s="34"/>
      <c r="P33" s="35">
        <v>618</v>
      </c>
      <c r="Q33" s="34"/>
      <c r="R33" s="34"/>
      <c r="S33" s="34"/>
      <c r="T33" s="34"/>
      <c r="U33" s="35"/>
      <c r="V33" s="34"/>
      <c r="W33" s="34"/>
      <c r="X33" s="34"/>
      <c r="Y33" s="34"/>
      <c r="Z33" s="35"/>
    </row>
    <row r="34" spans="1:26" x14ac:dyDescent="0.25">
      <c r="A34" s="33" t="s">
        <v>92</v>
      </c>
      <c r="B34" s="36">
        <f t="shared" si="0"/>
        <v>1106</v>
      </c>
      <c r="C34" s="36">
        <f t="shared" si="1"/>
        <v>628</v>
      </c>
      <c r="D34" s="36"/>
      <c r="E34" s="36"/>
      <c r="F34" s="36">
        <f t="shared" si="2"/>
        <v>1734</v>
      </c>
      <c r="G34" s="34">
        <v>346</v>
      </c>
      <c r="H34" s="34">
        <v>203</v>
      </c>
      <c r="I34" s="34"/>
      <c r="J34" s="34"/>
      <c r="K34" s="35">
        <v>549</v>
      </c>
      <c r="L34" s="34">
        <v>553</v>
      </c>
      <c r="M34" s="34">
        <v>349</v>
      </c>
      <c r="N34" s="34"/>
      <c r="O34" s="34"/>
      <c r="P34" s="35">
        <v>902</v>
      </c>
      <c r="Q34" s="34"/>
      <c r="R34" s="34"/>
      <c r="S34" s="34"/>
      <c r="T34" s="34"/>
      <c r="U34" s="35"/>
      <c r="V34" s="34">
        <v>207</v>
      </c>
      <c r="W34" s="34">
        <v>76</v>
      </c>
      <c r="X34" s="34"/>
      <c r="Y34" s="34"/>
      <c r="Z34" s="35">
        <v>283</v>
      </c>
    </row>
    <row r="35" spans="1:26" x14ac:dyDescent="0.25">
      <c r="A35" s="33" t="s">
        <v>145</v>
      </c>
      <c r="B35" s="36">
        <f t="shared" si="0"/>
        <v>22</v>
      </c>
      <c r="C35" s="36">
        <f t="shared" si="1"/>
        <v>31</v>
      </c>
      <c r="D35" s="36"/>
      <c r="E35" s="36"/>
      <c r="F35" s="36">
        <f t="shared" si="2"/>
        <v>53</v>
      </c>
      <c r="G35" s="34">
        <v>9</v>
      </c>
      <c r="H35" s="34">
        <v>12</v>
      </c>
      <c r="I35" s="34"/>
      <c r="J35" s="34"/>
      <c r="K35" s="35">
        <v>21</v>
      </c>
      <c r="L35" s="34">
        <v>13</v>
      </c>
      <c r="M35" s="34">
        <v>19</v>
      </c>
      <c r="N35" s="34"/>
      <c r="O35" s="34"/>
      <c r="P35" s="35">
        <v>32</v>
      </c>
      <c r="Q35" s="34"/>
      <c r="R35" s="34"/>
      <c r="S35" s="34"/>
      <c r="T35" s="34"/>
      <c r="U35" s="35"/>
      <c r="V35" s="34"/>
      <c r="W35" s="34"/>
      <c r="X35" s="34"/>
      <c r="Y35" s="34"/>
      <c r="Z35" s="35"/>
    </row>
    <row r="36" spans="1:26" x14ac:dyDescent="0.25">
      <c r="A36" s="33" t="s">
        <v>10</v>
      </c>
      <c r="B36" s="36">
        <f t="shared" si="0"/>
        <v>357</v>
      </c>
      <c r="C36" s="36">
        <f t="shared" si="1"/>
        <v>258</v>
      </c>
      <c r="D36" s="36"/>
      <c r="E36" s="36"/>
      <c r="F36" s="36">
        <f t="shared" si="2"/>
        <v>615</v>
      </c>
      <c r="G36" s="34">
        <v>136</v>
      </c>
      <c r="H36" s="34">
        <v>79</v>
      </c>
      <c r="I36" s="34"/>
      <c r="J36" s="34"/>
      <c r="K36" s="35">
        <v>215</v>
      </c>
      <c r="L36" s="34">
        <v>125</v>
      </c>
      <c r="M36" s="34">
        <v>88</v>
      </c>
      <c r="N36" s="34"/>
      <c r="O36" s="34"/>
      <c r="P36" s="35">
        <v>213</v>
      </c>
      <c r="Q36" s="34">
        <v>95</v>
      </c>
      <c r="R36" s="34">
        <v>91</v>
      </c>
      <c r="S36" s="34"/>
      <c r="T36" s="34"/>
      <c r="U36" s="35">
        <v>186</v>
      </c>
      <c r="V36" s="34">
        <v>1</v>
      </c>
      <c r="W36" s="34"/>
      <c r="X36" s="34"/>
      <c r="Y36" s="34"/>
      <c r="Z36" s="35">
        <v>1</v>
      </c>
    </row>
    <row r="37" spans="1:26" x14ac:dyDescent="0.25">
      <c r="A37" s="30" t="s">
        <v>150</v>
      </c>
      <c r="B37" s="36">
        <f t="shared" si="0"/>
        <v>1943</v>
      </c>
      <c r="C37" s="36">
        <f t="shared" si="1"/>
        <v>1198</v>
      </c>
      <c r="D37" s="36"/>
      <c r="E37" s="36"/>
      <c r="F37" s="36">
        <f t="shared" si="2"/>
        <v>3141</v>
      </c>
      <c r="G37" s="31">
        <v>654</v>
      </c>
      <c r="H37" s="31">
        <v>418</v>
      </c>
      <c r="I37" s="31"/>
      <c r="J37" s="31"/>
      <c r="K37" s="32">
        <v>1072</v>
      </c>
      <c r="L37" s="31">
        <v>1021</v>
      </c>
      <c r="M37" s="31">
        <v>633</v>
      </c>
      <c r="N37" s="31"/>
      <c r="O37" s="31"/>
      <c r="P37" s="32">
        <v>1654</v>
      </c>
      <c r="Q37" s="31">
        <v>118</v>
      </c>
      <c r="R37" s="31">
        <v>88</v>
      </c>
      <c r="S37" s="31"/>
      <c r="T37" s="31"/>
      <c r="U37" s="32">
        <v>206</v>
      </c>
      <c r="V37" s="31">
        <v>150</v>
      </c>
      <c r="W37" s="31">
        <v>59</v>
      </c>
      <c r="X37" s="31"/>
      <c r="Y37" s="31"/>
      <c r="Z37" s="32">
        <v>209</v>
      </c>
    </row>
    <row r="38" spans="1:26" x14ac:dyDescent="0.25">
      <c r="A38" s="33" t="s">
        <v>8</v>
      </c>
      <c r="B38" s="36">
        <f t="shared" si="0"/>
        <v>18</v>
      </c>
      <c r="C38" s="36">
        <f t="shared" si="1"/>
        <v>4</v>
      </c>
      <c r="D38" s="36"/>
      <c r="E38" s="36"/>
      <c r="F38" s="36">
        <f t="shared" si="2"/>
        <v>22</v>
      </c>
      <c r="G38" s="34">
        <v>18</v>
      </c>
      <c r="H38" s="34">
        <v>3</v>
      </c>
      <c r="I38" s="34"/>
      <c r="J38" s="34"/>
      <c r="K38" s="35">
        <v>21</v>
      </c>
      <c r="L38" s="34"/>
      <c r="M38" s="34"/>
      <c r="N38" s="34"/>
      <c r="O38" s="34"/>
      <c r="P38" s="35"/>
      <c r="Q38" s="34"/>
      <c r="R38" s="34"/>
      <c r="S38" s="34"/>
      <c r="T38" s="34"/>
      <c r="U38" s="35"/>
      <c r="V38" s="34"/>
      <c r="W38" s="34">
        <v>1</v>
      </c>
      <c r="X38" s="34"/>
      <c r="Y38" s="34"/>
      <c r="Z38" s="35">
        <v>1</v>
      </c>
    </row>
    <row r="39" spans="1:26" x14ac:dyDescent="0.25">
      <c r="A39" s="33" t="s">
        <v>93</v>
      </c>
      <c r="B39" s="36">
        <f t="shared" si="0"/>
        <v>4</v>
      </c>
      <c r="C39" s="36">
        <f t="shared" si="1"/>
        <v>4</v>
      </c>
      <c r="D39" s="36"/>
      <c r="E39" s="36"/>
      <c r="F39" s="36">
        <f t="shared" si="2"/>
        <v>8</v>
      </c>
      <c r="G39" s="34">
        <v>4</v>
      </c>
      <c r="H39" s="34">
        <v>4</v>
      </c>
      <c r="I39" s="34"/>
      <c r="J39" s="34"/>
      <c r="K39" s="35">
        <v>8</v>
      </c>
      <c r="L39" s="34"/>
      <c r="M39" s="34"/>
      <c r="N39" s="34"/>
      <c r="O39" s="34"/>
      <c r="P39" s="35"/>
      <c r="Q39" s="34"/>
      <c r="R39" s="34"/>
      <c r="S39" s="34"/>
      <c r="T39" s="34"/>
      <c r="U39" s="35"/>
      <c r="V39" s="34"/>
      <c r="W39" s="34"/>
      <c r="X39" s="34"/>
      <c r="Y39" s="34"/>
      <c r="Z39" s="35"/>
    </row>
    <row r="40" spans="1:26" x14ac:dyDescent="0.25">
      <c r="A40" s="33" t="s">
        <v>9</v>
      </c>
      <c r="B40" s="36">
        <f t="shared" si="0"/>
        <v>490</v>
      </c>
      <c r="C40" s="36">
        <f t="shared" si="1"/>
        <v>350</v>
      </c>
      <c r="D40" s="36"/>
      <c r="E40" s="36"/>
      <c r="F40" s="36">
        <f t="shared" si="2"/>
        <v>840</v>
      </c>
      <c r="G40" s="34">
        <v>134</v>
      </c>
      <c r="H40" s="34">
        <v>97</v>
      </c>
      <c r="I40" s="34"/>
      <c r="J40" s="34"/>
      <c r="K40" s="35">
        <v>231</v>
      </c>
      <c r="L40" s="34">
        <v>356</v>
      </c>
      <c r="M40" s="34">
        <v>253</v>
      </c>
      <c r="N40" s="34"/>
      <c r="O40" s="34"/>
      <c r="P40" s="35">
        <v>609</v>
      </c>
      <c r="Q40" s="34"/>
      <c r="R40" s="34"/>
      <c r="S40" s="34"/>
      <c r="T40" s="34"/>
      <c r="U40" s="35"/>
      <c r="V40" s="34"/>
      <c r="W40" s="34"/>
      <c r="X40" s="34"/>
      <c r="Y40" s="34"/>
      <c r="Z40" s="35"/>
    </row>
    <row r="41" spans="1:26" x14ac:dyDescent="0.25">
      <c r="A41" s="33" t="s">
        <v>92</v>
      </c>
      <c r="B41" s="36">
        <f t="shared" si="0"/>
        <v>1073</v>
      </c>
      <c r="C41" s="36">
        <f t="shared" si="1"/>
        <v>589</v>
      </c>
      <c r="D41" s="36"/>
      <c r="E41" s="36"/>
      <c r="F41" s="36">
        <f t="shared" si="2"/>
        <v>1662</v>
      </c>
      <c r="G41" s="34">
        <v>374</v>
      </c>
      <c r="H41" s="34">
        <v>225</v>
      </c>
      <c r="I41" s="34"/>
      <c r="J41" s="34"/>
      <c r="K41" s="35">
        <v>599</v>
      </c>
      <c r="L41" s="34">
        <v>550</v>
      </c>
      <c r="M41" s="34">
        <v>306</v>
      </c>
      <c r="N41" s="34"/>
      <c r="O41" s="34"/>
      <c r="P41" s="35">
        <v>856</v>
      </c>
      <c r="Q41" s="34"/>
      <c r="R41" s="34"/>
      <c r="S41" s="34"/>
      <c r="T41" s="34"/>
      <c r="U41" s="35"/>
      <c r="V41" s="34">
        <v>149</v>
      </c>
      <c r="W41" s="34">
        <v>58</v>
      </c>
      <c r="X41" s="34"/>
      <c r="Y41" s="34"/>
      <c r="Z41" s="35">
        <v>207</v>
      </c>
    </row>
    <row r="42" spans="1:26" x14ac:dyDescent="0.25">
      <c r="A42" s="33" t="s">
        <v>145</v>
      </c>
      <c r="B42" s="36">
        <f t="shared" si="0"/>
        <v>24</v>
      </c>
      <c r="C42" s="36">
        <f t="shared" si="1"/>
        <v>21</v>
      </c>
      <c r="D42" s="36"/>
      <c r="E42" s="36"/>
      <c r="F42" s="36">
        <f t="shared" si="2"/>
        <v>45</v>
      </c>
      <c r="G42" s="34">
        <v>16</v>
      </c>
      <c r="H42" s="34">
        <v>9</v>
      </c>
      <c r="I42" s="34"/>
      <c r="J42" s="34"/>
      <c r="K42" s="35">
        <v>25</v>
      </c>
      <c r="L42" s="34">
        <v>8</v>
      </c>
      <c r="M42" s="34">
        <v>12</v>
      </c>
      <c r="N42" s="34"/>
      <c r="O42" s="34"/>
      <c r="P42" s="35">
        <v>20</v>
      </c>
      <c r="Q42" s="34"/>
      <c r="R42" s="34"/>
      <c r="S42" s="34"/>
      <c r="T42" s="34"/>
      <c r="U42" s="35"/>
      <c r="V42" s="34"/>
      <c r="W42" s="34"/>
      <c r="X42" s="34"/>
      <c r="Y42" s="34"/>
      <c r="Z42" s="35"/>
    </row>
    <row r="43" spans="1:26" x14ac:dyDescent="0.25">
      <c r="A43" s="33" t="s">
        <v>10</v>
      </c>
      <c r="B43" s="36">
        <f t="shared" si="0"/>
        <v>334</v>
      </c>
      <c r="C43" s="36">
        <f t="shared" si="1"/>
        <v>230</v>
      </c>
      <c r="D43" s="36"/>
      <c r="E43" s="36"/>
      <c r="F43" s="36">
        <f t="shared" si="2"/>
        <v>564</v>
      </c>
      <c r="G43" s="34">
        <v>108</v>
      </c>
      <c r="H43" s="34">
        <v>80</v>
      </c>
      <c r="I43" s="34"/>
      <c r="J43" s="34"/>
      <c r="K43" s="35">
        <v>188</v>
      </c>
      <c r="L43" s="34">
        <v>107</v>
      </c>
      <c r="M43" s="34">
        <v>62</v>
      </c>
      <c r="N43" s="34"/>
      <c r="O43" s="34"/>
      <c r="P43" s="35">
        <v>169</v>
      </c>
      <c r="Q43" s="34">
        <v>118</v>
      </c>
      <c r="R43" s="34">
        <v>88</v>
      </c>
      <c r="S43" s="34"/>
      <c r="T43" s="34"/>
      <c r="U43" s="35">
        <v>206</v>
      </c>
      <c r="V43" s="34">
        <v>1</v>
      </c>
      <c r="W43" s="34"/>
      <c r="X43" s="34"/>
      <c r="Y43" s="34"/>
      <c r="Z43" s="35">
        <v>1</v>
      </c>
    </row>
    <row r="44" spans="1:26" x14ac:dyDescent="0.25">
      <c r="A44" s="30" t="s">
        <v>151</v>
      </c>
      <c r="B44" s="36">
        <f t="shared" si="0"/>
        <v>1901</v>
      </c>
      <c r="C44" s="36">
        <f t="shared" si="1"/>
        <v>1114</v>
      </c>
      <c r="D44" s="36"/>
      <c r="E44" s="36"/>
      <c r="F44" s="36">
        <f t="shared" si="2"/>
        <v>3015</v>
      </c>
      <c r="G44" s="31">
        <v>747</v>
      </c>
      <c r="H44" s="31">
        <v>386</v>
      </c>
      <c r="I44" s="31"/>
      <c r="J44" s="31"/>
      <c r="K44" s="32">
        <v>1133</v>
      </c>
      <c r="L44" s="31">
        <v>1029</v>
      </c>
      <c r="M44" s="31">
        <v>633</v>
      </c>
      <c r="N44" s="31"/>
      <c r="O44" s="31"/>
      <c r="P44" s="32">
        <v>1662</v>
      </c>
      <c r="Q44" s="31">
        <v>98</v>
      </c>
      <c r="R44" s="31">
        <v>75</v>
      </c>
      <c r="S44" s="31"/>
      <c r="T44" s="31"/>
      <c r="U44" s="32">
        <v>173</v>
      </c>
      <c r="V44" s="31">
        <v>27</v>
      </c>
      <c r="W44" s="31">
        <v>20</v>
      </c>
      <c r="X44" s="31"/>
      <c r="Y44" s="31"/>
      <c r="Z44" s="32">
        <v>47</v>
      </c>
    </row>
    <row r="45" spans="1:26" x14ac:dyDescent="0.25">
      <c r="A45" s="33" t="s">
        <v>8</v>
      </c>
      <c r="B45" s="36">
        <f t="shared" si="0"/>
        <v>8</v>
      </c>
      <c r="C45" s="36">
        <f t="shared" si="1"/>
        <v>1</v>
      </c>
      <c r="D45" s="36"/>
      <c r="E45" s="36"/>
      <c r="F45" s="36">
        <f t="shared" si="2"/>
        <v>9</v>
      </c>
      <c r="G45" s="34">
        <v>8</v>
      </c>
      <c r="H45" s="34">
        <v>1</v>
      </c>
      <c r="I45" s="34"/>
      <c r="J45" s="34"/>
      <c r="K45" s="35">
        <v>9</v>
      </c>
      <c r="L45" s="34"/>
      <c r="M45" s="34"/>
      <c r="N45" s="34"/>
      <c r="O45" s="34"/>
      <c r="P45" s="35"/>
      <c r="Q45" s="34"/>
      <c r="R45" s="34"/>
      <c r="S45" s="34"/>
      <c r="T45" s="34"/>
      <c r="U45" s="35"/>
      <c r="V45" s="34"/>
      <c r="W45" s="34"/>
      <c r="X45" s="34"/>
      <c r="Y45" s="34"/>
      <c r="Z45" s="35"/>
    </row>
    <row r="46" spans="1:26" x14ac:dyDescent="0.25">
      <c r="A46" s="33" t="s">
        <v>93</v>
      </c>
      <c r="B46" s="36">
        <f t="shared" si="0"/>
        <v>2</v>
      </c>
      <c r="C46" s="36">
        <f t="shared" si="1"/>
        <v>2</v>
      </c>
      <c r="D46" s="36"/>
      <c r="E46" s="36"/>
      <c r="F46" s="36">
        <f t="shared" si="2"/>
        <v>4</v>
      </c>
      <c r="G46" s="34">
        <v>2</v>
      </c>
      <c r="H46" s="34">
        <v>2</v>
      </c>
      <c r="I46" s="34"/>
      <c r="J46" s="34"/>
      <c r="K46" s="35">
        <v>4</v>
      </c>
      <c r="L46" s="34"/>
      <c r="M46" s="34"/>
      <c r="N46" s="34"/>
      <c r="O46" s="34"/>
      <c r="P46" s="35"/>
      <c r="Q46" s="34"/>
      <c r="R46" s="34"/>
      <c r="S46" s="34"/>
      <c r="T46" s="34"/>
      <c r="U46" s="35"/>
      <c r="V46" s="34"/>
      <c r="W46" s="34"/>
      <c r="X46" s="34"/>
      <c r="Y46" s="34"/>
      <c r="Z46" s="35"/>
    </row>
    <row r="47" spans="1:26" x14ac:dyDescent="0.25">
      <c r="A47" s="33" t="s">
        <v>9</v>
      </c>
      <c r="B47" s="36">
        <f t="shared" si="0"/>
        <v>506</v>
      </c>
      <c r="C47" s="36">
        <f t="shared" si="1"/>
        <v>312</v>
      </c>
      <c r="D47" s="36"/>
      <c r="E47" s="36"/>
      <c r="F47" s="36">
        <f t="shared" si="2"/>
        <v>818</v>
      </c>
      <c r="G47" s="34">
        <v>131</v>
      </c>
      <c r="H47" s="34">
        <v>78</v>
      </c>
      <c r="I47" s="34"/>
      <c r="J47" s="34"/>
      <c r="K47" s="35">
        <v>209</v>
      </c>
      <c r="L47" s="34">
        <v>375</v>
      </c>
      <c r="M47" s="34">
        <v>234</v>
      </c>
      <c r="N47" s="34"/>
      <c r="O47" s="34"/>
      <c r="P47" s="35">
        <v>609</v>
      </c>
      <c r="Q47" s="34"/>
      <c r="R47" s="34"/>
      <c r="S47" s="34"/>
      <c r="T47" s="34"/>
      <c r="U47" s="35"/>
      <c r="V47" s="34"/>
      <c r="W47" s="34"/>
      <c r="X47" s="34"/>
      <c r="Y47" s="34"/>
      <c r="Z47" s="35"/>
    </row>
    <row r="48" spans="1:26" x14ac:dyDescent="0.25">
      <c r="A48" s="33" t="s">
        <v>92</v>
      </c>
      <c r="B48" s="36">
        <f t="shared" si="0"/>
        <v>1050</v>
      </c>
      <c r="C48" s="36">
        <f t="shared" si="1"/>
        <v>563</v>
      </c>
      <c r="D48" s="36"/>
      <c r="E48" s="36"/>
      <c r="F48" s="36">
        <f t="shared" si="2"/>
        <v>1613</v>
      </c>
      <c r="G48" s="34">
        <v>495</v>
      </c>
      <c r="H48" s="34">
        <v>229</v>
      </c>
      <c r="I48" s="34"/>
      <c r="J48" s="34"/>
      <c r="K48" s="35">
        <v>724</v>
      </c>
      <c r="L48" s="34">
        <v>528</v>
      </c>
      <c r="M48" s="34">
        <v>314</v>
      </c>
      <c r="N48" s="34"/>
      <c r="O48" s="34"/>
      <c r="P48" s="35">
        <v>842</v>
      </c>
      <c r="Q48" s="34"/>
      <c r="R48" s="34"/>
      <c r="S48" s="34"/>
      <c r="T48" s="34"/>
      <c r="U48" s="35"/>
      <c r="V48" s="34">
        <v>27</v>
      </c>
      <c r="W48" s="34">
        <v>20</v>
      </c>
      <c r="X48" s="34"/>
      <c r="Y48" s="34"/>
      <c r="Z48" s="35">
        <v>47</v>
      </c>
    </row>
    <row r="49" spans="1:26" x14ac:dyDescent="0.25">
      <c r="A49" s="33" t="s">
        <v>145</v>
      </c>
      <c r="B49" s="36">
        <f t="shared" si="0"/>
        <v>28</v>
      </c>
      <c r="C49" s="36">
        <f t="shared" si="1"/>
        <v>27</v>
      </c>
      <c r="D49" s="36"/>
      <c r="E49" s="36"/>
      <c r="F49" s="36">
        <f t="shared" si="2"/>
        <v>55</v>
      </c>
      <c r="G49" s="34">
        <v>11</v>
      </c>
      <c r="H49" s="34">
        <v>13</v>
      </c>
      <c r="I49" s="34"/>
      <c r="J49" s="34"/>
      <c r="K49" s="35">
        <v>24</v>
      </c>
      <c r="L49" s="34">
        <v>17</v>
      </c>
      <c r="M49" s="34">
        <v>14</v>
      </c>
      <c r="N49" s="34"/>
      <c r="O49" s="34"/>
      <c r="P49" s="35">
        <v>31</v>
      </c>
      <c r="Q49" s="34"/>
      <c r="R49" s="34"/>
      <c r="S49" s="34"/>
      <c r="T49" s="34"/>
      <c r="U49" s="35"/>
      <c r="V49" s="34"/>
      <c r="W49" s="34"/>
      <c r="X49" s="34"/>
      <c r="Y49" s="34"/>
      <c r="Z49" s="35"/>
    </row>
    <row r="50" spans="1:26" x14ac:dyDescent="0.25">
      <c r="A50" s="33" t="s">
        <v>10</v>
      </c>
      <c r="B50" s="36">
        <f t="shared" si="0"/>
        <v>307</v>
      </c>
      <c r="C50" s="36">
        <f t="shared" si="1"/>
        <v>209</v>
      </c>
      <c r="D50" s="36"/>
      <c r="E50" s="36"/>
      <c r="F50" s="36">
        <f t="shared" si="2"/>
        <v>516</v>
      </c>
      <c r="G50" s="34">
        <v>100</v>
      </c>
      <c r="H50" s="34">
        <v>63</v>
      </c>
      <c r="I50" s="34"/>
      <c r="J50" s="34"/>
      <c r="K50" s="35">
        <v>163</v>
      </c>
      <c r="L50" s="34">
        <v>109</v>
      </c>
      <c r="M50" s="34">
        <v>71</v>
      </c>
      <c r="N50" s="34"/>
      <c r="O50" s="34"/>
      <c r="P50" s="35">
        <v>180</v>
      </c>
      <c r="Q50" s="34">
        <v>98</v>
      </c>
      <c r="R50" s="34">
        <v>75</v>
      </c>
      <c r="S50" s="34"/>
      <c r="T50" s="34"/>
      <c r="U50" s="35">
        <v>173</v>
      </c>
      <c r="V50" s="34"/>
      <c r="W50" s="34"/>
      <c r="X50" s="34"/>
      <c r="Y50" s="34"/>
      <c r="Z50" s="35"/>
    </row>
    <row r="51" spans="1:26" x14ac:dyDescent="0.25">
      <c r="A51" s="30" t="s">
        <v>152</v>
      </c>
      <c r="B51" s="36">
        <f t="shared" si="0"/>
        <v>1938</v>
      </c>
      <c r="C51" s="36">
        <f t="shared" si="1"/>
        <v>1081</v>
      </c>
      <c r="D51" s="36"/>
      <c r="E51" s="36"/>
      <c r="F51" s="36">
        <f t="shared" si="2"/>
        <v>3019</v>
      </c>
      <c r="G51" s="31">
        <v>746</v>
      </c>
      <c r="H51" s="31">
        <v>382</v>
      </c>
      <c r="I51" s="31"/>
      <c r="J51" s="31"/>
      <c r="K51" s="32">
        <v>1128</v>
      </c>
      <c r="L51" s="31">
        <v>1073</v>
      </c>
      <c r="M51" s="31">
        <v>625</v>
      </c>
      <c r="N51" s="31"/>
      <c r="O51" s="31"/>
      <c r="P51" s="32">
        <v>1698</v>
      </c>
      <c r="Q51" s="31">
        <v>101</v>
      </c>
      <c r="R51" s="31">
        <v>63</v>
      </c>
      <c r="S51" s="31"/>
      <c r="T51" s="31"/>
      <c r="U51" s="32">
        <v>164</v>
      </c>
      <c r="V51" s="31">
        <v>18</v>
      </c>
      <c r="W51" s="31">
        <v>11</v>
      </c>
      <c r="X51" s="31"/>
      <c r="Y51" s="31"/>
      <c r="Z51" s="32">
        <v>29</v>
      </c>
    </row>
    <row r="52" spans="1:26" x14ac:dyDescent="0.25">
      <c r="A52" s="33" t="s">
        <v>8</v>
      </c>
      <c r="B52" s="36">
        <f t="shared" si="0"/>
        <v>4</v>
      </c>
      <c r="C52" s="36">
        <f t="shared" si="1"/>
        <v>2</v>
      </c>
      <c r="D52" s="36"/>
      <c r="E52" s="36"/>
      <c r="F52" s="36">
        <f t="shared" si="2"/>
        <v>6</v>
      </c>
      <c r="G52" s="34">
        <v>4</v>
      </c>
      <c r="H52" s="34">
        <v>2</v>
      </c>
      <c r="I52" s="34"/>
      <c r="J52" s="34"/>
      <c r="K52" s="35">
        <v>6</v>
      </c>
      <c r="L52" s="34"/>
      <c r="M52" s="34"/>
      <c r="N52" s="34"/>
      <c r="O52" s="34"/>
      <c r="P52" s="35"/>
      <c r="Q52" s="34"/>
      <c r="R52" s="34"/>
      <c r="S52" s="34"/>
      <c r="T52" s="34"/>
      <c r="U52" s="35"/>
      <c r="V52" s="34"/>
      <c r="W52" s="34"/>
      <c r="X52" s="34"/>
      <c r="Y52" s="34"/>
      <c r="Z52" s="35"/>
    </row>
    <row r="53" spans="1:26" x14ac:dyDescent="0.25">
      <c r="A53" s="33" t="s">
        <v>93</v>
      </c>
      <c r="B53" s="36">
        <f t="shared" si="0"/>
        <v>2</v>
      </c>
      <c r="C53" s="36">
        <f t="shared" si="1"/>
        <v>1</v>
      </c>
      <c r="D53" s="36"/>
      <c r="E53" s="36"/>
      <c r="F53" s="36">
        <f t="shared" si="2"/>
        <v>3</v>
      </c>
      <c r="G53" s="34">
        <v>2</v>
      </c>
      <c r="H53" s="34">
        <v>1</v>
      </c>
      <c r="I53" s="34"/>
      <c r="J53" s="34"/>
      <c r="K53" s="35">
        <v>3</v>
      </c>
      <c r="L53" s="34"/>
      <c r="M53" s="34"/>
      <c r="N53" s="34"/>
      <c r="O53" s="34"/>
      <c r="P53" s="35"/>
      <c r="Q53" s="34"/>
      <c r="R53" s="34"/>
      <c r="S53" s="34"/>
      <c r="T53" s="34"/>
      <c r="U53" s="35"/>
      <c r="V53" s="34"/>
      <c r="W53" s="34"/>
      <c r="X53" s="34"/>
      <c r="Y53" s="34"/>
      <c r="Z53" s="35"/>
    </row>
    <row r="54" spans="1:26" x14ac:dyDescent="0.25">
      <c r="A54" s="33" t="s">
        <v>9</v>
      </c>
      <c r="B54" s="36">
        <f t="shared" si="0"/>
        <v>511</v>
      </c>
      <c r="C54" s="36">
        <f t="shared" si="1"/>
        <v>307</v>
      </c>
      <c r="D54" s="36"/>
      <c r="E54" s="36"/>
      <c r="F54" s="36">
        <f t="shared" si="2"/>
        <v>818</v>
      </c>
      <c r="G54" s="34">
        <v>145</v>
      </c>
      <c r="H54" s="34">
        <v>74</v>
      </c>
      <c r="I54" s="34"/>
      <c r="J54" s="34"/>
      <c r="K54" s="35">
        <v>219</v>
      </c>
      <c r="L54" s="34">
        <v>366</v>
      </c>
      <c r="M54" s="34">
        <v>233</v>
      </c>
      <c r="N54" s="34"/>
      <c r="O54" s="34"/>
      <c r="P54" s="35">
        <v>599</v>
      </c>
      <c r="Q54" s="34"/>
      <c r="R54" s="34"/>
      <c r="S54" s="34"/>
      <c r="T54" s="34"/>
      <c r="U54" s="35"/>
      <c r="V54" s="34"/>
      <c r="W54" s="34"/>
      <c r="X54" s="34"/>
      <c r="Y54" s="34"/>
      <c r="Z54" s="35"/>
    </row>
    <row r="55" spans="1:26" x14ac:dyDescent="0.25">
      <c r="A55" s="33" t="s">
        <v>92</v>
      </c>
      <c r="B55" s="36">
        <f t="shared" si="0"/>
        <v>1080</v>
      </c>
      <c r="C55" s="36">
        <f t="shared" si="1"/>
        <v>551</v>
      </c>
      <c r="D55" s="36"/>
      <c r="E55" s="36"/>
      <c r="F55" s="36">
        <f t="shared" si="2"/>
        <v>1631</v>
      </c>
      <c r="G55" s="34">
        <v>469</v>
      </c>
      <c r="H55" s="34">
        <v>234</v>
      </c>
      <c r="I55" s="34"/>
      <c r="J55" s="34"/>
      <c r="K55" s="35">
        <v>703</v>
      </c>
      <c r="L55" s="34">
        <v>593</v>
      </c>
      <c r="M55" s="34">
        <v>306</v>
      </c>
      <c r="N55" s="34"/>
      <c r="O55" s="34"/>
      <c r="P55" s="35">
        <v>899</v>
      </c>
      <c r="Q55" s="34"/>
      <c r="R55" s="34"/>
      <c r="S55" s="34"/>
      <c r="T55" s="34"/>
      <c r="U55" s="35"/>
      <c r="V55" s="34">
        <v>18</v>
      </c>
      <c r="W55" s="34">
        <v>11</v>
      </c>
      <c r="X55" s="34"/>
      <c r="Y55" s="34"/>
      <c r="Z55" s="35">
        <v>29</v>
      </c>
    </row>
    <row r="56" spans="1:26" x14ac:dyDescent="0.25">
      <c r="A56" s="33" t="s">
        <v>145</v>
      </c>
      <c r="B56" s="36">
        <f t="shared" si="0"/>
        <v>25</v>
      </c>
      <c r="C56" s="36">
        <f t="shared" si="1"/>
        <v>33</v>
      </c>
      <c r="D56" s="36"/>
      <c r="E56" s="36"/>
      <c r="F56" s="36">
        <f t="shared" si="2"/>
        <v>58</v>
      </c>
      <c r="G56" s="34">
        <v>13</v>
      </c>
      <c r="H56" s="34">
        <v>18</v>
      </c>
      <c r="I56" s="34"/>
      <c r="J56" s="34"/>
      <c r="K56" s="35">
        <v>31</v>
      </c>
      <c r="L56" s="34">
        <v>12</v>
      </c>
      <c r="M56" s="34">
        <v>15</v>
      </c>
      <c r="N56" s="34"/>
      <c r="O56" s="34"/>
      <c r="P56" s="35">
        <v>27</v>
      </c>
      <c r="Q56" s="34"/>
      <c r="R56" s="34"/>
      <c r="S56" s="34"/>
      <c r="T56" s="34"/>
      <c r="U56" s="35"/>
      <c r="V56" s="34"/>
      <c r="W56" s="34"/>
      <c r="X56" s="34"/>
      <c r="Y56" s="34"/>
      <c r="Z56" s="35"/>
    </row>
    <row r="57" spans="1:26" x14ac:dyDescent="0.25">
      <c r="A57" s="33" t="s">
        <v>10</v>
      </c>
      <c r="B57" s="36">
        <f t="shared" si="0"/>
        <v>316</v>
      </c>
      <c r="C57" s="36">
        <f t="shared" si="1"/>
        <v>187</v>
      </c>
      <c r="D57" s="36"/>
      <c r="E57" s="36"/>
      <c r="F57" s="36">
        <f t="shared" si="2"/>
        <v>503</v>
      </c>
      <c r="G57" s="34">
        <v>113</v>
      </c>
      <c r="H57" s="34">
        <v>53</v>
      </c>
      <c r="I57" s="34"/>
      <c r="J57" s="34"/>
      <c r="K57" s="35">
        <v>166</v>
      </c>
      <c r="L57" s="34">
        <v>102</v>
      </c>
      <c r="M57" s="34">
        <v>71</v>
      </c>
      <c r="N57" s="34"/>
      <c r="O57" s="34"/>
      <c r="P57" s="35">
        <v>173</v>
      </c>
      <c r="Q57" s="34">
        <v>101</v>
      </c>
      <c r="R57" s="34">
        <v>63</v>
      </c>
      <c r="S57" s="34"/>
      <c r="T57" s="34"/>
      <c r="U57" s="35">
        <v>164</v>
      </c>
      <c r="V57" s="34"/>
      <c r="W57" s="34"/>
      <c r="X57" s="34"/>
      <c r="Y57" s="34"/>
      <c r="Z57" s="35"/>
    </row>
    <row r="58" spans="1:26" x14ac:dyDescent="0.25">
      <c r="A58" s="30" t="s">
        <v>153</v>
      </c>
      <c r="B58" s="36">
        <f t="shared" si="0"/>
        <v>1507</v>
      </c>
      <c r="C58" s="36">
        <f t="shared" si="1"/>
        <v>1242</v>
      </c>
      <c r="D58" s="36"/>
      <c r="E58" s="36"/>
      <c r="F58" s="36">
        <f t="shared" si="2"/>
        <v>2749</v>
      </c>
      <c r="G58" s="31">
        <v>394</v>
      </c>
      <c r="H58" s="31">
        <v>589</v>
      </c>
      <c r="I58" s="31"/>
      <c r="J58" s="31"/>
      <c r="K58" s="32">
        <v>983</v>
      </c>
      <c r="L58" s="31">
        <v>1015</v>
      </c>
      <c r="M58" s="31">
        <v>572</v>
      </c>
      <c r="N58" s="31"/>
      <c r="O58" s="31"/>
      <c r="P58" s="32">
        <v>1587</v>
      </c>
      <c r="Q58" s="31">
        <v>87</v>
      </c>
      <c r="R58" s="31">
        <v>68</v>
      </c>
      <c r="S58" s="31"/>
      <c r="T58" s="31"/>
      <c r="U58" s="32">
        <v>155</v>
      </c>
      <c r="V58" s="31">
        <v>11</v>
      </c>
      <c r="W58" s="31">
        <v>13</v>
      </c>
      <c r="X58" s="31"/>
      <c r="Y58" s="31"/>
      <c r="Z58" s="32">
        <v>24</v>
      </c>
    </row>
    <row r="59" spans="1:26" x14ac:dyDescent="0.25">
      <c r="A59" s="33" t="s">
        <v>8</v>
      </c>
      <c r="B59" s="36">
        <f t="shared" si="0"/>
        <v>3</v>
      </c>
      <c r="C59" s="36">
        <f t="shared" si="1"/>
        <v>9</v>
      </c>
      <c r="D59" s="36"/>
      <c r="E59" s="36"/>
      <c r="F59" s="36">
        <f t="shared" si="2"/>
        <v>12</v>
      </c>
      <c r="G59" s="34">
        <v>3</v>
      </c>
      <c r="H59" s="34">
        <v>9</v>
      </c>
      <c r="I59" s="34"/>
      <c r="J59" s="34"/>
      <c r="K59" s="35">
        <v>12</v>
      </c>
      <c r="L59" s="34"/>
      <c r="M59" s="34"/>
      <c r="N59" s="34"/>
      <c r="O59" s="34"/>
      <c r="P59" s="35"/>
      <c r="Q59" s="34"/>
      <c r="R59" s="34"/>
      <c r="S59" s="34"/>
      <c r="T59" s="34"/>
      <c r="U59" s="35"/>
      <c r="V59" s="34"/>
      <c r="W59" s="34"/>
      <c r="X59" s="34"/>
      <c r="Y59" s="34"/>
      <c r="Z59" s="35"/>
    </row>
    <row r="60" spans="1:26" x14ac:dyDescent="0.25">
      <c r="A60" s="33" t="s">
        <v>93</v>
      </c>
      <c r="B60" s="36">
        <f t="shared" si="0"/>
        <v>2</v>
      </c>
      <c r="C60" s="36">
        <f t="shared" si="1"/>
        <v>0</v>
      </c>
      <c r="D60" s="36"/>
      <c r="E60" s="36"/>
      <c r="F60" s="36">
        <f t="shared" si="2"/>
        <v>2</v>
      </c>
      <c r="G60" s="34">
        <v>2</v>
      </c>
      <c r="H60" s="34"/>
      <c r="I60" s="34"/>
      <c r="J60" s="34"/>
      <c r="K60" s="35">
        <v>2</v>
      </c>
      <c r="L60" s="34"/>
      <c r="M60" s="34"/>
      <c r="N60" s="34"/>
      <c r="O60" s="34"/>
      <c r="P60" s="35"/>
      <c r="Q60" s="34"/>
      <c r="R60" s="34"/>
      <c r="S60" s="34"/>
      <c r="T60" s="34"/>
      <c r="U60" s="35"/>
      <c r="V60" s="34"/>
      <c r="W60" s="34"/>
      <c r="X60" s="34"/>
      <c r="Y60" s="34"/>
      <c r="Z60" s="35"/>
    </row>
    <row r="61" spans="1:26" x14ac:dyDescent="0.25">
      <c r="A61" s="33" t="s">
        <v>9</v>
      </c>
      <c r="B61" s="36">
        <f t="shared" si="0"/>
        <v>460</v>
      </c>
      <c r="C61" s="36">
        <f t="shared" si="1"/>
        <v>342</v>
      </c>
      <c r="D61" s="36"/>
      <c r="E61" s="36"/>
      <c r="F61" s="36">
        <f t="shared" si="2"/>
        <v>802</v>
      </c>
      <c r="G61" s="34">
        <v>91</v>
      </c>
      <c r="H61" s="34">
        <v>121</v>
      </c>
      <c r="I61" s="34"/>
      <c r="J61" s="34"/>
      <c r="K61" s="35">
        <v>212</v>
      </c>
      <c r="L61" s="34">
        <v>369</v>
      </c>
      <c r="M61" s="34">
        <v>221</v>
      </c>
      <c r="N61" s="34"/>
      <c r="O61" s="34"/>
      <c r="P61" s="35">
        <v>590</v>
      </c>
      <c r="Q61" s="34"/>
      <c r="R61" s="34"/>
      <c r="S61" s="34"/>
      <c r="T61" s="34"/>
      <c r="U61" s="35"/>
      <c r="V61" s="34"/>
      <c r="W61" s="34"/>
      <c r="X61" s="34"/>
      <c r="Y61" s="34"/>
      <c r="Z61" s="35"/>
    </row>
    <row r="62" spans="1:26" x14ac:dyDescent="0.25">
      <c r="A62" s="33" t="s">
        <v>92</v>
      </c>
      <c r="B62" s="36">
        <f t="shared" si="0"/>
        <v>725</v>
      </c>
      <c r="C62" s="36">
        <f t="shared" si="1"/>
        <v>677</v>
      </c>
      <c r="D62" s="36"/>
      <c r="E62" s="36"/>
      <c r="F62" s="36">
        <f t="shared" si="2"/>
        <v>1402</v>
      </c>
      <c r="G62" s="34">
        <v>184</v>
      </c>
      <c r="H62" s="34">
        <v>384</v>
      </c>
      <c r="I62" s="34"/>
      <c r="J62" s="34"/>
      <c r="K62" s="35">
        <v>568</v>
      </c>
      <c r="L62" s="34">
        <v>532</v>
      </c>
      <c r="M62" s="34">
        <v>282</v>
      </c>
      <c r="N62" s="34"/>
      <c r="O62" s="34"/>
      <c r="P62" s="35">
        <v>814</v>
      </c>
      <c r="Q62" s="34"/>
      <c r="R62" s="34"/>
      <c r="S62" s="34"/>
      <c r="T62" s="34"/>
      <c r="U62" s="35"/>
      <c r="V62" s="34">
        <v>9</v>
      </c>
      <c r="W62" s="34">
        <v>11</v>
      </c>
      <c r="X62" s="34"/>
      <c r="Y62" s="34"/>
      <c r="Z62" s="35">
        <v>20</v>
      </c>
    </row>
    <row r="63" spans="1:26" x14ac:dyDescent="0.25">
      <c r="A63" s="33" t="s">
        <v>145</v>
      </c>
      <c r="B63" s="36">
        <f t="shared" si="0"/>
        <v>21</v>
      </c>
      <c r="C63" s="36">
        <f t="shared" si="1"/>
        <v>32</v>
      </c>
      <c r="D63" s="36"/>
      <c r="E63" s="36"/>
      <c r="F63" s="36">
        <f t="shared" si="2"/>
        <v>53</v>
      </c>
      <c r="G63" s="34">
        <v>11</v>
      </c>
      <c r="H63" s="34">
        <v>12</v>
      </c>
      <c r="I63" s="34"/>
      <c r="J63" s="34"/>
      <c r="K63" s="35">
        <v>23</v>
      </c>
      <c r="L63" s="34">
        <v>10</v>
      </c>
      <c r="M63" s="34">
        <v>20</v>
      </c>
      <c r="N63" s="34"/>
      <c r="O63" s="34"/>
      <c r="P63" s="35">
        <v>30</v>
      </c>
      <c r="Q63" s="34"/>
      <c r="R63" s="34"/>
      <c r="S63" s="34"/>
      <c r="T63" s="34"/>
      <c r="U63" s="35"/>
      <c r="V63" s="34"/>
      <c r="W63" s="34"/>
      <c r="X63" s="34"/>
      <c r="Y63" s="34"/>
      <c r="Z63" s="35"/>
    </row>
    <row r="64" spans="1:26" x14ac:dyDescent="0.25">
      <c r="A64" s="33" t="s">
        <v>10</v>
      </c>
      <c r="B64" s="36">
        <f t="shared" si="0"/>
        <v>296</v>
      </c>
      <c r="C64" s="36">
        <f t="shared" si="1"/>
        <v>182</v>
      </c>
      <c r="D64" s="36"/>
      <c r="E64" s="36"/>
      <c r="F64" s="36">
        <f t="shared" si="2"/>
        <v>478</v>
      </c>
      <c r="G64" s="34">
        <v>103</v>
      </c>
      <c r="H64" s="34">
        <v>63</v>
      </c>
      <c r="I64" s="34"/>
      <c r="J64" s="34"/>
      <c r="K64" s="35">
        <v>166</v>
      </c>
      <c r="L64" s="34">
        <v>104</v>
      </c>
      <c r="M64" s="34">
        <v>49</v>
      </c>
      <c r="N64" s="34"/>
      <c r="O64" s="34"/>
      <c r="P64" s="35">
        <v>153</v>
      </c>
      <c r="Q64" s="34">
        <v>87</v>
      </c>
      <c r="R64" s="34">
        <v>68</v>
      </c>
      <c r="S64" s="34"/>
      <c r="T64" s="34"/>
      <c r="U64" s="35">
        <v>155</v>
      </c>
      <c r="V64" s="34">
        <v>2</v>
      </c>
      <c r="W64" s="34">
        <v>2</v>
      </c>
      <c r="X64" s="34"/>
      <c r="Y64" s="34"/>
      <c r="Z64" s="35">
        <v>4</v>
      </c>
    </row>
    <row r="65" spans="1:26" x14ac:dyDescent="0.25">
      <c r="A65" s="30" t="s">
        <v>154</v>
      </c>
      <c r="B65" s="36">
        <f t="shared" si="0"/>
        <v>1461</v>
      </c>
      <c r="C65" s="36">
        <f t="shared" si="1"/>
        <v>1159</v>
      </c>
      <c r="D65" s="36"/>
      <c r="E65" s="36"/>
      <c r="F65" s="36">
        <f t="shared" si="2"/>
        <v>2620</v>
      </c>
      <c r="G65" s="31">
        <v>483</v>
      </c>
      <c r="H65" s="31">
        <v>375</v>
      </c>
      <c r="I65" s="31"/>
      <c r="J65" s="31"/>
      <c r="K65" s="32">
        <v>858</v>
      </c>
      <c r="L65" s="31">
        <v>858</v>
      </c>
      <c r="M65" s="31">
        <v>729</v>
      </c>
      <c r="N65" s="31"/>
      <c r="O65" s="31"/>
      <c r="P65" s="32">
        <v>1587</v>
      </c>
      <c r="Q65" s="31">
        <v>102</v>
      </c>
      <c r="R65" s="31">
        <v>45</v>
      </c>
      <c r="S65" s="31"/>
      <c r="T65" s="31"/>
      <c r="U65" s="32">
        <v>147</v>
      </c>
      <c r="V65" s="31">
        <v>18</v>
      </c>
      <c r="W65" s="31">
        <v>10</v>
      </c>
      <c r="X65" s="31"/>
      <c r="Y65" s="31"/>
      <c r="Z65" s="32">
        <v>28</v>
      </c>
    </row>
    <row r="66" spans="1:26" x14ac:dyDescent="0.25">
      <c r="A66" s="33" t="s">
        <v>8</v>
      </c>
      <c r="B66" s="36">
        <f t="shared" si="0"/>
        <v>8</v>
      </c>
      <c r="C66" s="36">
        <f t="shared" si="1"/>
        <v>8</v>
      </c>
      <c r="D66" s="36"/>
      <c r="E66" s="36"/>
      <c r="F66" s="36">
        <f t="shared" si="2"/>
        <v>16</v>
      </c>
      <c r="G66" s="34">
        <v>8</v>
      </c>
      <c r="H66" s="34">
        <v>8</v>
      </c>
      <c r="I66" s="34"/>
      <c r="J66" s="34"/>
      <c r="K66" s="35">
        <v>16</v>
      </c>
      <c r="L66" s="34"/>
      <c r="M66" s="34"/>
      <c r="N66" s="34"/>
      <c r="O66" s="34"/>
      <c r="P66" s="35"/>
      <c r="Q66" s="34"/>
      <c r="R66" s="34"/>
      <c r="S66" s="34"/>
      <c r="T66" s="34"/>
      <c r="U66" s="35"/>
      <c r="V66" s="34"/>
      <c r="W66" s="34"/>
      <c r="X66" s="34"/>
      <c r="Y66" s="34"/>
      <c r="Z66" s="35"/>
    </row>
    <row r="67" spans="1:26" x14ac:dyDescent="0.25">
      <c r="A67" s="33" t="s">
        <v>93</v>
      </c>
      <c r="B67" s="36">
        <f t="shared" si="0"/>
        <v>2</v>
      </c>
      <c r="C67" s="36">
        <f t="shared" si="1"/>
        <v>0</v>
      </c>
      <c r="D67" s="36"/>
      <c r="E67" s="36"/>
      <c r="F67" s="36">
        <f t="shared" si="2"/>
        <v>2</v>
      </c>
      <c r="G67" s="34">
        <v>2</v>
      </c>
      <c r="H67" s="34"/>
      <c r="I67" s="34"/>
      <c r="J67" s="34"/>
      <c r="K67" s="35">
        <v>2</v>
      </c>
      <c r="L67" s="34"/>
      <c r="M67" s="34"/>
      <c r="N67" s="34"/>
      <c r="O67" s="34"/>
      <c r="P67" s="35"/>
      <c r="Q67" s="34"/>
      <c r="R67" s="34"/>
      <c r="S67" s="34"/>
      <c r="T67" s="34"/>
      <c r="U67" s="35"/>
      <c r="V67" s="34"/>
      <c r="W67" s="34"/>
      <c r="X67" s="34"/>
      <c r="Y67" s="34"/>
      <c r="Z67" s="35"/>
    </row>
    <row r="68" spans="1:26" x14ac:dyDescent="0.25">
      <c r="A68" s="33" t="s">
        <v>9</v>
      </c>
      <c r="B68" s="36">
        <f t="shared" si="0"/>
        <v>451</v>
      </c>
      <c r="C68" s="36">
        <f t="shared" si="1"/>
        <v>329</v>
      </c>
      <c r="D68" s="36"/>
      <c r="E68" s="36"/>
      <c r="F68" s="36">
        <f t="shared" si="2"/>
        <v>780</v>
      </c>
      <c r="G68" s="34">
        <v>105</v>
      </c>
      <c r="H68" s="34">
        <v>81</v>
      </c>
      <c r="I68" s="34"/>
      <c r="J68" s="34"/>
      <c r="K68" s="35">
        <v>186</v>
      </c>
      <c r="L68" s="34">
        <v>346</v>
      </c>
      <c r="M68" s="34">
        <v>248</v>
      </c>
      <c r="N68" s="34"/>
      <c r="O68" s="34"/>
      <c r="P68" s="35">
        <v>594</v>
      </c>
      <c r="Q68" s="34"/>
      <c r="R68" s="34"/>
      <c r="S68" s="34"/>
      <c r="T68" s="34"/>
      <c r="U68" s="35"/>
      <c r="V68" s="34"/>
      <c r="W68" s="34"/>
      <c r="X68" s="34"/>
      <c r="Y68" s="34"/>
      <c r="Z68" s="35"/>
    </row>
    <row r="69" spans="1:26" x14ac:dyDescent="0.25">
      <c r="A69" s="33" t="s">
        <v>92</v>
      </c>
      <c r="B69" s="36">
        <f t="shared" si="0"/>
        <v>669</v>
      </c>
      <c r="C69" s="36">
        <f t="shared" si="1"/>
        <v>629</v>
      </c>
      <c r="D69" s="36"/>
      <c r="E69" s="36"/>
      <c r="F69" s="36">
        <f t="shared" si="2"/>
        <v>1298</v>
      </c>
      <c r="G69" s="34">
        <v>264</v>
      </c>
      <c r="H69" s="34">
        <v>222</v>
      </c>
      <c r="I69" s="34"/>
      <c r="J69" s="34"/>
      <c r="K69" s="35">
        <v>486</v>
      </c>
      <c r="L69" s="34">
        <v>389</v>
      </c>
      <c r="M69" s="34">
        <v>397</v>
      </c>
      <c r="N69" s="34"/>
      <c r="O69" s="34"/>
      <c r="P69" s="35">
        <v>786</v>
      </c>
      <c r="Q69" s="34"/>
      <c r="R69" s="34"/>
      <c r="S69" s="34"/>
      <c r="T69" s="34"/>
      <c r="U69" s="35"/>
      <c r="V69" s="34">
        <v>16</v>
      </c>
      <c r="W69" s="34">
        <v>10</v>
      </c>
      <c r="X69" s="34"/>
      <c r="Y69" s="34"/>
      <c r="Z69" s="35">
        <v>26</v>
      </c>
    </row>
    <row r="70" spans="1:26" x14ac:dyDescent="0.25">
      <c r="A70" s="33" t="s">
        <v>145</v>
      </c>
      <c r="B70" s="36">
        <f t="shared" si="0"/>
        <v>34</v>
      </c>
      <c r="C70" s="36">
        <f t="shared" si="1"/>
        <v>32</v>
      </c>
      <c r="D70" s="36"/>
      <c r="E70" s="36"/>
      <c r="F70" s="36">
        <f t="shared" si="2"/>
        <v>66</v>
      </c>
      <c r="G70" s="34">
        <v>15</v>
      </c>
      <c r="H70" s="34">
        <v>13</v>
      </c>
      <c r="I70" s="34"/>
      <c r="J70" s="34"/>
      <c r="K70" s="35">
        <v>28</v>
      </c>
      <c r="L70" s="34">
        <v>19</v>
      </c>
      <c r="M70" s="34">
        <v>19</v>
      </c>
      <c r="N70" s="34"/>
      <c r="O70" s="34"/>
      <c r="P70" s="35">
        <v>38</v>
      </c>
      <c r="Q70" s="34"/>
      <c r="R70" s="34"/>
      <c r="S70" s="34"/>
      <c r="T70" s="34"/>
      <c r="U70" s="35"/>
      <c r="V70" s="34"/>
      <c r="W70" s="34"/>
      <c r="X70" s="34"/>
      <c r="Y70" s="34"/>
      <c r="Z70" s="35"/>
    </row>
    <row r="71" spans="1:26" x14ac:dyDescent="0.25">
      <c r="A71" s="33" t="s">
        <v>10</v>
      </c>
      <c r="B71" s="36">
        <f t="shared" si="0"/>
        <v>297</v>
      </c>
      <c r="C71" s="36">
        <f t="shared" si="1"/>
        <v>161</v>
      </c>
      <c r="D71" s="36"/>
      <c r="E71" s="36"/>
      <c r="F71" s="36">
        <f t="shared" si="2"/>
        <v>458</v>
      </c>
      <c r="G71" s="34">
        <v>89</v>
      </c>
      <c r="H71" s="34">
        <v>51</v>
      </c>
      <c r="I71" s="34"/>
      <c r="J71" s="34"/>
      <c r="K71" s="35">
        <v>140</v>
      </c>
      <c r="L71" s="34">
        <v>104</v>
      </c>
      <c r="M71" s="34">
        <v>65</v>
      </c>
      <c r="N71" s="34"/>
      <c r="O71" s="34"/>
      <c r="P71" s="35">
        <v>169</v>
      </c>
      <c r="Q71" s="34">
        <v>102</v>
      </c>
      <c r="R71" s="34">
        <v>45</v>
      </c>
      <c r="S71" s="34"/>
      <c r="T71" s="34"/>
      <c r="U71" s="35">
        <v>147</v>
      </c>
      <c r="V71" s="34">
        <v>2</v>
      </c>
      <c r="W71" s="34"/>
      <c r="X71" s="34"/>
      <c r="Y71" s="34"/>
      <c r="Z71" s="35">
        <v>2</v>
      </c>
    </row>
    <row r="72" spans="1:26" s="3" customFormat="1" x14ac:dyDescent="0.25">
      <c r="A72" s="30" t="s">
        <v>214</v>
      </c>
      <c r="B72" s="36">
        <f t="shared" ref="B72:B83" si="3">G72+L72+Q72+V72</f>
        <v>1499</v>
      </c>
      <c r="C72" s="36">
        <f>H72+M72+R72+W72</f>
        <v>1108</v>
      </c>
      <c r="D72" s="36">
        <f>SUM(I72,N72,S72,X72)</f>
        <v>7</v>
      </c>
      <c r="E72" s="36"/>
      <c r="F72" s="36">
        <f>SUM(B72:D72)</f>
        <v>2614</v>
      </c>
      <c r="G72" s="31">
        <v>625</v>
      </c>
      <c r="H72" s="31">
        <v>390</v>
      </c>
      <c r="I72" s="31">
        <v>6</v>
      </c>
      <c r="J72" s="31"/>
      <c r="K72" s="32">
        <v>1021</v>
      </c>
      <c r="L72" s="31">
        <v>777</v>
      </c>
      <c r="M72" s="31">
        <v>661</v>
      </c>
      <c r="N72" s="31">
        <v>1</v>
      </c>
      <c r="O72" s="31"/>
      <c r="P72" s="32">
        <v>1439</v>
      </c>
      <c r="Q72" s="31">
        <v>94</v>
      </c>
      <c r="R72" s="31">
        <v>56</v>
      </c>
      <c r="S72" s="31"/>
      <c r="T72" s="31"/>
      <c r="U72" s="32">
        <v>150</v>
      </c>
      <c r="V72" s="31">
        <v>3</v>
      </c>
      <c r="W72" s="31">
        <v>1</v>
      </c>
      <c r="X72" s="31"/>
      <c r="Y72" s="31"/>
      <c r="Z72" s="32">
        <v>4</v>
      </c>
    </row>
    <row r="73" spans="1:26" s="3" customFormat="1" x14ac:dyDescent="0.25">
      <c r="A73" s="33" t="s">
        <v>8</v>
      </c>
      <c r="B73" s="36">
        <f t="shared" si="3"/>
        <v>7</v>
      </c>
      <c r="C73" s="36">
        <f>H73+M73+R73+W73</f>
        <v>2</v>
      </c>
      <c r="D73" s="36">
        <f>I73+N73+S73+X73</f>
        <v>0</v>
      </c>
      <c r="E73" s="36"/>
      <c r="F73" s="36">
        <f>SUM(B73:D73)</f>
        <v>9</v>
      </c>
      <c r="G73" s="34">
        <v>7</v>
      </c>
      <c r="H73" s="34">
        <v>2</v>
      </c>
      <c r="I73" s="34">
        <v>0</v>
      </c>
      <c r="J73" s="34"/>
      <c r="K73" s="35">
        <v>9</v>
      </c>
      <c r="L73" s="34"/>
      <c r="M73" s="34"/>
      <c r="N73" s="34"/>
      <c r="O73" s="34"/>
      <c r="P73" s="35"/>
      <c r="Q73" s="34"/>
      <c r="R73" s="34"/>
      <c r="S73" s="34"/>
      <c r="T73" s="34"/>
      <c r="U73" s="35"/>
      <c r="V73" s="34"/>
      <c r="W73" s="34"/>
      <c r="X73" s="34"/>
      <c r="Y73" s="34"/>
      <c r="Z73" s="35"/>
    </row>
    <row r="74" spans="1:26" s="3" customFormat="1" x14ac:dyDescent="0.25">
      <c r="A74" s="33" t="s">
        <v>93</v>
      </c>
      <c r="B74" s="36">
        <f t="shared" si="3"/>
        <v>2</v>
      </c>
      <c r="C74" s="36">
        <f t="shared" ref="C74:C79" si="4">H74+M74+R74+W74</f>
        <v>0</v>
      </c>
      <c r="D74" s="36">
        <f t="shared" ref="D74:D77" si="5">I74+N74+S74+X74</f>
        <v>0</v>
      </c>
      <c r="E74" s="36"/>
      <c r="F74" s="36">
        <f t="shared" ref="F74:F77" si="6">SUM(B74:D74)</f>
        <v>2</v>
      </c>
      <c r="G74" s="34">
        <v>2</v>
      </c>
      <c r="H74" s="34">
        <v>0</v>
      </c>
      <c r="I74" s="34">
        <v>0</v>
      </c>
      <c r="J74" s="34"/>
      <c r="K74" s="35">
        <v>2</v>
      </c>
      <c r="L74" s="34"/>
      <c r="M74" s="34"/>
      <c r="N74" s="34"/>
      <c r="O74" s="34"/>
      <c r="P74" s="35"/>
      <c r="Q74" s="34"/>
      <c r="R74" s="34"/>
      <c r="S74" s="34"/>
      <c r="T74" s="34"/>
      <c r="U74" s="35"/>
      <c r="V74" s="34"/>
      <c r="W74" s="34"/>
      <c r="X74" s="34"/>
      <c r="Y74" s="34"/>
      <c r="Z74" s="35"/>
    </row>
    <row r="75" spans="1:26" s="3" customFormat="1" x14ac:dyDescent="0.25">
      <c r="A75" s="33" t="s">
        <v>9</v>
      </c>
      <c r="B75" s="36">
        <f t="shared" si="3"/>
        <v>450</v>
      </c>
      <c r="C75" s="36">
        <f t="shared" si="4"/>
        <v>327</v>
      </c>
      <c r="D75" s="36">
        <f t="shared" si="5"/>
        <v>1</v>
      </c>
      <c r="E75" s="36"/>
      <c r="F75" s="36">
        <f t="shared" si="6"/>
        <v>778</v>
      </c>
      <c r="G75" s="34">
        <v>128</v>
      </c>
      <c r="H75" s="34">
        <v>75</v>
      </c>
      <c r="I75" s="34">
        <v>1</v>
      </c>
      <c r="J75" s="34"/>
      <c r="K75" s="35">
        <v>204</v>
      </c>
      <c r="L75" s="34">
        <v>322</v>
      </c>
      <c r="M75" s="34">
        <v>252</v>
      </c>
      <c r="N75" s="34">
        <v>0</v>
      </c>
      <c r="O75" s="34"/>
      <c r="P75" s="35">
        <v>574</v>
      </c>
      <c r="Q75" s="34"/>
      <c r="R75" s="34"/>
      <c r="S75" s="34"/>
      <c r="T75" s="34"/>
      <c r="U75" s="35"/>
      <c r="V75" s="34"/>
      <c r="W75" s="34"/>
      <c r="X75" s="34"/>
      <c r="Y75" s="34"/>
      <c r="Z75" s="35"/>
    </row>
    <row r="76" spans="1:26" s="3" customFormat="1" x14ac:dyDescent="0.25">
      <c r="A76" s="33" t="s">
        <v>92</v>
      </c>
      <c r="B76" s="36">
        <f t="shared" si="3"/>
        <v>760</v>
      </c>
      <c r="C76" s="36">
        <f t="shared" si="4"/>
        <v>605</v>
      </c>
      <c r="D76" s="36">
        <f t="shared" si="5"/>
        <v>6</v>
      </c>
      <c r="E76" s="36"/>
      <c r="F76" s="36">
        <f t="shared" si="6"/>
        <v>1371</v>
      </c>
      <c r="G76" s="34">
        <v>397</v>
      </c>
      <c r="H76" s="34">
        <v>252</v>
      </c>
      <c r="I76" s="34">
        <v>5</v>
      </c>
      <c r="J76" s="34"/>
      <c r="K76" s="35">
        <v>654</v>
      </c>
      <c r="L76" s="34">
        <v>360</v>
      </c>
      <c r="M76" s="34">
        <v>352</v>
      </c>
      <c r="N76" s="34">
        <v>1</v>
      </c>
      <c r="O76" s="34"/>
      <c r="P76" s="35">
        <v>713</v>
      </c>
      <c r="Q76" s="34"/>
      <c r="R76" s="34"/>
      <c r="S76" s="34"/>
      <c r="T76" s="34"/>
      <c r="U76" s="35"/>
      <c r="V76" s="34">
        <v>3</v>
      </c>
      <c r="W76" s="34">
        <v>1</v>
      </c>
      <c r="X76" s="34"/>
      <c r="Y76" s="34"/>
      <c r="Z76" s="35"/>
    </row>
    <row r="77" spans="1:26" s="3" customFormat="1" x14ac:dyDescent="0.25">
      <c r="A77" s="33" t="s">
        <v>10</v>
      </c>
      <c r="B77" s="36">
        <f t="shared" si="3"/>
        <v>280</v>
      </c>
      <c r="C77" s="36">
        <f t="shared" si="4"/>
        <v>174</v>
      </c>
      <c r="D77" s="36">
        <f t="shared" si="5"/>
        <v>0</v>
      </c>
      <c r="E77" s="36"/>
      <c r="F77" s="36">
        <f t="shared" si="6"/>
        <v>454</v>
      </c>
      <c r="G77" s="34">
        <v>91</v>
      </c>
      <c r="H77" s="34">
        <v>61</v>
      </c>
      <c r="I77" s="34">
        <v>0</v>
      </c>
      <c r="J77" s="34"/>
      <c r="K77" s="35">
        <v>152</v>
      </c>
      <c r="L77" s="34">
        <v>95</v>
      </c>
      <c r="M77" s="34">
        <v>57</v>
      </c>
      <c r="N77" s="34">
        <v>0</v>
      </c>
      <c r="O77" s="34"/>
      <c r="P77" s="35">
        <v>152</v>
      </c>
      <c r="Q77" s="34">
        <v>94</v>
      </c>
      <c r="R77" s="34">
        <v>56</v>
      </c>
      <c r="S77" s="34"/>
      <c r="T77" s="34"/>
      <c r="U77" s="35">
        <v>150</v>
      </c>
      <c r="V77" s="34"/>
      <c r="W77" s="34"/>
      <c r="X77" s="34"/>
      <c r="Y77" s="34"/>
      <c r="Z77" s="35"/>
    </row>
    <row r="78" spans="1:26" s="3" customFormat="1" x14ac:dyDescent="0.25">
      <c r="A78" s="30" t="s">
        <v>232</v>
      </c>
      <c r="B78" s="36">
        <f>SUM(B79:B83)</f>
        <v>1541</v>
      </c>
      <c r="C78" s="36">
        <f>SUM(C79:C83)</f>
        <v>1106</v>
      </c>
      <c r="D78" s="36">
        <f t="shared" ref="C78:E78" si="7">SUM(D79:D83)</f>
        <v>22</v>
      </c>
      <c r="E78" s="36">
        <f t="shared" si="7"/>
        <v>5</v>
      </c>
      <c r="F78" s="36">
        <f>SUM(B78:E78)</f>
        <v>2674</v>
      </c>
      <c r="G78" s="31">
        <f>SUM(G79:G83)</f>
        <v>622</v>
      </c>
      <c r="H78" s="31">
        <f t="shared" ref="H78:J78" si="8">SUM(H79:H83)</f>
        <v>379</v>
      </c>
      <c r="I78" s="31">
        <f t="shared" si="8"/>
        <v>16</v>
      </c>
      <c r="J78" s="31">
        <f t="shared" si="8"/>
        <v>5</v>
      </c>
      <c r="K78" s="32">
        <f>SUM(G78:J78)</f>
        <v>1022</v>
      </c>
      <c r="L78" s="31">
        <f>SUM(L79:L83)</f>
        <v>820</v>
      </c>
      <c r="M78" s="31">
        <f t="shared" ref="M78:O78" si="9">SUM(M79:M83)</f>
        <v>660</v>
      </c>
      <c r="N78" s="31">
        <f t="shared" si="9"/>
        <v>6</v>
      </c>
      <c r="O78" s="31">
        <f t="shared" si="9"/>
        <v>0</v>
      </c>
      <c r="P78" s="32"/>
      <c r="Q78" s="31">
        <v>91</v>
      </c>
      <c r="R78" s="31">
        <v>64</v>
      </c>
      <c r="S78" s="31">
        <v>0</v>
      </c>
      <c r="T78" s="31">
        <v>0</v>
      </c>
      <c r="U78" s="32"/>
      <c r="V78" s="31">
        <v>8</v>
      </c>
      <c r="W78" s="31">
        <v>3</v>
      </c>
      <c r="X78" s="31">
        <v>0</v>
      </c>
      <c r="Y78" s="31">
        <v>0</v>
      </c>
      <c r="Z78" s="32">
        <v>11</v>
      </c>
    </row>
    <row r="79" spans="1:26" s="3" customFormat="1" x14ac:dyDescent="0.25">
      <c r="A79" s="33" t="s">
        <v>8</v>
      </c>
      <c r="B79" s="36">
        <f t="shared" si="3"/>
        <v>8</v>
      </c>
      <c r="C79" s="36">
        <f t="shared" si="4"/>
        <v>2</v>
      </c>
      <c r="D79" s="36">
        <f>I79+N79+S79+X79</f>
        <v>0</v>
      </c>
      <c r="E79" s="36">
        <f>J79+O79+T79+Y79</f>
        <v>0</v>
      </c>
      <c r="F79" s="36">
        <f t="shared" ref="F79:F83" si="10">SUM(B79:E79)</f>
        <v>10</v>
      </c>
      <c r="G79" s="127">
        <v>8</v>
      </c>
      <c r="H79" s="127">
        <v>2</v>
      </c>
      <c r="I79" s="127">
        <v>0</v>
      </c>
      <c r="J79" s="127">
        <v>0</v>
      </c>
      <c r="K79" s="128">
        <v>10</v>
      </c>
      <c r="L79" s="127"/>
      <c r="M79" s="127"/>
      <c r="N79" s="127"/>
      <c r="O79" s="127"/>
      <c r="P79" s="128">
        <f>SUM(L79:O79)</f>
        <v>0</v>
      </c>
      <c r="Q79" s="127"/>
      <c r="R79" s="127"/>
      <c r="S79" s="127"/>
      <c r="T79" s="127"/>
      <c r="U79" s="128"/>
      <c r="V79" s="127"/>
      <c r="W79" s="127"/>
      <c r="X79" s="127"/>
      <c r="Y79" s="127"/>
      <c r="Z79" s="128"/>
    </row>
    <row r="80" spans="1:26" s="3" customFormat="1" x14ac:dyDescent="0.25">
      <c r="A80" s="33" t="s">
        <v>93</v>
      </c>
      <c r="B80" s="36">
        <f t="shared" si="3"/>
        <v>2</v>
      </c>
      <c r="C80" s="36">
        <f t="shared" ref="C80:C83" si="11">H80+M80+R80+W80</f>
        <v>1</v>
      </c>
      <c r="D80" s="36">
        <f>I80+N80+S80+X80</f>
        <v>0</v>
      </c>
      <c r="E80" s="36">
        <f>J80+O80+T80+Y80</f>
        <v>0</v>
      </c>
      <c r="F80" s="36">
        <f t="shared" si="10"/>
        <v>3</v>
      </c>
      <c r="G80" s="127">
        <v>2</v>
      </c>
      <c r="H80" s="127">
        <v>1</v>
      </c>
      <c r="I80" s="127">
        <v>0</v>
      </c>
      <c r="J80" s="127">
        <v>0</v>
      </c>
      <c r="K80" s="128">
        <v>3</v>
      </c>
      <c r="L80" s="127"/>
      <c r="M80" s="127"/>
      <c r="N80" s="127"/>
      <c r="O80" s="127"/>
      <c r="P80" s="128">
        <f t="shared" ref="P80:P83" si="12">SUM(L80:O80)</f>
        <v>0</v>
      </c>
      <c r="Q80" s="127"/>
      <c r="R80" s="127"/>
      <c r="S80" s="127"/>
      <c r="T80" s="127"/>
      <c r="U80" s="128"/>
      <c r="V80" s="127"/>
      <c r="W80" s="127"/>
      <c r="X80" s="127"/>
      <c r="Y80" s="127"/>
      <c r="Z80" s="128"/>
    </row>
    <row r="81" spans="1:26" s="3" customFormat="1" x14ac:dyDescent="0.25">
      <c r="A81" s="33" t="s">
        <v>9</v>
      </c>
      <c r="B81" s="36">
        <f t="shared" si="3"/>
        <v>457</v>
      </c>
      <c r="C81" s="36">
        <f t="shared" si="11"/>
        <v>337</v>
      </c>
      <c r="D81" s="36">
        <f>I81+N81+S81+X81</f>
        <v>3</v>
      </c>
      <c r="E81" s="36">
        <f>J81+O81+T81+Y81</f>
        <v>0</v>
      </c>
      <c r="F81" s="36">
        <f t="shared" si="10"/>
        <v>797</v>
      </c>
      <c r="G81" s="127">
        <v>137</v>
      </c>
      <c r="H81" s="127">
        <v>68</v>
      </c>
      <c r="I81" s="127">
        <v>2</v>
      </c>
      <c r="J81" s="127">
        <v>0</v>
      </c>
      <c r="K81" s="128"/>
      <c r="L81" s="127">
        <v>320</v>
      </c>
      <c r="M81" s="127">
        <v>269</v>
      </c>
      <c r="N81" s="127">
        <v>1</v>
      </c>
      <c r="O81" s="127">
        <v>0</v>
      </c>
      <c r="P81" s="128">
        <f t="shared" si="12"/>
        <v>590</v>
      </c>
      <c r="Q81" s="127"/>
      <c r="R81" s="127"/>
      <c r="S81" s="127"/>
      <c r="T81" s="127"/>
      <c r="U81" s="128"/>
      <c r="V81" s="127"/>
      <c r="W81" s="127"/>
      <c r="X81" s="127"/>
      <c r="Y81" s="127"/>
      <c r="Z81" s="128"/>
    </row>
    <row r="82" spans="1:26" s="3" customFormat="1" x14ac:dyDescent="0.25">
      <c r="A82" s="33" t="s">
        <v>92</v>
      </c>
      <c r="B82" s="36">
        <f t="shared" si="3"/>
        <v>803</v>
      </c>
      <c r="C82" s="36">
        <f t="shared" si="11"/>
        <v>589</v>
      </c>
      <c r="D82" s="36">
        <f>I82+N82+S82+X82</f>
        <v>19</v>
      </c>
      <c r="E82" s="36">
        <f>J82+O82+T82+Y82</f>
        <v>4</v>
      </c>
      <c r="F82" s="36">
        <f t="shared" si="10"/>
        <v>1415</v>
      </c>
      <c r="G82" s="127">
        <v>386</v>
      </c>
      <c r="H82" s="127">
        <v>259</v>
      </c>
      <c r="I82" s="127">
        <v>14</v>
      </c>
      <c r="J82" s="127">
        <v>4</v>
      </c>
      <c r="K82" s="128"/>
      <c r="L82" s="127">
        <v>409</v>
      </c>
      <c r="M82" s="127">
        <v>327</v>
      </c>
      <c r="N82" s="127">
        <v>5</v>
      </c>
      <c r="O82" s="127">
        <v>0</v>
      </c>
      <c r="P82" s="128">
        <f t="shared" si="12"/>
        <v>741</v>
      </c>
      <c r="Q82" s="127"/>
      <c r="R82" s="127"/>
      <c r="S82" s="127"/>
      <c r="T82" s="127"/>
      <c r="U82" s="128"/>
      <c r="V82" s="127">
        <v>8</v>
      </c>
      <c r="W82" s="127">
        <v>3</v>
      </c>
      <c r="X82" s="127">
        <v>0</v>
      </c>
      <c r="Y82" s="127">
        <v>0</v>
      </c>
      <c r="Z82" s="128">
        <v>11</v>
      </c>
    </row>
    <row r="83" spans="1:26" s="3" customFormat="1" x14ac:dyDescent="0.25">
      <c r="A83" s="33" t="s">
        <v>10</v>
      </c>
      <c r="B83" s="36">
        <f t="shared" si="3"/>
        <v>271</v>
      </c>
      <c r="C83" s="36">
        <f t="shared" si="11"/>
        <v>177</v>
      </c>
      <c r="D83" s="36">
        <f>I83+N83+S83+X83</f>
        <v>0</v>
      </c>
      <c r="E83" s="36">
        <f>J83+O83+T83+Y83</f>
        <v>1</v>
      </c>
      <c r="F83" s="36">
        <f t="shared" si="10"/>
        <v>449</v>
      </c>
      <c r="G83" s="127">
        <v>89</v>
      </c>
      <c r="H83" s="127">
        <v>49</v>
      </c>
      <c r="I83" s="127">
        <v>0</v>
      </c>
      <c r="J83" s="127">
        <v>1</v>
      </c>
      <c r="K83" s="128"/>
      <c r="L83" s="127">
        <v>91</v>
      </c>
      <c r="M83" s="127">
        <v>64</v>
      </c>
      <c r="N83" s="127">
        <v>0</v>
      </c>
      <c r="O83" s="127">
        <v>0</v>
      </c>
      <c r="P83" s="128">
        <f t="shared" si="12"/>
        <v>155</v>
      </c>
      <c r="Q83" s="127">
        <v>91</v>
      </c>
      <c r="R83" s="127">
        <v>64</v>
      </c>
      <c r="S83" s="127">
        <v>0</v>
      </c>
      <c r="T83" s="127">
        <v>0</v>
      </c>
      <c r="U83" s="128"/>
      <c r="V83" s="127"/>
      <c r="W83" s="127"/>
      <c r="X83" s="127"/>
      <c r="Y83" s="127"/>
      <c r="Z83" s="128"/>
    </row>
    <row r="86" spans="1:26" x14ac:dyDescent="0.25">
      <c r="B86" s="126"/>
    </row>
  </sheetData>
  <mergeCells count="12">
    <mergeCell ref="V8:Z8"/>
    <mergeCell ref="B8:F8"/>
    <mergeCell ref="A8:A9"/>
    <mergeCell ref="G8:K8"/>
    <mergeCell ref="L8:P8"/>
    <mergeCell ref="Q8:U8"/>
    <mergeCell ref="A7:Z7"/>
    <mergeCell ref="A5:Z5"/>
    <mergeCell ref="A6:Z6"/>
    <mergeCell ref="A1:Z1"/>
    <mergeCell ref="A2:Z2"/>
    <mergeCell ref="A3:Z3"/>
  </mergeCells>
  <printOptions horizontalCentered="1"/>
  <pageMargins left="0.25" right="0.25" top="0.75" bottom="0.75" header="0.3" footer="0.3"/>
  <pageSetup paperSize="5" scale="90" orientation="landscape" r:id="rId1"/>
  <headerFooter>
    <oddHeader>&amp;L&amp;G</oddHeader>
    <oddFooter>&amp;C&amp;8Patrono con Igualdad de Oportunidad en el Empleo M/M/V/I</oddFooter>
  </headerFooter>
  <ignoredErrors>
    <ignoredError sqref="B78 K78 C78:F78" formula="1"/>
    <ignoredError sqref="P79:P80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5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7.140625" defaultRowHeight="12" x14ac:dyDescent="0.25"/>
  <cols>
    <col min="1" max="1" width="5.85546875" style="6" customWidth="1"/>
    <col min="2" max="2" width="9" style="7" customWidth="1"/>
    <col min="3" max="3" width="29.7109375" style="7" bestFit="1" customWidth="1"/>
    <col min="4" max="6" width="6.5703125" style="5" bestFit="1" customWidth="1"/>
    <col min="7" max="8" width="5.140625" style="5" bestFit="1" customWidth="1"/>
    <col min="9" max="10" width="6.5703125" style="5" bestFit="1" customWidth="1"/>
    <col min="11" max="11" width="5.140625" style="5" bestFit="1" customWidth="1"/>
    <col min="12" max="12" width="6.5703125" style="5" bestFit="1" customWidth="1"/>
    <col min="13" max="13" width="5.140625" style="5" bestFit="1" customWidth="1"/>
    <col min="14" max="14" width="4.140625" style="5" bestFit="1" customWidth="1"/>
    <col min="15" max="15" width="5.140625" style="5" bestFit="1" customWidth="1"/>
    <col min="16" max="17" width="4.140625" style="5" bestFit="1" customWidth="1"/>
    <col min="18" max="18" width="5.140625" style="5" bestFit="1" customWidth="1"/>
    <col min="19" max="21" width="6.5703125" style="5" bestFit="1" customWidth="1"/>
    <col min="22" max="23" width="5.140625" style="5" bestFit="1" customWidth="1"/>
    <col min="24" max="25" width="6.5703125" style="5" bestFit="1" customWidth="1"/>
    <col min="26" max="26" width="5.140625" style="5" bestFit="1" customWidth="1"/>
    <col min="27" max="27" width="6.5703125" style="5" bestFit="1" customWidth="1"/>
    <col min="28" max="28" width="5.140625" style="5" bestFit="1" customWidth="1"/>
    <col min="29" max="29" width="4.140625" style="5" bestFit="1" customWidth="1"/>
    <col min="30" max="30" width="5.140625" style="5" bestFit="1" customWidth="1"/>
    <col min="31" max="32" width="4.140625" style="5" bestFit="1" customWidth="1"/>
    <col min="33" max="33" width="4.5703125" style="5" bestFit="1" customWidth="1"/>
    <col min="34" max="16384" width="7.140625" style="5"/>
  </cols>
  <sheetData>
    <row r="1" spans="1:33" ht="15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3" ht="12.75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1:33" ht="12.75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5" x14ac:dyDescent="0.25">
      <c r="A4" s="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102" t="s">
        <v>192</v>
      </c>
      <c r="AD4" s="103"/>
      <c r="AE4" s="103"/>
      <c r="AF4" s="28"/>
      <c r="AG4" s="10" t="s">
        <v>136</v>
      </c>
    </row>
    <row r="5" spans="1:33" ht="15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33" ht="12.75" x14ac:dyDescent="0.25">
      <c r="A6" s="101" t="s">
        <v>191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3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33" ht="12" customHeight="1" x14ac:dyDescent="0.2">
      <c r="A8" s="108"/>
      <c r="B8" s="109"/>
      <c r="C8" s="110"/>
      <c r="D8" s="105" t="s">
        <v>146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5" t="s">
        <v>147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7"/>
    </row>
    <row r="9" spans="1:33" ht="12" customHeight="1" x14ac:dyDescent="0.25">
      <c r="A9" s="111"/>
      <c r="B9" s="112"/>
      <c r="C9" s="113"/>
      <c r="D9" s="104" t="s">
        <v>200</v>
      </c>
      <c r="E9" s="104"/>
      <c r="F9" s="104"/>
      <c r="G9" s="104" t="s">
        <v>0</v>
      </c>
      <c r="H9" s="104"/>
      <c r="I9" s="104"/>
      <c r="J9" s="104" t="s">
        <v>1</v>
      </c>
      <c r="K9" s="104"/>
      <c r="L9" s="104"/>
      <c r="M9" s="104" t="s">
        <v>2</v>
      </c>
      <c r="N9" s="104"/>
      <c r="O9" s="104"/>
      <c r="P9" s="104" t="s">
        <v>129</v>
      </c>
      <c r="Q9" s="104"/>
      <c r="R9" s="104"/>
      <c r="S9" s="104" t="s">
        <v>200</v>
      </c>
      <c r="T9" s="104"/>
      <c r="U9" s="104"/>
      <c r="V9" s="104" t="s">
        <v>0</v>
      </c>
      <c r="W9" s="104"/>
      <c r="X9" s="104"/>
      <c r="Y9" s="104" t="s">
        <v>1</v>
      </c>
      <c r="Z9" s="104"/>
      <c r="AA9" s="104"/>
      <c r="AB9" s="104" t="s">
        <v>2</v>
      </c>
      <c r="AC9" s="104"/>
      <c r="AD9" s="104"/>
      <c r="AE9" s="104" t="s">
        <v>129</v>
      </c>
      <c r="AF9" s="104"/>
      <c r="AG9" s="104"/>
    </row>
    <row r="10" spans="1:33" ht="12.75" customHeight="1" x14ac:dyDescent="0.25">
      <c r="A10" s="105"/>
      <c r="B10" s="106"/>
      <c r="C10" s="107"/>
      <c r="D10" s="61" t="s">
        <v>5</v>
      </c>
      <c r="E10" s="61" t="s">
        <v>4</v>
      </c>
      <c r="F10" s="61" t="s">
        <v>3</v>
      </c>
      <c r="G10" s="61" t="s">
        <v>5</v>
      </c>
      <c r="H10" s="61" t="s">
        <v>4</v>
      </c>
      <c r="I10" s="61" t="s">
        <v>3</v>
      </c>
      <c r="J10" s="61" t="s">
        <v>5</v>
      </c>
      <c r="K10" s="61" t="s">
        <v>4</v>
      </c>
      <c r="L10" s="61" t="s">
        <v>3</v>
      </c>
      <c r="M10" s="61" t="s">
        <v>5</v>
      </c>
      <c r="N10" s="61" t="s">
        <v>4</v>
      </c>
      <c r="O10" s="61" t="s">
        <v>3</v>
      </c>
      <c r="P10" s="61" t="s">
        <v>5</v>
      </c>
      <c r="Q10" s="61" t="s">
        <v>4</v>
      </c>
      <c r="R10" s="61" t="s">
        <v>3</v>
      </c>
      <c r="S10" s="61" t="s">
        <v>5</v>
      </c>
      <c r="T10" s="61" t="s">
        <v>4</v>
      </c>
      <c r="U10" s="61" t="s">
        <v>3</v>
      </c>
      <c r="V10" s="61" t="s">
        <v>5</v>
      </c>
      <c r="W10" s="61" t="s">
        <v>4</v>
      </c>
      <c r="X10" s="61" t="s">
        <v>3</v>
      </c>
      <c r="Y10" s="61" t="s">
        <v>5</v>
      </c>
      <c r="Z10" s="61" t="s">
        <v>4</v>
      </c>
      <c r="AA10" s="61" t="s">
        <v>3</v>
      </c>
      <c r="AB10" s="61" t="s">
        <v>5</v>
      </c>
      <c r="AC10" s="61" t="s">
        <v>4</v>
      </c>
      <c r="AD10" s="61" t="s">
        <v>3</v>
      </c>
      <c r="AE10" s="61" t="s">
        <v>5</v>
      </c>
      <c r="AF10" s="61" t="s">
        <v>4</v>
      </c>
      <c r="AG10" s="61" t="s">
        <v>3</v>
      </c>
    </row>
    <row r="11" spans="1:33" ht="13.5" thickBot="1" x14ac:dyDescent="0.25">
      <c r="A11" s="69"/>
      <c r="B11" s="69"/>
      <c r="C11" s="71" t="s">
        <v>201</v>
      </c>
      <c r="D11" s="70">
        <f>G11+J11+M11+P11</f>
        <v>2093</v>
      </c>
      <c r="E11" s="70">
        <f t="shared" ref="E11:F11" si="0">H11+K11+N11+Q11</f>
        <v>1347</v>
      </c>
      <c r="F11" s="70">
        <f t="shared" si="0"/>
        <v>3440</v>
      </c>
      <c r="G11" s="70">
        <v>721</v>
      </c>
      <c r="H11" s="70">
        <v>453</v>
      </c>
      <c r="I11" s="70">
        <v>1174</v>
      </c>
      <c r="J11" s="70">
        <v>1194</v>
      </c>
      <c r="K11" s="70">
        <v>756</v>
      </c>
      <c r="L11" s="70">
        <v>1950</v>
      </c>
      <c r="M11" s="70">
        <v>105</v>
      </c>
      <c r="N11" s="70">
        <v>88</v>
      </c>
      <c r="O11" s="70">
        <v>193</v>
      </c>
      <c r="P11" s="70">
        <v>73</v>
      </c>
      <c r="Q11" s="70">
        <v>50</v>
      </c>
      <c r="R11" s="70">
        <v>123</v>
      </c>
      <c r="S11" s="70">
        <f>V11+Y11+AB11+AE11</f>
        <v>2086</v>
      </c>
      <c r="T11" s="70">
        <f t="shared" ref="T11:T74" si="1">W11+Z11+AC11+AF11</f>
        <v>1314</v>
      </c>
      <c r="U11" s="70">
        <f t="shared" ref="U11:U74" si="2">X11+AA11+AD11+AG11</f>
        <v>3400</v>
      </c>
      <c r="V11" s="70">
        <v>691</v>
      </c>
      <c r="W11" s="70">
        <v>435</v>
      </c>
      <c r="X11" s="70">
        <v>1126</v>
      </c>
      <c r="Y11" s="70">
        <v>1238</v>
      </c>
      <c r="Z11" s="70">
        <v>761</v>
      </c>
      <c r="AA11" s="70">
        <v>1999</v>
      </c>
      <c r="AB11" s="70">
        <v>103</v>
      </c>
      <c r="AC11" s="70">
        <v>77</v>
      </c>
      <c r="AD11" s="70">
        <v>180</v>
      </c>
      <c r="AE11" s="70">
        <v>54</v>
      </c>
      <c r="AF11" s="70">
        <v>41</v>
      </c>
      <c r="AG11" s="70">
        <v>95</v>
      </c>
    </row>
    <row r="12" spans="1:33" ht="12.75" x14ac:dyDescent="0.2">
      <c r="A12" s="66" t="s">
        <v>170</v>
      </c>
      <c r="B12" s="67"/>
      <c r="C12" s="67"/>
      <c r="D12" s="68">
        <f t="shared" ref="D12:D75" si="3">G12+J12+M12+P12</f>
        <v>90</v>
      </c>
      <c r="E12" s="68">
        <f t="shared" ref="E12:E75" si="4">H12+K12+N12+Q12</f>
        <v>104</v>
      </c>
      <c r="F12" s="68">
        <f t="shared" ref="F12:F75" si="5">I12+L12+O12+R12</f>
        <v>194</v>
      </c>
      <c r="G12" s="68">
        <v>38</v>
      </c>
      <c r="H12" s="68">
        <v>41</v>
      </c>
      <c r="I12" s="68">
        <v>79</v>
      </c>
      <c r="J12" s="68">
        <v>51</v>
      </c>
      <c r="K12" s="68">
        <v>63</v>
      </c>
      <c r="L12" s="68">
        <v>114</v>
      </c>
      <c r="M12" s="68"/>
      <c r="N12" s="68"/>
      <c r="O12" s="68"/>
      <c r="P12" s="68">
        <v>1</v>
      </c>
      <c r="Q12" s="68"/>
      <c r="R12" s="68">
        <v>1</v>
      </c>
      <c r="S12" s="68">
        <f t="shared" ref="S12:S75" si="6">V12+Y12+AB12+AE12</f>
        <v>87</v>
      </c>
      <c r="T12" s="68">
        <f t="shared" si="1"/>
        <v>98</v>
      </c>
      <c r="U12" s="68">
        <f t="shared" si="2"/>
        <v>185</v>
      </c>
      <c r="V12" s="68">
        <v>33</v>
      </c>
      <c r="W12" s="68">
        <v>40</v>
      </c>
      <c r="X12" s="68">
        <v>73</v>
      </c>
      <c r="Y12" s="68">
        <v>53</v>
      </c>
      <c r="Z12" s="68">
        <v>58</v>
      </c>
      <c r="AA12" s="68">
        <v>111</v>
      </c>
      <c r="AB12" s="68"/>
      <c r="AC12" s="68"/>
      <c r="AD12" s="68"/>
      <c r="AE12" s="68">
        <v>1</v>
      </c>
      <c r="AF12" s="68"/>
      <c r="AG12" s="68">
        <v>1</v>
      </c>
    </row>
    <row r="13" spans="1:33" s="4" customFormat="1" ht="15" x14ac:dyDescent="0.2">
      <c r="A13" s="39">
        <v>7</v>
      </c>
      <c r="B13" s="40" t="s">
        <v>92</v>
      </c>
      <c r="C13" s="41"/>
      <c r="D13" s="47">
        <f t="shared" si="3"/>
        <v>85</v>
      </c>
      <c r="E13" s="47">
        <f t="shared" si="4"/>
        <v>92</v>
      </c>
      <c r="F13" s="47">
        <f t="shared" si="5"/>
        <v>177</v>
      </c>
      <c r="G13" s="47">
        <v>38</v>
      </c>
      <c r="H13" s="47">
        <v>38</v>
      </c>
      <c r="I13" s="47">
        <v>76</v>
      </c>
      <c r="J13" s="47">
        <v>46</v>
      </c>
      <c r="K13" s="47">
        <v>54</v>
      </c>
      <c r="L13" s="47">
        <v>100</v>
      </c>
      <c r="M13" s="47"/>
      <c r="N13" s="47"/>
      <c r="O13" s="47"/>
      <c r="P13" s="47">
        <v>1</v>
      </c>
      <c r="Q13" s="47"/>
      <c r="R13" s="47">
        <v>1</v>
      </c>
      <c r="S13" s="47">
        <f t="shared" si="6"/>
        <v>83</v>
      </c>
      <c r="T13" s="47">
        <f t="shared" si="1"/>
        <v>86</v>
      </c>
      <c r="U13" s="47">
        <f t="shared" si="2"/>
        <v>169</v>
      </c>
      <c r="V13" s="47">
        <v>32</v>
      </c>
      <c r="W13" s="47">
        <v>36</v>
      </c>
      <c r="X13" s="47">
        <v>68</v>
      </c>
      <c r="Y13" s="47">
        <v>50</v>
      </c>
      <c r="Z13" s="47">
        <v>50</v>
      </c>
      <c r="AA13" s="47">
        <v>100</v>
      </c>
      <c r="AB13" s="47"/>
      <c r="AC13" s="47"/>
      <c r="AD13" s="47"/>
      <c r="AE13" s="47">
        <v>1</v>
      </c>
      <c r="AF13" s="47"/>
      <c r="AG13" s="47">
        <v>1</v>
      </c>
    </row>
    <row r="14" spans="1:33" s="4" customFormat="1" ht="15" x14ac:dyDescent="0.2">
      <c r="A14" s="38"/>
      <c r="B14" s="42" t="s">
        <v>95</v>
      </c>
      <c r="C14" s="40" t="s">
        <v>101</v>
      </c>
      <c r="D14" s="47">
        <f t="shared" si="3"/>
        <v>80</v>
      </c>
      <c r="E14" s="47">
        <f t="shared" si="4"/>
        <v>92</v>
      </c>
      <c r="F14" s="47">
        <f t="shared" si="5"/>
        <v>172</v>
      </c>
      <c r="G14" s="47">
        <v>36</v>
      </c>
      <c r="H14" s="47">
        <v>38</v>
      </c>
      <c r="I14" s="47">
        <v>74</v>
      </c>
      <c r="J14" s="47">
        <v>43</v>
      </c>
      <c r="K14" s="47">
        <v>54</v>
      </c>
      <c r="L14" s="47">
        <v>97</v>
      </c>
      <c r="M14" s="47"/>
      <c r="N14" s="47"/>
      <c r="O14" s="47"/>
      <c r="P14" s="47">
        <v>1</v>
      </c>
      <c r="Q14" s="47"/>
      <c r="R14" s="47">
        <v>1</v>
      </c>
      <c r="S14" s="47">
        <f t="shared" si="6"/>
        <v>81</v>
      </c>
      <c r="T14" s="47">
        <f t="shared" si="1"/>
        <v>86</v>
      </c>
      <c r="U14" s="47">
        <f t="shared" si="2"/>
        <v>167</v>
      </c>
      <c r="V14" s="47">
        <v>32</v>
      </c>
      <c r="W14" s="47">
        <v>36</v>
      </c>
      <c r="X14" s="47">
        <v>68</v>
      </c>
      <c r="Y14" s="47">
        <v>48</v>
      </c>
      <c r="Z14" s="47">
        <v>50</v>
      </c>
      <c r="AA14" s="47">
        <v>98</v>
      </c>
      <c r="AB14" s="47"/>
      <c r="AC14" s="47"/>
      <c r="AD14" s="47"/>
      <c r="AE14" s="47">
        <v>1</v>
      </c>
      <c r="AF14" s="47"/>
      <c r="AG14" s="47">
        <v>1</v>
      </c>
    </row>
    <row r="15" spans="1:33" s="4" customFormat="1" ht="15" x14ac:dyDescent="0.2">
      <c r="A15" s="38"/>
      <c r="B15" s="42" t="s">
        <v>15</v>
      </c>
      <c r="C15" s="40" t="s">
        <v>16</v>
      </c>
      <c r="D15" s="47">
        <f t="shared" si="3"/>
        <v>1</v>
      </c>
      <c r="E15" s="47">
        <f t="shared" si="4"/>
        <v>0</v>
      </c>
      <c r="F15" s="47">
        <f t="shared" si="5"/>
        <v>1</v>
      </c>
      <c r="G15" s="47"/>
      <c r="H15" s="47"/>
      <c r="I15" s="47"/>
      <c r="J15" s="47">
        <v>1</v>
      </c>
      <c r="K15" s="47"/>
      <c r="L15" s="47">
        <v>1</v>
      </c>
      <c r="M15" s="47"/>
      <c r="N15" s="47"/>
      <c r="O15" s="47"/>
      <c r="P15" s="47"/>
      <c r="Q15" s="47"/>
      <c r="R15" s="47"/>
      <c r="S15" s="47">
        <f t="shared" si="6"/>
        <v>0</v>
      </c>
      <c r="T15" s="47">
        <f t="shared" si="1"/>
        <v>0</v>
      </c>
      <c r="U15" s="47">
        <f t="shared" si="2"/>
        <v>0</v>
      </c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s="4" customFormat="1" ht="15" x14ac:dyDescent="0.2">
      <c r="A16" s="38"/>
      <c r="B16" s="42" t="s">
        <v>17</v>
      </c>
      <c r="C16" s="40" t="s">
        <v>13</v>
      </c>
      <c r="D16" s="47">
        <f t="shared" si="3"/>
        <v>1</v>
      </c>
      <c r="E16" s="47">
        <f t="shared" si="4"/>
        <v>0</v>
      </c>
      <c r="F16" s="47">
        <f t="shared" si="5"/>
        <v>1</v>
      </c>
      <c r="G16" s="47"/>
      <c r="H16" s="47"/>
      <c r="I16" s="47"/>
      <c r="J16" s="47">
        <v>1</v>
      </c>
      <c r="K16" s="47"/>
      <c r="L16" s="47">
        <v>1</v>
      </c>
      <c r="M16" s="47"/>
      <c r="N16" s="47"/>
      <c r="O16" s="47"/>
      <c r="P16" s="47"/>
      <c r="Q16" s="47"/>
      <c r="R16" s="47"/>
      <c r="S16" s="47">
        <f t="shared" si="6"/>
        <v>0</v>
      </c>
      <c r="T16" s="47">
        <f t="shared" si="1"/>
        <v>0</v>
      </c>
      <c r="U16" s="47">
        <f t="shared" si="2"/>
        <v>0</v>
      </c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s="4" customFormat="1" ht="15" x14ac:dyDescent="0.2">
      <c r="A17" s="38"/>
      <c r="B17" s="42" t="s">
        <v>14</v>
      </c>
      <c r="C17" s="40" t="s">
        <v>156</v>
      </c>
      <c r="D17" s="47">
        <f t="shared" si="3"/>
        <v>3</v>
      </c>
      <c r="E17" s="47">
        <f t="shared" si="4"/>
        <v>0</v>
      </c>
      <c r="F17" s="47">
        <f t="shared" si="5"/>
        <v>3</v>
      </c>
      <c r="G17" s="47">
        <v>2</v>
      </c>
      <c r="H17" s="47"/>
      <c r="I17" s="47">
        <v>2</v>
      </c>
      <c r="J17" s="47">
        <v>1</v>
      </c>
      <c r="K17" s="47"/>
      <c r="L17" s="47">
        <v>1</v>
      </c>
      <c r="M17" s="47"/>
      <c r="N17" s="47"/>
      <c r="O17" s="47"/>
      <c r="P17" s="47"/>
      <c r="Q17" s="47"/>
      <c r="R17" s="47"/>
      <c r="S17" s="47">
        <f t="shared" si="6"/>
        <v>2</v>
      </c>
      <c r="T17" s="47">
        <f t="shared" si="1"/>
        <v>0</v>
      </c>
      <c r="U17" s="47">
        <f t="shared" si="2"/>
        <v>2</v>
      </c>
      <c r="V17" s="47"/>
      <c r="W17" s="47"/>
      <c r="X17" s="47"/>
      <c r="Y17" s="47">
        <v>2</v>
      </c>
      <c r="Z17" s="47"/>
      <c r="AA17" s="47">
        <v>2</v>
      </c>
      <c r="AB17" s="47"/>
      <c r="AC17" s="47"/>
      <c r="AD17" s="47"/>
      <c r="AE17" s="47"/>
      <c r="AF17" s="47"/>
      <c r="AG17" s="47"/>
    </row>
    <row r="18" spans="1:33" s="4" customFormat="1" ht="15" x14ac:dyDescent="0.2">
      <c r="A18" s="39">
        <v>9</v>
      </c>
      <c r="B18" s="40" t="s">
        <v>9</v>
      </c>
      <c r="C18" s="41"/>
      <c r="D18" s="47">
        <f t="shared" si="3"/>
        <v>5</v>
      </c>
      <c r="E18" s="47">
        <f t="shared" si="4"/>
        <v>12</v>
      </c>
      <c r="F18" s="47">
        <f t="shared" si="5"/>
        <v>17</v>
      </c>
      <c r="G18" s="47"/>
      <c r="H18" s="47">
        <v>3</v>
      </c>
      <c r="I18" s="47">
        <v>3</v>
      </c>
      <c r="J18" s="47">
        <v>5</v>
      </c>
      <c r="K18" s="47">
        <v>9</v>
      </c>
      <c r="L18" s="47">
        <v>14</v>
      </c>
      <c r="M18" s="47"/>
      <c r="N18" s="47"/>
      <c r="O18" s="47"/>
      <c r="P18" s="47"/>
      <c r="Q18" s="47"/>
      <c r="R18" s="47"/>
      <c r="S18" s="47">
        <f t="shared" si="6"/>
        <v>4</v>
      </c>
      <c r="T18" s="47">
        <f t="shared" si="1"/>
        <v>12</v>
      </c>
      <c r="U18" s="47">
        <f t="shared" si="2"/>
        <v>16</v>
      </c>
      <c r="V18" s="47">
        <v>1</v>
      </c>
      <c r="W18" s="47">
        <v>4</v>
      </c>
      <c r="X18" s="47">
        <v>5</v>
      </c>
      <c r="Y18" s="47">
        <v>3</v>
      </c>
      <c r="Z18" s="47">
        <v>8</v>
      </c>
      <c r="AA18" s="47">
        <v>11</v>
      </c>
      <c r="AB18" s="47"/>
      <c r="AC18" s="47"/>
      <c r="AD18" s="47"/>
      <c r="AE18" s="47"/>
      <c r="AF18" s="47"/>
      <c r="AG18" s="47"/>
    </row>
    <row r="19" spans="1:33" s="4" customFormat="1" ht="15" x14ac:dyDescent="0.2">
      <c r="A19" s="38"/>
      <c r="B19" s="42" t="s">
        <v>18</v>
      </c>
      <c r="C19" s="40" t="s">
        <v>19</v>
      </c>
      <c r="D19" s="47">
        <f t="shared" si="3"/>
        <v>2</v>
      </c>
      <c r="E19" s="47">
        <f t="shared" si="4"/>
        <v>3</v>
      </c>
      <c r="F19" s="47">
        <f t="shared" si="5"/>
        <v>5</v>
      </c>
      <c r="G19" s="47"/>
      <c r="H19" s="47">
        <v>1</v>
      </c>
      <c r="I19" s="47">
        <v>1</v>
      </c>
      <c r="J19" s="47">
        <v>2</v>
      </c>
      <c r="K19" s="47">
        <v>2</v>
      </c>
      <c r="L19" s="47">
        <v>4</v>
      </c>
      <c r="M19" s="47"/>
      <c r="N19" s="47"/>
      <c r="O19" s="47"/>
      <c r="P19" s="47"/>
      <c r="Q19" s="47"/>
      <c r="R19" s="47"/>
      <c r="S19" s="47">
        <f t="shared" si="6"/>
        <v>3</v>
      </c>
      <c r="T19" s="47">
        <f t="shared" si="1"/>
        <v>3</v>
      </c>
      <c r="U19" s="47">
        <f t="shared" si="2"/>
        <v>6</v>
      </c>
      <c r="V19" s="47">
        <v>1</v>
      </c>
      <c r="W19" s="47">
        <v>1</v>
      </c>
      <c r="X19" s="47">
        <v>2</v>
      </c>
      <c r="Y19" s="47">
        <v>2</v>
      </c>
      <c r="Z19" s="47">
        <v>2</v>
      </c>
      <c r="AA19" s="47">
        <v>4</v>
      </c>
      <c r="AB19" s="47"/>
      <c r="AC19" s="47"/>
      <c r="AD19" s="47"/>
      <c r="AE19" s="47"/>
      <c r="AF19" s="47"/>
      <c r="AG19" s="47"/>
    </row>
    <row r="20" spans="1:33" ht="12.75" x14ac:dyDescent="0.2">
      <c r="A20" s="38"/>
      <c r="B20" s="42" t="s">
        <v>11</v>
      </c>
      <c r="C20" s="40" t="s">
        <v>12</v>
      </c>
      <c r="D20" s="47">
        <f t="shared" si="3"/>
        <v>3</v>
      </c>
      <c r="E20" s="47">
        <f t="shared" si="4"/>
        <v>9</v>
      </c>
      <c r="F20" s="47">
        <f t="shared" si="5"/>
        <v>12</v>
      </c>
      <c r="G20" s="47"/>
      <c r="H20" s="47">
        <v>2</v>
      </c>
      <c r="I20" s="47">
        <v>2</v>
      </c>
      <c r="J20" s="47">
        <v>3</v>
      </c>
      <c r="K20" s="47">
        <v>7</v>
      </c>
      <c r="L20" s="47">
        <v>10</v>
      </c>
      <c r="M20" s="47"/>
      <c r="N20" s="47"/>
      <c r="O20" s="47"/>
      <c r="P20" s="47"/>
      <c r="Q20" s="47"/>
      <c r="R20" s="47"/>
      <c r="S20" s="47">
        <f t="shared" si="6"/>
        <v>1</v>
      </c>
      <c r="T20" s="47">
        <f t="shared" si="1"/>
        <v>9</v>
      </c>
      <c r="U20" s="47">
        <f t="shared" si="2"/>
        <v>10</v>
      </c>
      <c r="V20" s="47"/>
      <c r="W20" s="47">
        <v>3</v>
      </c>
      <c r="X20" s="47">
        <v>3</v>
      </c>
      <c r="Y20" s="47">
        <v>1</v>
      </c>
      <c r="Z20" s="47">
        <v>6</v>
      </c>
      <c r="AA20" s="47">
        <v>7</v>
      </c>
      <c r="AB20" s="47"/>
      <c r="AC20" s="47"/>
      <c r="AD20" s="47"/>
      <c r="AE20" s="47"/>
      <c r="AF20" s="47"/>
      <c r="AG20" s="47"/>
    </row>
    <row r="21" spans="1:33" s="4" customFormat="1" ht="15" x14ac:dyDescent="0.2">
      <c r="A21" s="37" t="s">
        <v>171</v>
      </c>
      <c r="B21" s="38"/>
      <c r="C21" s="38"/>
      <c r="D21" s="46">
        <f t="shared" si="3"/>
        <v>43</v>
      </c>
      <c r="E21" s="46">
        <f t="shared" si="4"/>
        <v>44</v>
      </c>
      <c r="F21" s="46">
        <f t="shared" si="5"/>
        <v>87</v>
      </c>
      <c r="G21" s="46">
        <v>19</v>
      </c>
      <c r="H21" s="46">
        <v>17</v>
      </c>
      <c r="I21" s="46">
        <v>36</v>
      </c>
      <c r="J21" s="46">
        <v>24</v>
      </c>
      <c r="K21" s="46">
        <v>27</v>
      </c>
      <c r="L21" s="46">
        <v>51</v>
      </c>
      <c r="M21" s="46"/>
      <c r="N21" s="46"/>
      <c r="O21" s="46"/>
      <c r="P21" s="46"/>
      <c r="Q21" s="46"/>
      <c r="R21" s="46"/>
      <c r="S21" s="46">
        <f t="shared" si="6"/>
        <v>47</v>
      </c>
      <c r="T21" s="46">
        <f t="shared" si="1"/>
        <v>35</v>
      </c>
      <c r="U21" s="46">
        <f t="shared" si="2"/>
        <v>82</v>
      </c>
      <c r="V21" s="46">
        <v>20</v>
      </c>
      <c r="W21" s="46">
        <v>12</v>
      </c>
      <c r="X21" s="46">
        <v>32</v>
      </c>
      <c r="Y21" s="46">
        <v>27</v>
      </c>
      <c r="Z21" s="46">
        <v>23</v>
      </c>
      <c r="AA21" s="46">
        <v>50</v>
      </c>
      <c r="AB21" s="46"/>
      <c r="AC21" s="46"/>
      <c r="AD21" s="46"/>
      <c r="AE21" s="46"/>
      <c r="AF21" s="46"/>
      <c r="AG21" s="46"/>
    </row>
    <row r="22" spans="1:33" s="4" customFormat="1" ht="15" x14ac:dyDescent="0.2">
      <c r="A22" s="39">
        <v>7</v>
      </c>
      <c r="B22" s="40" t="s">
        <v>92</v>
      </c>
      <c r="C22" s="41"/>
      <c r="D22" s="47">
        <f t="shared" si="3"/>
        <v>43</v>
      </c>
      <c r="E22" s="47">
        <f t="shared" si="4"/>
        <v>44</v>
      </c>
      <c r="F22" s="47">
        <f t="shared" si="5"/>
        <v>87</v>
      </c>
      <c r="G22" s="47">
        <v>19</v>
      </c>
      <c r="H22" s="47">
        <v>17</v>
      </c>
      <c r="I22" s="47">
        <v>36</v>
      </c>
      <c r="J22" s="47">
        <v>24</v>
      </c>
      <c r="K22" s="47">
        <v>27</v>
      </c>
      <c r="L22" s="47">
        <v>51</v>
      </c>
      <c r="M22" s="47"/>
      <c r="N22" s="47"/>
      <c r="O22" s="47"/>
      <c r="P22" s="47"/>
      <c r="Q22" s="47"/>
      <c r="R22" s="47"/>
      <c r="S22" s="47">
        <f t="shared" si="6"/>
        <v>47</v>
      </c>
      <c r="T22" s="47">
        <f t="shared" si="1"/>
        <v>35</v>
      </c>
      <c r="U22" s="47">
        <f t="shared" si="2"/>
        <v>82</v>
      </c>
      <c r="V22" s="47">
        <v>20</v>
      </c>
      <c r="W22" s="47">
        <v>12</v>
      </c>
      <c r="X22" s="47">
        <v>32</v>
      </c>
      <c r="Y22" s="47">
        <v>27</v>
      </c>
      <c r="Z22" s="47">
        <v>23</v>
      </c>
      <c r="AA22" s="47">
        <v>50</v>
      </c>
      <c r="AB22" s="47"/>
      <c r="AC22" s="47"/>
      <c r="AD22" s="47"/>
      <c r="AE22" s="47"/>
      <c r="AF22" s="47"/>
      <c r="AG22" s="47"/>
    </row>
    <row r="23" spans="1:33" s="4" customFormat="1" ht="15" x14ac:dyDescent="0.2">
      <c r="A23" s="38"/>
      <c r="B23" s="42" t="s">
        <v>20</v>
      </c>
      <c r="C23" s="40" t="s">
        <v>21</v>
      </c>
      <c r="D23" s="47">
        <f t="shared" si="3"/>
        <v>43</v>
      </c>
      <c r="E23" s="47">
        <f t="shared" si="4"/>
        <v>44</v>
      </c>
      <c r="F23" s="47">
        <f t="shared" si="5"/>
        <v>87</v>
      </c>
      <c r="G23" s="47">
        <v>19</v>
      </c>
      <c r="H23" s="47">
        <v>17</v>
      </c>
      <c r="I23" s="47">
        <v>36</v>
      </c>
      <c r="J23" s="47">
        <v>24</v>
      </c>
      <c r="K23" s="47">
        <v>27</v>
      </c>
      <c r="L23" s="47">
        <v>51</v>
      </c>
      <c r="M23" s="47"/>
      <c r="N23" s="47"/>
      <c r="O23" s="47"/>
      <c r="P23" s="47"/>
      <c r="Q23" s="47"/>
      <c r="R23" s="47"/>
      <c r="S23" s="47">
        <f t="shared" si="6"/>
        <v>47</v>
      </c>
      <c r="T23" s="47">
        <f t="shared" si="1"/>
        <v>35</v>
      </c>
      <c r="U23" s="47">
        <f t="shared" si="2"/>
        <v>82</v>
      </c>
      <c r="V23" s="47">
        <v>20</v>
      </c>
      <c r="W23" s="47">
        <v>12</v>
      </c>
      <c r="X23" s="47">
        <v>32</v>
      </c>
      <c r="Y23" s="47">
        <v>27</v>
      </c>
      <c r="Z23" s="47">
        <v>23</v>
      </c>
      <c r="AA23" s="47">
        <v>50</v>
      </c>
      <c r="AB23" s="47"/>
      <c r="AC23" s="47"/>
      <c r="AD23" s="47"/>
      <c r="AE23" s="47"/>
      <c r="AF23" s="47"/>
      <c r="AG23" s="47"/>
    </row>
    <row r="24" spans="1:33" s="4" customFormat="1" ht="15" x14ac:dyDescent="0.2">
      <c r="A24" s="37" t="s">
        <v>172</v>
      </c>
      <c r="B24" s="38"/>
      <c r="C24" s="38"/>
      <c r="D24" s="46">
        <f t="shared" si="3"/>
        <v>150</v>
      </c>
      <c r="E24" s="46">
        <f t="shared" si="4"/>
        <v>173</v>
      </c>
      <c r="F24" s="46">
        <f t="shared" si="5"/>
        <v>323</v>
      </c>
      <c r="G24" s="46">
        <v>42</v>
      </c>
      <c r="H24" s="46">
        <v>43</v>
      </c>
      <c r="I24" s="46">
        <v>85</v>
      </c>
      <c r="J24" s="46">
        <v>108</v>
      </c>
      <c r="K24" s="46">
        <v>129</v>
      </c>
      <c r="L24" s="46">
        <v>237</v>
      </c>
      <c r="M24" s="46"/>
      <c r="N24" s="46"/>
      <c r="O24" s="46"/>
      <c r="P24" s="46"/>
      <c r="Q24" s="46">
        <v>1</v>
      </c>
      <c r="R24" s="46">
        <v>1</v>
      </c>
      <c r="S24" s="46">
        <f t="shared" si="6"/>
        <v>146</v>
      </c>
      <c r="T24" s="46">
        <f t="shared" si="1"/>
        <v>163</v>
      </c>
      <c r="U24" s="46">
        <f t="shared" si="2"/>
        <v>309</v>
      </c>
      <c r="V24" s="46">
        <v>36</v>
      </c>
      <c r="W24" s="46">
        <v>43</v>
      </c>
      <c r="X24" s="46">
        <v>79</v>
      </c>
      <c r="Y24" s="46">
        <v>110</v>
      </c>
      <c r="Z24" s="46">
        <v>120</v>
      </c>
      <c r="AA24" s="46">
        <v>230</v>
      </c>
      <c r="AB24" s="46"/>
      <c r="AC24" s="46"/>
      <c r="AD24" s="46"/>
      <c r="AE24" s="46"/>
      <c r="AF24" s="46"/>
      <c r="AG24" s="46"/>
    </row>
    <row r="25" spans="1:33" s="4" customFormat="1" ht="15" x14ac:dyDescent="0.2">
      <c r="A25" s="39">
        <v>7</v>
      </c>
      <c r="B25" s="40" t="s">
        <v>92</v>
      </c>
      <c r="C25" s="41"/>
      <c r="D25" s="47">
        <f t="shared" si="3"/>
        <v>42</v>
      </c>
      <c r="E25" s="47">
        <f t="shared" si="4"/>
        <v>44</v>
      </c>
      <c r="F25" s="47">
        <f t="shared" si="5"/>
        <v>86</v>
      </c>
      <c r="G25" s="47">
        <v>11</v>
      </c>
      <c r="H25" s="47">
        <v>10</v>
      </c>
      <c r="I25" s="47">
        <v>21</v>
      </c>
      <c r="J25" s="47">
        <v>31</v>
      </c>
      <c r="K25" s="47">
        <v>33</v>
      </c>
      <c r="L25" s="47">
        <v>64</v>
      </c>
      <c r="M25" s="47"/>
      <c r="N25" s="47"/>
      <c r="O25" s="47"/>
      <c r="P25" s="47"/>
      <c r="Q25" s="47">
        <v>1</v>
      </c>
      <c r="R25" s="47">
        <v>1</v>
      </c>
      <c r="S25" s="47">
        <f t="shared" si="6"/>
        <v>46</v>
      </c>
      <c r="T25" s="47">
        <f t="shared" si="1"/>
        <v>44</v>
      </c>
      <c r="U25" s="47">
        <f t="shared" si="2"/>
        <v>90</v>
      </c>
      <c r="V25" s="47">
        <v>19</v>
      </c>
      <c r="W25" s="47">
        <v>20</v>
      </c>
      <c r="X25" s="47">
        <v>39</v>
      </c>
      <c r="Y25" s="47">
        <v>27</v>
      </c>
      <c r="Z25" s="47">
        <v>24</v>
      </c>
      <c r="AA25" s="47">
        <v>51</v>
      </c>
      <c r="AB25" s="47"/>
      <c r="AC25" s="47"/>
      <c r="AD25" s="47"/>
      <c r="AE25" s="47"/>
      <c r="AF25" s="47"/>
      <c r="AG25" s="47"/>
    </row>
    <row r="26" spans="1:33" s="4" customFormat="1" ht="15" x14ac:dyDescent="0.2">
      <c r="A26" s="38"/>
      <c r="B26" s="42" t="s">
        <v>22</v>
      </c>
      <c r="C26" s="40" t="s">
        <v>102</v>
      </c>
      <c r="D26" s="47">
        <f t="shared" si="3"/>
        <v>20</v>
      </c>
      <c r="E26" s="47">
        <f t="shared" si="4"/>
        <v>23</v>
      </c>
      <c r="F26" s="47">
        <f t="shared" si="5"/>
        <v>43</v>
      </c>
      <c r="G26" s="47">
        <v>2</v>
      </c>
      <c r="H26" s="47">
        <v>4</v>
      </c>
      <c r="I26" s="47">
        <v>6</v>
      </c>
      <c r="J26" s="47">
        <v>18</v>
      </c>
      <c r="K26" s="47">
        <v>19</v>
      </c>
      <c r="L26" s="47">
        <v>37</v>
      </c>
      <c r="M26" s="47"/>
      <c r="N26" s="47"/>
      <c r="O26" s="47"/>
      <c r="P26" s="47"/>
      <c r="Q26" s="47"/>
      <c r="R26" s="47"/>
      <c r="S26" s="47">
        <f t="shared" si="6"/>
        <v>18</v>
      </c>
      <c r="T26" s="47">
        <f t="shared" si="1"/>
        <v>16</v>
      </c>
      <c r="U26" s="47">
        <f t="shared" si="2"/>
        <v>34</v>
      </c>
      <c r="V26" s="47">
        <v>7</v>
      </c>
      <c r="W26" s="47">
        <v>3</v>
      </c>
      <c r="X26" s="47">
        <v>10</v>
      </c>
      <c r="Y26" s="47">
        <v>11</v>
      </c>
      <c r="Z26" s="47">
        <v>13</v>
      </c>
      <c r="AA26" s="47">
        <v>24</v>
      </c>
      <c r="AB26" s="47"/>
      <c r="AC26" s="47"/>
      <c r="AD26" s="47"/>
      <c r="AE26" s="47"/>
      <c r="AF26" s="47"/>
      <c r="AG26" s="47"/>
    </row>
    <row r="27" spans="1:33" ht="12.75" x14ac:dyDescent="0.2">
      <c r="A27" s="38"/>
      <c r="B27" s="42" t="s">
        <v>23</v>
      </c>
      <c r="C27" s="40" t="s">
        <v>24</v>
      </c>
      <c r="D27" s="47">
        <f t="shared" si="3"/>
        <v>12</v>
      </c>
      <c r="E27" s="47">
        <f t="shared" si="4"/>
        <v>5</v>
      </c>
      <c r="F27" s="47">
        <f t="shared" si="5"/>
        <v>17</v>
      </c>
      <c r="G27" s="47">
        <v>5</v>
      </c>
      <c r="H27" s="47">
        <v>1</v>
      </c>
      <c r="I27" s="47">
        <v>6</v>
      </c>
      <c r="J27" s="47">
        <v>7</v>
      </c>
      <c r="K27" s="47">
        <v>4</v>
      </c>
      <c r="L27" s="47">
        <v>11</v>
      </c>
      <c r="M27" s="47"/>
      <c r="N27" s="47"/>
      <c r="O27" s="47"/>
      <c r="P27" s="47"/>
      <c r="Q27" s="47"/>
      <c r="R27" s="47"/>
      <c r="S27" s="47">
        <f t="shared" si="6"/>
        <v>15</v>
      </c>
      <c r="T27" s="47">
        <f t="shared" si="1"/>
        <v>7</v>
      </c>
      <c r="U27" s="47">
        <f t="shared" si="2"/>
        <v>22</v>
      </c>
      <c r="V27" s="47">
        <v>6</v>
      </c>
      <c r="W27" s="47">
        <v>4</v>
      </c>
      <c r="X27" s="47">
        <v>10</v>
      </c>
      <c r="Y27" s="47">
        <v>9</v>
      </c>
      <c r="Z27" s="47">
        <v>3</v>
      </c>
      <c r="AA27" s="47">
        <v>12</v>
      </c>
      <c r="AB27" s="47"/>
      <c r="AC27" s="47"/>
      <c r="AD27" s="47"/>
      <c r="AE27" s="47"/>
      <c r="AF27" s="47"/>
      <c r="AG27" s="47"/>
    </row>
    <row r="28" spans="1:33" ht="12.75" x14ac:dyDescent="0.2">
      <c r="A28" s="38"/>
      <c r="B28" s="42" t="s">
        <v>25</v>
      </c>
      <c r="C28" s="40" t="s">
        <v>105</v>
      </c>
      <c r="D28" s="47">
        <f t="shared" si="3"/>
        <v>2</v>
      </c>
      <c r="E28" s="47">
        <f t="shared" si="4"/>
        <v>6</v>
      </c>
      <c r="F28" s="47">
        <f t="shared" si="5"/>
        <v>8</v>
      </c>
      <c r="G28" s="47">
        <v>1</v>
      </c>
      <c r="H28" s="47">
        <v>2</v>
      </c>
      <c r="I28" s="47">
        <v>3</v>
      </c>
      <c r="J28" s="47">
        <v>1</v>
      </c>
      <c r="K28" s="47">
        <v>3</v>
      </c>
      <c r="L28" s="47">
        <v>4</v>
      </c>
      <c r="M28" s="47"/>
      <c r="N28" s="47"/>
      <c r="O28" s="47"/>
      <c r="P28" s="47"/>
      <c r="Q28" s="47">
        <v>1</v>
      </c>
      <c r="R28" s="47">
        <v>1</v>
      </c>
      <c r="S28" s="47">
        <f t="shared" si="6"/>
        <v>2</v>
      </c>
      <c r="T28" s="47">
        <f t="shared" si="1"/>
        <v>7</v>
      </c>
      <c r="U28" s="47">
        <f t="shared" si="2"/>
        <v>9</v>
      </c>
      <c r="V28" s="47">
        <v>1</v>
      </c>
      <c r="W28" s="47">
        <v>2</v>
      </c>
      <c r="X28" s="47">
        <v>3</v>
      </c>
      <c r="Y28" s="47">
        <v>1</v>
      </c>
      <c r="Z28" s="47">
        <v>5</v>
      </c>
      <c r="AA28" s="47">
        <v>6</v>
      </c>
      <c r="AB28" s="47"/>
      <c r="AC28" s="47"/>
      <c r="AD28" s="47"/>
      <c r="AE28" s="47"/>
      <c r="AF28" s="47"/>
      <c r="AG28" s="47"/>
    </row>
    <row r="29" spans="1:33" ht="12.75" x14ac:dyDescent="0.2">
      <c r="A29" s="38"/>
      <c r="B29" s="42" t="s">
        <v>26</v>
      </c>
      <c r="C29" s="40" t="s">
        <v>103</v>
      </c>
      <c r="D29" s="47">
        <f t="shared" si="3"/>
        <v>3</v>
      </c>
      <c r="E29" s="47">
        <f t="shared" si="4"/>
        <v>7</v>
      </c>
      <c r="F29" s="47">
        <f t="shared" si="5"/>
        <v>10</v>
      </c>
      <c r="G29" s="47">
        <v>2</v>
      </c>
      <c r="H29" s="47">
        <v>3</v>
      </c>
      <c r="I29" s="47">
        <v>5</v>
      </c>
      <c r="J29" s="47">
        <v>1</v>
      </c>
      <c r="K29" s="47">
        <v>4</v>
      </c>
      <c r="L29" s="47">
        <v>5</v>
      </c>
      <c r="M29" s="47"/>
      <c r="N29" s="47"/>
      <c r="O29" s="47"/>
      <c r="P29" s="47"/>
      <c r="Q29" s="47"/>
      <c r="R29" s="47"/>
      <c r="S29" s="47">
        <f t="shared" si="6"/>
        <v>8</v>
      </c>
      <c r="T29" s="47">
        <f t="shared" si="1"/>
        <v>12</v>
      </c>
      <c r="U29" s="47">
        <f t="shared" si="2"/>
        <v>20</v>
      </c>
      <c r="V29" s="47">
        <v>5</v>
      </c>
      <c r="W29" s="47">
        <v>9</v>
      </c>
      <c r="X29" s="47">
        <v>14</v>
      </c>
      <c r="Y29" s="47">
        <v>3</v>
      </c>
      <c r="Z29" s="47">
        <v>3</v>
      </c>
      <c r="AA29" s="47">
        <v>6</v>
      </c>
      <c r="AB29" s="47"/>
      <c r="AC29" s="47"/>
      <c r="AD29" s="47"/>
      <c r="AE29" s="47"/>
      <c r="AF29" s="47"/>
      <c r="AG29" s="47"/>
    </row>
    <row r="30" spans="1:33" ht="12.75" x14ac:dyDescent="0.2">
      <c r="A30" s="38"/>
      <c r="B30" s="42" t="s">
        <v>27</v>
      </c>
      <c r="C30" s="40" t="s">
        <v>104</v>
      </c>
      <c r="D30" s="47">
        <f t="shared" si="3"/>
        <v>5</v>
      </c>
      <c r="E30" s="47">
        <f t="shared" si="4"/>
        <v>3</v>
      </c>
      <c r="F30" s="47">
        <f t="shared" si="5"/>
        <v>8</v>
      </c>
      <c r="G30" s="47">
        <v>1</v>
      </c>
      <c r="H30" s="47"/>
      <c r="I30" s="47">
        <v>1</v>
      </c>
      <c r="J30" s="47">
        <v>4</v>
      </c>
      <c r="K30" s="47">
        <v>3</v>
      </c>
      <c r="L30" s="47">
        <v>7</v>
      </c>
      <c r="M30" s="47"/>
      <c r="N30" s="47"/>
      <c r="O30" s="47"/>
      <c r="P30" s="47"/>
      <c r="Q30" s="47"/>
      <c r="R30" s="47"/>
      <c r="S30" s="47">
        <f t="shared" si="6"/>
        <v>3</v>
      </c>
      <c r="T30" s="47">
        <f t="shared" si="1"/>
        <v>2</v>
      </c>
      <c r="U30" s="47">
        <f t="shared" si="2"/>
        <v>5</v>
      </c>
      <c r="V30" s="47"/>
      <c r="W30" s="47">
        <v>2</v>
      </c>
      <c r="X30" s="47">
        <v>2</v>
      </c>
      <c r="Y30" s="47">
        <v>3</v>
      </c>
      <c r="Z30" s="47"/>
      <c r="AA30" s="47">
        <v>3</v>
      </c>
      <c r="AB30" s="47"/>
      <c r="AC30" s="47"/>
      <c r="AD30" s="47"/>
      <c r="AE30" s="47"/>
      <c r="AF30" s="47"/>
      <c r="AG30" s="47"/>
    </row>
    <row r="31" spans="1:33" ht="12.75" x14ac:dyDescent="0.2">
      <c r="A31" s="39">
        <v>9</v>
      </c>
      <c r="B31" s="40" t="s">
        <v>9</v>
      </c>
      <c r="C31" s="41"/>
      <c r="D31" s="47">
        <f t="shared" si="3"/>
        <v>108</v>
      </c>
      <c r="E31" s="47">
        <f t="shared" si="4"/>
        <v>129</v>
      </c>
      <c r="F31" s="47">
        <f t="shared" si="5"/>
        <v>237</v>
      </c>
      <c r="G31" s="47">
        <v>31</v>
      </c>
      <c r="H31" s="47">
        <v>33</v>
      </c>
      <c r="I31" s="47">
        <v>64</v>
      </c>
      <c r="J31" s="47">
        <v>77</v>
      </c>
      <c r="K31" s="47">
        <v>96</v>
      </c>
      <c r="L31" s="47">
        <v>173</v>
      </c>
      <c r="M31" s="47"/>
      <c r="N31" s="47"/>
      <c r="O31" s="47"/>
      <c r="P31" s="47"/>
      <c r="Q31" s="47"/>
      <c r="R31" s="47"/>
      <c r="S31" s="47">
        <f t="shared" si="6"/>
        <v>100</v>
      </c>
      <c r="T31" s="47">
        <f t="shared" si="1"/>
        <v>119</v>
      </c>
      <c r="U31" s="47">
        <f t="shared" si="2"/>
        <v>219</v>
      </c>
      <c r="V31" s="47">
        <v>17</v>
      </c>
      <c r="W31" s="47">
        <v>23</v>
      </c>
      <c r="X31" s="47">
        <v>40</v>
      </c>
      <c r="Y31" s="47">
        <v>83</v>
      </c>
      <c r="Z31" s="47">
        <v>96</v>
      </c>
      <c r="AA31" s="47">
        <v>179</v>
      </c>
      <c r="AB31" s="47"/>
      <c r="AC31" s="47"/>
      <c r="AD31" s="47"/>
      <c r="AE31" s="47"/>
      <c r="AF31" s="47"/>
      <c r="AG31" s="47"/>
    </row>
    <row r="32" spans="1:33" ht="12.75" x14ac:dyDescent="0.2">
      <c r="A32" s="38"/>
      <c r="B32" s="42" t="s">
        <v>22</v>
      </c>
      <c r="C32" s="40" t="s">
        <v>102</v>
      </c>
      <c r="D32" s="47">
        <f t="shared" si="3"/>
        <v>29</v>
      </c>
      <c r="E32" s="47">
        <f t="shared" si="4"/>
        <v>22</v>
      </c>
      <c r="F32" s="47">
        <f t="shared" si="5"/>
        <v>51</v>
      </c>
      <c r="G32" s="47">
        <v>11</v>
      </c>
      <c r="H32" s="47">
        <v>7</v>
      </c>
      <c r="I32" s="47">
        <v>18</v>
      </c>
      <c r="J32" s="47">
        <v>18</v>
      </c>
      <c r="K32" s="47">
        <v>15</v>
      </c>
      <c r="L32" s="47">
        <v>33</v>
      </c>
      <c r="M32" s="47"/>
      <c r="N32" s="47"/>
      <c r="O32" s="47"/>
      <c r="P32" s="47"/>
      <c r="Q32" s="47"/>
      <c r="R32" s="47"/>
      <c r="S32" s="47">
        <f t="shared" si="6"/>
        <v>28</v>
      </c>
      <c r="T32" s="47">
        <f t="shared" si="1"/>
        <v>27</v>
      </c>
      <c r="U32" s="47">
        <f t="shared" si="2"/>
        <v>55</v>
      </c>
      <c r="V32" s="47">
        <v>4</v>
      </c>
      <c r="W32" s="47">
        <v>9</v>
      </c>
      <c r="X32" s="47">
        <v>13</v>
      </c>
      <c r="Y32" s="47">
        <v>24</v>
      </c>
      <c r="Z32" s="47">
        <v>18</v>
      </c>
      <c r="AA32" s="47">
        <v>42</v>
      </c>
      <c r="AB32" s="47"/>
      <c r="AC32" s="47"/>
      <c r="AD32" s="47"/>
      <c r="AE32" s="47"/>
      <c r="AF32" s="47"/>
      <c r="AG32" s="47"/>
    </row>
    <row r="33" spans="1:33" ht="12.75" x14ac:dyDescent="0.2">
      <c r="A33" s="38"/>
      <c r="B33" s="42" t="s">
        <v>23</v>
      </c>
      <c r="C33" s="40" t="s">
        <v>24</v>
      </c>
      <c r="D33" s="47">
        <f t="shared" si="3"/>
        <v>26</v>
      </c>
      <c r="E33" s="47">
        <f t="shared" si="4"/>
        <v>21</v>
      </c>
      <c r="F33" s="47">
        <f t="shared" si="5"/>
        <v>47</v>
      </c>
      <c r="G33" s="47">
        <v>11</v>
      </c>
      <c r="H33" s="47">
        <v>7</v>
      </c>
      <c r="I33" s="47">
        <v>18</v>
      </c>
      <c r="J33" s="47">
        <v>15</v>
      </c>
      <c r="K33" s="47">
        <v>14</v>
      </c>
      <c r="L33" s="47">
        <v>29</v>
      </c>
      <c r="M33" s="47"/>
      <c r="N33" s="47"/>
      <c r="O33" s="47"/>
      <c r="P33" s="47"/>
      <c r="Q33" s="47"/>
      <c r="R33" s="47"/>
      <c r="S33" s="47">
        <f t="shared" si="6"/>
        <v>23</v>
      </c>
      <c r="T33" s="47">
        <f t="shared" si="1"/>
        <v>23</v>
      </c>
      <c r="U33" s="47">
        <f t="shared" si="2"/>
        <v>46</v>
      </c>
      <c r="V33" s="47">
        <v>7</v>
      </c>
      <c r="W33" s="47">
        <v>6</v>
      </c>
      <c r="X33" s="47">
        <v>13</v>
      </c>
      <c r="Y33" s="47">
        <v>16</v>
      </c>
      <c r="Z33" s="47">
        <v>17</v>
      </c>
      <c r="AA33" s="47">
        <v>33</v>
      </c>
      <c r="AB33" s="47"/>
      <c r="AC33" s="47"/>
      <c r="AD33" s="47"/>
      <c r="AE33" s="47"/>
      <c r="AF33" s="47"/>
      <c r="AG33" s="47"/>
    </row>
    <row r="34" spans="1:33" ht="12.75" x14ac:dyDescent="0.2">
      <c r="A34" s="38"/>
      <c r="B34" s="42" t="s">
        <v>28</v>
      </c>
      <c r="C34" s="40" t="s">
        <v>157</v>
      </c>
      <c r="D34" s="47">
        <f t="shared" si="3"/>
        <v>12</v>
      </c>
      <c r="E34" s="47">
        <f t="shared" si="4"/>
        <v>35</v>
      </c>
      <c r="F34" s="47">
        <f t="shared" si="5"/>
        <v>47</v>
      </c>
      <c r="G34" s="47">
        <v>3</v>
      </c>
      <c r="H34" s="47">
        <v>8</v>
      </c>
      <c r="I34" s="47">
        <v>11</v>
      </c>
      <c r="J34" s="47">
        <v>9</v>
      </c>
      <c r="K34" s="47">
        <v>27</v>
      </c>
      <c r="L34" s="47">
        <v>36</v>
      </c>
      <c r="M34" s="47"/>
      <c r="N34" s="47"/>
      <c r="O34" s="47"/>
      <c r="P34" s="47"/>
      <c r="Q34" s="47"/>
      <c r="R34" s="47"/>
      <c r="S34" s="47">
        <f t="shared" si="6"/>
        <v>13</v>
      </c>
      <c r="T34" s="47">
        <f t="shared" si="1"/>
        <v>24</v>
      </c>
      <c r="U34" s="47">
        <f t="shared" si="2"/>
        <v>37</v>
      </c>
      <c r="V34" s="47">
        <v>2</v>
      </c>
      <c r="W34" s="47">
        <v>3</v>
      </c>
      <c r="X34" s="47">
        <v>5</v>
      </c>
      <c r="Y34" s="47">
        <v>11</v>
      </c>
      <c r="Z34" s="47">
        <v>21</v>
      </c>
      <c r="AA34" s="47">
        <v>32</v>
      </c>
      <c r="AB34" s="47"/>
      <c r="AC34" s="47"/>
      <c r="AD34" s="47"/>
      <c r="AE34" s="47"/>
      <c r="AF34" s="47"/>
      <c r="AG34" s="47"/>
    </row>
    <row r="35" spans="1:33" ht="12.75" x14ac:dyDescent="0.2">
      <c r="A35" s="38"/>
      <c r="B35" s="42" t="s">
        <v>26</v>
      </c>
      <c r="C35" s="40" t="s">
        <v>103</v>
      </c>
      <c r="D35" s="47">
        <f t="shared" si="3"/>
        <v>3</v>
      </c>
      <c r="E35" s="47">
        <f t="shared" si="4"/>
        <v>16</v>
      </c>
      <c r="F35" s="47">
        <f t="shared" si="5"/>
        <v>19</v>
      </c>
      <c r="G35" s="47"/>
      <c r="H35" s="47">
        <v>2</v>
      </c>
      <c r="I35" s="47">
        <v>2</v>
      </c>
      <c r="J35" s="47">
        <v>3</v>
      </c>
      <c r="K35" s="47">
        <v>14</v>
      </c>
      <c r="L35" s="47">
        <v>17</v>
      </c>
      <c r="M35" s="47"/>
      <c r="N35" s="47"/>
      <c r="O35" s="47"/>
      <c r="P35" s="47"/>
      <c r="Q35" s="47"/>
      <c r="R35" s="47"/>
      <c r="S35" s="47">
        <f t="shared" si="6"/>
        <v>4</v>
      </c>
      <c r="T35" s="47">
        <f t="shared" si="1"/>
        <v>12</v>
      </c>
      <c r="U35" s="47">
        <f t="shared" si="2"/>
        <v>16</v>
      </c>
      <c r="V35" s="47">
        <v>1</v>
      </c>
      <c r="W35" s="47">
        <v>1</v>
      </c>
      <c r="X35" s="47">
        <v>2</v>
      </c>
      <c r="Y35" s="47">
        <v>3</v>
      </c>
      <c r="Z35" s="47">
        <v>11</v>
      </c>
      <c r="AA35" s="47">
        <v>14</v>
      </c>
      <c r="AB35" s="47"/>
      <c r="AC35" s="47"/>
      <c r="AD35" s="47"/>
      <c r="AE35" s="47"/>
      <c r="AF35" s="47"/>
      <c r="AG35" s="47"/>
    </row>
    <row r="36" spans="1:33" ht="12.75" x14ac:dyDescent="0.2">
      <c r="A36" s="38"/>
      <c r="B36" s="42" t="s">
        <v>27</v>
      </c>
      <c r="C36" s="40" t="s">
        <v>104</v>
      </c>
      <c r="D36" s="47">
        <f t="shared" si="3"/>
        <v>38</v>
      </c>
      <c r="E36" s="47">
        <f t="shared" si="4"/>
        <v>35</v>
      </c>
      <c r="F36" s="47">
        <f t="shared" si="5"/>
        <v>73</v>
      </c>
      <c r="G36" s="47">
        <v>6</v>
      </c>
      <c r="H36" s="47">
        <v>9</v>
      </c>
      <c r="I36" s="47">
        <v>15</v>
      </c>
      <c r="J36" s="47">
        <v>32</v>
      </c>
      <c r="K36" s="47">
        <v>26</v>
      </c>
      <c r="L36" s="47">
        <v>58</v>
      </c>
      <c r="M36" s="47"/>
      <c r="N36" s="47"/>
      <c r="O36" s="47"/>
      <c r="P36" s="47"/>
      <c r="Q36" s="47"/>
      <c r="R36" s="47"/>
      <c r="S36" s="47">
        <f t="shared" si="6"/>
        <v>32</v>
      </c>
      <c r="T36" s="47">
        <f t="shared" si="1"/>
        <v>33</v>
      </c>
      <c r="U36" s="47">
        <f t="shared" si="2"/>
        <v>65</v>
      </c>
      <c r="V36" s="47">
        <v>3</v>
      </c>
      <c r="W36" s="47">
        <v>4</v>
      </c>
      <c r="X36" s="47">
        <v>7</v>
      </c>
      <c r="Y36" s="47">
        <v>29</v>
      </c>
      <c r="Z36" s="47">
        <v>29</v>
      </c>
      <c r="AA36" s="47">
        <v>58</v>
      </c>
      <c r="AB36" s="47"/>
      <c r="AC36" s="47"/>
      <c r="AD36" s="47"/>
      <c r="AE36" s="47"/>
      <c r="AF36" s="47"/>
      <c r="AG36" s="47"/>
    </row>
    <row r="37" spans="1:33" ht="12.75" x14ac:dyDescent="0.2">
      <c r="A37" s="37" t="s">
        <v>173</v>
      </c>
      <c r="B37" s="38"/>
      <c r="C37" s="38"/>
      <c r="D37" s="46">
        <f t="shared" si="3"/>
        <v>460</v>
      </c>
      <c r="E37" s="46">
        <f t="shared" si="4"/>
        <v>215</v>
      </c>
      <c r="F37" s="46">
        <f t="shared" si="5"/>
        <v>675</v>
      </c>
      <c r="G37" s="46">
        <v>160</v>
      </c>
      <c r="H37" s="46">
        <v>66</v>
      </c>
      <c r="I37" s="46">
        <v>226</v>
      </c>
      <c r="J37" s="46">
        <v>300</v>
      </c>
      <c r="K37" s="46">
        <v>149</v>
      </c>
      <c r="L37" s="46">
        <v>449</v>
      </c>
      <c r="M37" s="46"/>
      <c r="N37" s="46"/>
      <c r="O37" s="46"/>
      <c r="P37" s="46"/>
      <c r="Q37" s="46"/>
      <c r="R37" s="46"/>
      <c r="S37" s="46">
        <f t="shared" si="6"/>
        <v>452</v>
      </c>
      <c r="T37" s="46">
        <f t="shared" si="1"/>
        <v>218</v>
      </c>
      <c r="U37" s="46">
        <f t="shared" si="2"/>
        <v>670</v>
      </c>
      <c r="V37" s="46">
        <v>153</v>
      </c>
      <c r="W37" s="46">
        <v>80</v>
      </c>
      <c r="X37" s="46">
        <v>233</v>
      </c>
      <c r="Y37" s="46">
        <v>299</v>
      </c>
      <c r="Z37" s="46">
        <v>137</v>
      </c>
      <c r="AA37" s="46">
        <v>436</v>
      </c>
      <c r="AB37" s="46"/>
      <c r="AC37" s="46"/>
      <c r="AD37" s="46"/>
      <c r="AE37" s="46"/>
      <c r="AF37" s="46">
        <v>1</v>
      </c>
      <c r="AG37" s="46">
        <v>1</v>
      </c>
    </row>
    <row r="38" spans="1:33" ht="12.75" x14ac:dyDescent="0.2">
      <c r="A38" s="39">
        <v>7</v>
      </c>
      <c r="B38" s="40" t="s">
        <v>92</v>
      </c>
      <c r="C38" s="41"/>
      <c r="D38" s="47">
        <f t="shared" si="3"/>
        <v>332</v>
      </c>
      <c r="E38" s="47">
        <f t="shared" si="4"/>
        <v>148</v>
      </c>
      <c r="F38" s="47">
        <f t="shared" si="5"/>
        <v>480</v>
      </c>
      <c r="G38" s="47">
        <v>121</v>
      </c>
      <c r="H38" s="47">
        <v>44</v>
      </c>
      <c r="I38" s="47">
        <v>165</v>
      </c>
      <c r="J38" s="47">
        <v>211</v>
      </c>
      <c r="K38" s="47">
        <v>104</v>
      </c>
      <c r="L38" s="47">
        <v>315</v>
      </c>
      <c r="M38" s="47"/>
      <c r="N38" s="47"/>
      <c r="O38" s="47"/>
      <c r="P38" s="47"/>
      <c r="Q38" s="47"/>
      <c r="R38" s="47"/>
      <c r="S38" s="47">
        <f t="shared" si="6"/>
        <v>329</v>
      </c>
      <c r="T38" s="47">
        <f t="shared" si="1"/>
        <v>133</v>
      </c>
      <c r="U38" s="47">
        <f t="shared" si="2"/>
        <v>462</v>
      </c>
      <c r="V38" s="47">
        <v>102</v>
      </c>
      <c r="W38" s="47">
        <v>42</v>
      </c>
      <c r="X38" s="47">
        <v>144</v>
      </c>
      <c r="Y38" s="47">
        <v>227</v>
      </c>
      <c r="Z38" s="47">
        <v>90</v>
      </c>
      <c r="AA38" s="47">
        <v>317</v>
      </c>
      <c r="AB38" s="47"/>
      <c r="AC38" s="47"/>
      <c r="AD38" s="47"/>
      <c r="AE38" s="47"/>
      <c r="AF38" s="47">
        <v>1</v>
      </c>
      <c r="AG38" s="47">
        <v>1</v>
      </c>
    </row>
    <row r="39" spans="1:33" ht="12.75" x14ac:dyDescent="0.2">
      <c r="A39" s="38"/>
      <c r="B39" s="42" t="s">
        <v>37</v>
      </c>
      <c r="C39" s="40" t="s">
        <v>111</v>
      </c>
      <c r="D39" s="47">
        <f t="shared" si="3"/>
        <v>66</v>
      </c>
      <c r="E39" s="47">
        <f t="shared" si="4"/>
        <v>16</v>
      </c>
      <c r="F39" s="47">
        <f t="shared" si="5"/>
        <v>82</v>
      </c>
      <c r="G39" s="47">
        <v>32</v>
      </c>
      <c r="H39" s="47">
        <v>4</v>
      </c>
      <c r="I39" s="47">
        <v>36</v>
      </c>
      <c r="J39" s="47">
        <v>34</v>
      </c>
      <c r="K39" s="47">
        <v>12</v>
      </c>
      <c r="L39" s="47">
        <v>46</v>
      </c>
      <c r="M39" s="47"/>
      <c r="N39" s="47"/>
      <c r="O39" s="47"/>
      <c r="P39" s="47"/>
      <c r="Q39" s="47"/>
      <c r="R39" s="47"/>
      <c r="S39" s="47">
        <f t="shared" si="6"/>
        <v>67</v>
      </c>
      <c r="T39" s="47">
        <f t="shared" si="1"/>
        <v>18</v>
      </c>
      <c r="U39" s="47">
        <f t="shared" si="2"/>
        <v>85</v>
      </c>
      <c r="V39" s="47">
        <v>27</v>
      </c>
      <c r="W39" s="47">
        <v>6</v>
      </c>
      <c r="X39" s="47">
        <v>33</v>
      </c>
      <c r="Y39" s="47">
        <v>40</v>
      </c>
      <c r="Z39" s="47">
        <v>12</v>
      </c>
      <c r="AA39" s="47">
        <v>52</v>
      </c>
      <c r="AB39" s="47"/>
      <c r="AC39" s="47"/>
      <c r="AD39" s="47"/>
      <c r="AE39" s="47"/>
      <c r="AF39" s="47"/>
      <c r="AG39" s="47"/>
    </row>
    <row r="40" spans="1:33" ht="12.75" x14ac:dyDescent="0.2">
      <c r="A40" s="38"/>
      <c r="B40" s="42" t="s">
        <v>29</v>
      </c>
      <c r="C40" s="40" t="s">
        <v>158</v>
      </c>
      <c r="D40" s="47">
        <f t="shared" si="3"/>
        <v>16</v>
      </c>
      <c r="E40" s="47">
        <f t="shared" si="4"/>
        <v>43</v>
      </c>
      <c r="F40" s="47">
        <f t="shared" si="5"/>
        <v>59</v>
      </c>
      <c r="G40" s="47">
        <v>6</v>
      </c>
      <c r="H40" s="47">
        <v>12</v>
      </c>
      <c r="I40" s="47">
        <v>18</v>
      </c>
      <c r="J40" s="47">
        <v>10</v>
      </c>
      <c r="K40" s="47">
        <v>31</v>
      </c>
      <c r="L40" s="47">
        <v>41</v>
      </c>
      <c r="M40" s="47"/>
      <c r="N40" s="47"/>
      <c r="O40" s="47"/>
      <c r="P40" s="47"/>
      <c r="Q40" s="47"/>
      <c r="R40" s="47"/>
      <c r="S40" s="47">
        <f t="shared" si="6"/>
        <v>17</v>
      </c>
      <c r="T40" s="47">
        <f t="shared" si="1"/>
        <v>33</v>
      </c>
      <c r="U40" s="47">
        <f t="shared" si="2"/>
        <v>50</v>
      </c>
      <c r="V40" s="47">
        <v>5</v>
      </c>
      <c r="W40" s="47">
        <v>7</v>
      </c>
      <c r="X40" s="47">
        <v>12</v>
      </c>
      <c r="Y40" s="47">
        <v>12</v>
      </c>
      <c r="Z40" s="47">
        <v>25</v>
      </c>
      <c r="AA40" s="47">
        <v>37</v>
      </c>
      <c r="AB40" s="47"/>
      <c r="AC40" s="47"/>
      <c r="AD40" s="47"/>
      <c r="AE40" s="47"/>
      <c r="AF40" s="47">
        <v>1</v>
      </c>
      <c r="AG40" s="47">
        <v>1</v>
      </c>
    </row>
    <row r="41" spans="1:33" ht="12.75" x14ac:dyDescent="0.2">
      <c r="A41" s="38"/>
      <c r="B41" s="42" t="s">
        <v>131</v>
      </c>
      <c r="C41" s="40" t="s">
        <v>130</v>
      </c>
      <c r="D41" s="47">
        <f t="shared" si="3"/>
        <v>0</v>
      </c>
      <c r="E41" s="47">
        <f t="shared" si="4"/>
        <v>0</v>
      </c>
      <c r="F41" s="47">
        <f t="shared" si="5"/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f t="shared" si="6"/>
        <v>8</v>
      </c>
      <c r="T41" s="47">
        <f t="shared" si="1"/>
        <v>7</v>
      </c>
      <c r="U41" s="47">
        <f t="shared" si="2"/>
        <v>15</v>
      </c>
      <c r="V41" s="47">
        <v>6</v>
      </c>
      <c r="W41" s="47">
        <v>7</v>
      </c>
      <c r="X41" s="47">
        <v>13</v>
      </c>
      <c r="Y41" s="47">
        <v>2</v>
      </c>
      <c r="Z41" s="47"/>
      <c r="AA41" s="47">
        <v>2</v>
      </c>
      <c r="AB41" s="47"/>
      <c r="AC41" s="47"/>
      <c r="AD41" s="47"/>
      <c r="AE41" s="47"/>
      <c r="AF41" s="47"/>
      <c r="AG41" s="47"/>
    </row>
    <row r="42" spans="1:33" ht="12.75" x14ac:dyDescent="0.2">
      <c r="A42" s="38"/>
      <c r="B42" s="42" t="s">
        <v>46</v>
      </c>
      <c r="C42" s="40" t="s">
        <v>106</v>
      </c>
      <c r="D42" s="47">
        <f t="shared" si="3"/>
        <v>36</v>
      </c>
      <c r="E42" s="47">
        <f t="shared" si="4"/>
        <v>10</v>
      </c>
      <c r="F42" s="47">
        <f t="shared" si="5"/>
        <v>46</v>
      </c>
      <c r="G42" s="47">
        <v>10</v>
      </c>
      <c r="H42" s="47">
        <v>3</v>
      </c>
      <c r="I42" s="47">
        <v>13</v>
      </c>
      <c r="J42" s="47">
        <v>26</v>
      </c>
      <c r="K42" s="47">
        <v>7</v>
      </c>
      <c r="L42" s="47">
        <v>33</v>
      </c>
      <c r="M42" s="47"/>
      <c r="N42" s="47"/>
      <c r="O42" s="47"/>
      <c r="P42" s="47"/>
      <c r="Q42" s="47"/>
      <c r="R42" s="47"/>
      <c r="S42" s="47">
        <f t="shared" si="6"/>
        <v>30</v>
      </c>
      <c r="T42" s="47">
        <f t="shared" si="1"/>
        <v>6</v>
      </c>
      <c r="U42" s="47">
        <f t="shared" si="2"/>
        <v>36</v>
      </c>
      <c r="V42" s="47">
        <v>10</v>
      </c>
      <c r="W42" s="47"/>
      <c r="X42" s="47">
        <v>10</v>
      </c>
      <c r="Y42" s="47">
        <v>20</v>
      </c>
      <c r="Z42" s="47">
        <v>6</v>
      </c>
      <c r="AA42" s="47">
        <v>26</v>
      </c>
      <c r="AB42" s="47"/>
      <c r="AC42" s="47"/>
      <c r="AD42" s="47"/>
      <c r="AE42" s="47"/>
      <c r="AF42" s="47"/>
      <c r="AG42" s="47"/>
    </row>
    <row r="43" spans="1:33" ht="12.75" x14ac:dyDescent="0.2">
      <c r="A43" s="38"/>
      <c r="B43" s="42" t="s">
        <v>40</v>
      </c>
      <c r="C43" s="40" t="s">
        <v>41</v>
      </c>
      <c r="D43" s="47">
        <f t="shared" si="3"/>
        <v>20</v>
      </c>
      <c r="E43" s="47">
        <f t="shared" si="4"/>
        <v>8</v>
      </c>
      <c r="F43" s="47">
        <f t="shared" si="5"/>
        <v>28</v>
      </c>
      <c r="G43" s="47">
        <v>5</v>
      </c>
      <c r="H43" s="47">
        <v>4</v>
      </c>
      <c r="I43" s="47">
        <v>9</v>
      </c>
      <c r="J43" s="47">
        <v>15</v>
      </c>
      <c r="K43" s="47">
        <v>4</v>
      </c>
      <c r="L43" s="47">
        <v>19</v>
      </c>
      <c r="M43" s="47"/>
      <c r="N43" s="47"/>
      <c r="O43" s="47"/>
      <c r="P43" s="47"/>
      <c r="Q43" s="47"/>
      <c r="R43" s="47"/>
      <c r="S43" s="47">
        <f t="shared" si="6"/>
        <v>18</v>
      </c>
      <c r="T43" s="47">
        <f t="shared" si="1"/>
        <v>8</v>
      </c>
      <c r="U43" s="47">
        <f t="shared" si="2"/>
        <v>26</v>
      </c>
      <c r="V43" s="47">
        <v>5</v>
      </c>
      <c r="W43" s="47">
        <v>1</v>
      </c>
      <c r="X43" s="47">
        <v>6</v>
      </c>
      <c r="Y43" s="47">
        <v>13</v>
      </c>
      <c r="Z43" s="47">
        <v>7</v>
      </c>
      <c r="AA43" s="47">
        <v>20</v>
      </c>
      <c r="AB43" s="47"/>
      <c r="AC43" s="47"/>
      <c r="AD43" s="47"/>
      <c r="AE43" s="47"/>
      <c r="AF43" s="47"/>
      <c r="AG43" s="47"/>
    </row>
    <row r="44" spans="1:33" ht="12.75" x14ac:dyDescent="0.2">
      <c r="A44" s="38"/>
      <c r="B44" s="42" t="s">
        <v>42</v>
      </c>
      <c r="C44" s="40" t="s">
        <v>43</v>
      </c>
      <c r="D44" s="47">
        <f t="shared" si="3"/>
        <v>30</v>
      </c>
      <c r="E44" s="47">
        <f t="shared" si="4"/>
        <v>16</v>
      </c>
      <c r="F44" s="47">
        <f t="shared" si="5"/>
        <v>46</v>
      </c>
      <c r="G44" s="47">
        <v>6</v>
      </c>
      <c r="H44" s="47">
        <v>4</v>
      </c>
      <c r="I44" s="47">
        <v>10</v>
      </c>
      <c r="J44" s="47">
        <v>24</v>
      </c>
      <c r="K44" s="47">
        <v>12</v>
      </c>
      <c r="L44" s="47">
        <v>36</v>
      </c>
      <c r="M44" s="47"/>
      <c r="N44" s="47"/>
      <c r="O44" s="47"/>
      <c r="P44" s="47"/>
      <c r="Q44" s="47"/>
      <c r="R44" s="47"/>
      <c r="S44" s="47">
        <f t="shared" si="6"/>
        <v>34</v>
      </c>
      <c r="T44" s="47">
        <f t="shared" si="1"/>
        <v>17</v>
      </c>
      <c r="U44" s="47">
        <f t="shared" si="2"/>
        <v>51</v>
      </c>
      <c r="V44" s="47">
        <v>6</v>
      </c>
      <c r="W44" s="47">
        <v>5</v>
      </c>
      <c r="X44" s="47">
        <v>11</v>
      </c>
      <c r="Y44" s="47">
        <v>28</v>
      </c>
      <c r="Z44" s="47">
        <v>12</v>
      </c>
      <c r="AA44" s="47">
        <v>40</v>
      </c>
      <c r="AB44" s="47"/>
      <c r="AC44" s="47"/>
      <c r="AD44" s="47"/>
      <c r="AE44" s="47"/>
      <c r="AF44" s="47"/>
      <c r="AG44" s="47"/>
    </row>
    <row r="45" spans="1:33" ht="12.75" x14ac:dyDescent="0.2">
      <c r="A45" s="38"/>
      <c r="B45" s="42" t="s">
        <v>44</v>
      </c>
      <c r="C45" s="40" t="s">
        <v>45</v>
      </c>
      <c r="D45" s="47">
        <f t="shared" si="3"/>
        <v>21</v>
      </c>
      <c r="E45" s="47">
        <f t="shared" si="4"/>
        <v>16</v>
      </c>
      <c r="F45" s="47">
        <f t="shared" si="5"/>
        <v>37</v>
      </c>
      <c r="G45" s="47">
        <v>4</v>
      </c>
      <c r="H45" s="47">
        <v>3</v>
      </c>
      <c r="I45" s="47">
        <v>7</v>
      </c>
      <c r="J45" s="47">
        <v>17</v>
      </c>
      <c r="K45" s="47">
        <v>13</v>
      </c>
      <c r="L45" s="47">
        <v>30</v>
      </c>
      <c r="M45" s="47"/>
      <c r="N45" s="47"/>
      <c r="O45" s="47"/>
      <c r="P45" s="47"/>
      <c r="Q45" s="47"/>
      <c r="R45" s="47"/>
      <c r="S45" s="47">
        <f t="shared" si="6"/>
        <v>20</v>
      </c>
      <c r="T45" s="47">
        <f t="shared" si="1"/>
        <v>10</v>
      </c>
      <c r="U45" s="47">
        <f t="shared" si="2"/>
        <v>30</v>
      </c>
      <c r="V45" s="47">
        <v>5</v>
      </c>
      <c r="W45" s="47">
        <v>3</v>
      </c>
      <c r="X45" s="47">
        <v>8</v>
      </c>
      <c r="Y45" s="47">
        <v>15</v>
      </c>
      <c r="Z45" s="47">
        <v>7</v>
      </c>
      <c r="AA45" s="47">
        <v>22</v>
      </c>
      <c r="AB45" s="47"/>
      <c r="AC45" s="47"/>
      <c r="AD45" s="47"/>
      <c r="AE45" s="47"/>
      <c r="AF45" s="47"/>
      <c r="AG45" s="47"/>
    </row>
    <row r="46" spans="1:33" ht="12.75" x14ac:dyDescent="0.2">
      <c r="A46" s="38"/>
      <c r="B46" s="42" t="s">
        <v>31</v>
      </c>
      <c r="C46" s="40" t="s">
        <v>110</v>
      </c>
      <c r="D46" s="47">
        <f t="shared" si="3"/>
        <v>11</v>
      </c>
      <c r="E46" s="47">
        <f t="shared" si="4"/>
        <v>14</v>
      </c>
      <c r="F46" s="47">
        <f t="shared" si="5"/>
        <v>25</v>
      </c>
      <c r="G46" s="47">
        <v>3</v>
      </c>
      <c r="H46" s="47">
        <v>5</v>
      </c>
      <c r="I46" s="47">
        <v>8</v>
      </c>
      <c r="J46" s="47">
        <v>8</v>
      </c>
      <c r="K46" s="47">
        <v>9</v>
      </c>
      <c r="L46" s="47">
        <v>17</v>
      </c>
      <c r="M46" s="47"/>
      <c r="N46" s="47"/>
      <c r="O46" s="47"/>
      <c r="P46" s="47"/>
      <c r="Q46" s="47"/>
      <c r="R46" s="47"/>
      <c r="S46" s="47">
        <f t="shared" si="6"/>
        <v>7</v>
      </c>
      <c r="T46" s="47">
        <f t="shared" si="1"/>
        <v>11</v>
      </c>
      <c r="U46" s="47">
        <f t="shared" si="2"/>
        <v>18</v>
      </c>
      <c r="V46" s="47">
        <v>2</v>
      </c>
      <c r="W46" s="47">
        <v>5</v>
      </c>
      <c r="X46" s="47">
        <v>7</v>
      </c>
      <c r="Y46" s="47">
        <v>5</v>
      </c>
      <c r="Z46" s="47">
        <v>6</v>
      </c>
      <c r="AA46" s="47">
        <v>11</v>
      </c>
      <c r="AB46" s="47"/>
      <c r="AC46" s="47"/>
      <c r="AD46" s="47"/>
      <c r="AE46" s="47"/>
      <c r="AF46" s="47"/>
      <c r="AG46" s="47"/>
    </row>
    <row r="47" spans="1:33" ht="12.75" x14ac:dyDescent="0.2">
      <c r="A47" s="38"/>
      <c r="B47" s="42" t="s">
        <v>32</v>
      </c>
      <c r="C47" s="40" t="s">
        <v>33</v>
      </c>
      <c r="D47" s="47">
        <f t="shared" si="3"/>
        <v>132</v>
      </c>
      <c r="E47" s="47">
        <f t="shared" si="4"/>
        <v>25</v>
      </c>
      <c r="F47" s="47">
        <f t="shared" si="5"/>
        <v>157</v>
      </c>
      <c r="G47" s="47">
        <v>55</v>
      </c>
      <c r="H47" s="47">
        <v>9</v>
      </c>
      <c r="I47" s="47">
        <v>64</v>
      </c>
      <c r="J47" s="47">
        <v>77</v>
      </c>
      <c r="K47" s="47">
        <v>16</v>
      </c>
      <c r="L47" s="47">
        <v>93</v>
      </c>
      <c r="M47" s="47"/>
      <c r="N47" s="47"/>
      <c r="O47" s="47"/>
      <c r="P47" s="47"/>
      <c r="Q47" s="47"/>
      <c r="R47" s="47"/>
      <c r="S47" s="47">
        <f t="shared" si="6"/>
        <v>128</v>
      </c>
      <c r="T47" s="47">
        <f t="shared" si="1"/>
        <v>23</v>
      </c>
      <c r="U47" s="47">
        <f t="shared" si="2"/>
        <v>151</v>
      </c>
      <c r="V47" s="47">
        <v>36</v>
      </c>
      <c r="W47" s="47">
        <v>8</v>
      </c>
      <c r="X47" s="47">
        <v>44</v>
      </c>
      <c r="Y47" s="47">
        <v>92</v>
      </c>
      <c r="Z47" s="47">
        <v>15</v>
      </c>
      <c r="AA47" s="47">
        <v>107</v>
      </c>
      <c r="AB47" s="47"/>
      <c r="AC47" s="47"/>
      <c r="AD47" s="47"/>
      <c r="AE47" s="47"/>
      <c r="AF47" s="47"/>
      <c r="AG47" s="47"/>
    </row>
    <row r="48" spans="1:33" ht="12.75" x14ac:dyDescent="0.2">
      <c r="A48" s="38"/>
      <c r="B48" s="40" t="s">
        <v>145</v>
      </c>
      <c r="C48" s="41"/>
      <c r="D48" s="47">
        <f t="shared" si="3"/>
        <v>54</v>
      </c>
      <c r="E48" s="47">
        <f t="shared" si="4"/>
        <v>41</v>
      </c>
      <c r="F48" s="47">
        <f t="shared" si="5"/>
        <v>95</v>
      </c>
      <c r="G48" s="47">
        <v>11</v>
      </c>
      <c r="H48" s="47">
        <v>14</v>
      </c>
      <c r="I48" s="47">
        <v>25</v>
      </c>
      <c r="J48" s="47">
        <v>43</v>
      </c>
      <c r="K48" s="47">
        <v>27</v>
      </c>
      <c r="L48" s="47">
        <v>70</v>
      </c>
      <c r="M48" s="47"/>
      <c r="N48" s="47"/>
      <c r="O48" s="47"/>
      <c r="P48" s="47"/>
      <c r="Q48" s="47"/>
      <c r="R48" s="47"/>
      <c r="S48" s="47">
        <f t="shared" si="6"/>
        <v>42</v>
      </c>
      <c r="T48" s="47">
        <f t="shared" si="1"/>
        <v>50</v>
      </c>
      <c r="U48" s="47">
        <f t="shared" si="2"/>
        <v>92</v>
      </c>
      <c r="V48" s="47">
        <v>9</v>
      </c>
      <c r="W48" s="47">
        <v>19</v>
      </c>
      <c r="X48" s="47">
        <v>28</v>
      </c>
      <c r="Y48" s="47">
        <v>33</v>
      </c>
      <c r="Z48" s="47">
        <v>31</v>
      </c>
      <c r="AA48" s="47">
        <v>64</v>
      </c>
      <c r="AB48" s="47"/>
      <c r="AC48" s="47"/>
      <c r="AD48" s="47"/>
      <c r="AE48" s="47"/>
      <c r="AF48" s="47"/>
      <c r="AG48" s="47"/>
    </row>
    <row r="49" spans="1:33" ht="12.75" x14ac:dyDescent="0.2">
      <c r="A49" s="38"/>
      <c r="B49" s="42" t="s">
        <v>35</v>
      </c>
      <c r="C49" s="40" t="s">
        <v>107</v>
      </c>
      <c r="D49" s="47">
        <f t="shared" si="3"/>
        <v>26</v>
      </c>
      <c r="E49" s="47">
        <f t="shared" si="4"/>
        <v>7</v>
      </c>
      <c r="F49" s="47">
        <f t="shared" si="5"/>
        <v>33</v>
      </c>
      <c r="G49" s="47">
        <v>4</v>
      </c>
      <c r="H49" s="47">
        <v>2</v>
      </c>
      <c r="I49" s="47">
        <v>6</v>
      </c>
      <c r="J49" s="47">
        <v>22</v>
      </c>
      <c r="K49" s="47">
        <v>5</v>
      </c>
      <c r="L49" s="47">
        <v>27</v>
      </c>
      <c r="M49" s="47"/>
      <c r="N49" s="47"/>
      <c r="O49" s="47"/>
      <c r="P49" s="47"/>
      <c r="Q49" s="47"/>
      <c r="R49" s="47"/>
      <c r="S49" s="47">
        <f t="shared" si="6"/>
        <v>24</v>
      </c>
      <c r="T49" s="47">
        <f t="shared" si="1"/>
        <v>12</v>
      </c>
      <c r="U49" s="47">
        <f t="shared" si="2"/>
        <v>36</v>
      </c>
      <c r="V49" s="47">
        <v>6</v>
      </c>
      <c r="W49" s="47">
        <v>6</v>
      </c>
      <c r="X49" s="47">
        <v>12</v>
      </c>
      <c r="Y49" s="47">
        <v>18</v>
      </c>
      <c r="Z49" s="47">
        <v>6</v>
      </c>
      <c r="AA49" s="47">
        <v>24</v>
      </c>
      <c r="AB49" s="47"/>
      <c r="AC49" s="47"/>
      <c r="AD49" s="47"/>
      <c r="AE49" s="47"/>
      <c r="AF49" s="47"/>
      <c r="AG49" s="47"/>
    </row>
    <row r="50" spans="1:33" ht="12.75" x14ac:dyDescent="0.2">
      <c r="A50" s="38"/>
      <c r="B50" s="42" t="s">
        <v>34</v>
      </c>
      <c r="C50" s="40" t="s">
        <v>108</v>
      </c>
      <c r="D50" s="47">
        <f t="shared" si="3"/>
        <v>10</v>
      </c>
      <c r="E50" s="47">
        <f t="shared" si="4"/>
        <v>9</v>
      </c>
      <c r="F50" s="47">
        <f t="shared" si="5"/>
        <v>19</v>
      </c>
      <c r="G50" s="47">
        <v>1</v>
      </c>
      <c r="H50" s="47">
        <v>5</v>
      </c>
      <c r="I50" s="47">
        <v>6</v>
      </c>
      <c r="J50" s="47">
        <v>9</v>
      </c>
      <c r="K50" s="47">
        <v>4</v>
      </c>
      <c r="L50" s="47">
        <v>13</v>
      </c>
      <c r="M50" s="47"/>
      <c r="N50" s="47"/>
      <c r="O50" s="47"/>
      <c r="P50" s="47"/>
      <c r="Q50" s="47"/>
      <c r="R50" s="47"/>
      <c r="S50" s="47">
        <f t="shared" si="6"/>
        <v>9</v>
      </c>
      <c r="T50" s="47">
        <f t="shared" si="1"/>
        <v>13</v>
      </c>
      <c r="U50" s="47">
        <f t="shared" si="2"/>
        <v>22</v>
      </c>
      <c r="V50" s="47">
        <v>1</v>
      </c>
      <c r="W50" s="47">
        <v>7</v>
      </c>
      <c r="X50" s="47">
        <v>8</v>
      </c>
      <c r="Y50" s="47">
        <v>8</v>
      </c>
      <c r="Z50" s="47">
        <v>6</v>
      </c>
      <c r="AA50" s="47">
        <v>14</v>
      </c>
      <c r="AB50" s="47"/>
      <c r="AC50" s="47"/>
      <c r="AD50" s="47"/>
      <c r="AE50" s="47"/>
      <c r="AF50" s="47"/>
      <c r="AG50" s="47"/>
    </row>
    <row r="51" spans="1:33" ht="12.75" x14ac:dyDescent="0.2">
      <c r="A51" s="38"/>
      <c r="B51" s="42" t="s">
        <v>36</v>
      </c>
      <c r="C51" s="40" t="s">
        <v>109</v>
      </c>
      <c r="D51" s="47">
        <f t="shared" si="3"/>
        <v>10</v>
      </c>
      <c r="E51" s="47">
        <f t="shared" si="4"/>
        <v>18</v>
      </c>
      <c r="F51" s="47">
        <f t="shared" si="5"/>
        <v>28</v>
      </c>
      <c r="G51" s="47">
        <v>5</v>
      </c>
      <c r="H51" s="47">
        <v>4</v>
      </c>
      <c r="I51" s="47">
        <v>9</v>
      </c>
      <c r="J51" s="47">
        <v>5</v>
      </c>
      <c r="K51" s="47">
        <v>14</v>
      </c>
      <c r="L51" s="47">
        <v>19</v>
      </c>
      <c r="M51" s="47"/>
      <c r="N51" s="47"/>
      <c r="O51" s="47"/>
      <c r="P51" s="47"/>
      <c r="Q51" s="47"/>
      <c r="R51" s="47"/>
      <c r="S51" s="47">
        <f t="shared" si="6"/>
        <v>7</v>
      </c>
      <c r="T51" s="47">
        <f t="shared" si="1"/>
        <v>19</v>
      </c>
      <c r="U51" s="47">
        <f t="shared" si="2"/>
        <v>26</v>
      </c>
      <c r="V51" s="47">
        <v>1</v>
      </c>
      <c r="W51" s="47">
        <v>4</v>
      </c>
      <c r="X51" s="47">
        <v>5</v>
      </c>
      <c r="Y51" s="47">
        <v>6</v>
      </c>
      <c r="Z51" s="47">
        <v>15</v>
      </c>
      <c r="AA51" s="47">
        <v>21</v>
      </c>
      <c r="AB51" s="47"/>
      <c r="AC51" s="47"/>
      <c r="AD51" s="47"/>
      <c r="AE51" s="47"/>
      <c r="AF51" s="47"/>
      <c r="AG51" s="47"/>
    </row>
    <row r="52" spans="1:33" ht="12.75" x14ac:dyDescent="0.2">
      <c r="A52" s="38"/>
      <c r="B52" s="42" t="s">
        <v>38</v>
      </c>
      <c r="C52" s="40" t="s">
        <v>159</v>
      </c>
      <c r="D52" s="47">
        <f t="shared" si="3"/>
        <v>8</v>
      </c>
      <c r="E52" s="47">
        <f t="shared" si="4"/>
        <v>7</v>
      </c>
      <c r="F52" s="47">
        <f t="shared" si="5"/>
        <v>15</v>
      </c>
      <c r="G52" s="47">
        <v>1</v>
      </c>
      <c r="H52" s="47">
        <v>3</v>
      </c>
      <c r="I52" s="47">
        <v>4</v>
      </c>
      <c r="J52" s="47">
        <v>7</v>
      </c>
      <c r="K52" s="47">
        <v>4</v>
      </c>
      <c r="L52" s="47">
        <v>11</v>
      </c>
      <c r="M52" s="47"/>
      <c r="N52" s="47"/>
      <c r="O52" s="47"/>
      <c r="P52" s="47"/>
      <c r="Q52" s="47"/>
      <c r="R52" s="47"/>
      <c r="S52" s="47">
        <f t="shared" si="6"/>
        <v>2</v>
      </c>
      <c r="T52" s="47">
        <f t="shared" si="1"/>
        <v>5</v>
      </c>
      <c r="U52" s="47">
        <f t="shared" si="2"/>
        <v>7</v>
      </c>
      <c r="V52" s="47">
        <v>1</v>
      </c>
      <c r="W52" s="47">
        <v>1</v>
      </c>
      <c r="X52" s="47">
        <v>2</v>
      </c>
      <c r="Y52" s="47">
        <v>1</v>
      </c>
      <c r="Z52" s="47">
        <v>4</v>
      </c>
      <c r="AA52" s="47">
        <v>5</v>
      </c>
      <c r="AB52" s="47"/>
      <c r="AC52" s="47"/>
      <c r="AD52" s="47"/>
      <c r="AE52" s="47"/>
      <c r="AF52" s="47"/>
      <c r="AG52" s="47"/>
    </row>
    <row r="53" spans="1:33" ht="12.75" x14ac:dyDescent="0.2">
      <c r="A53" s="38"/>
      <c r="B53" s="42" t="s">
        <v>39</v>
      </c>
      <c r="C53" s="40" t="s">
        <v>132</v>
      </c>
      <c r="D53" s="47">
        <f t="shared" si="3"/>
        <v>0</v>
      </c>
      <c r="E53" s="47">
        <f t="shared" si="4"/>
        <v>0</v>
      </c>
      <c r="F53" s="47">
        <f t="shared" si="5"/>
        <v>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>
        <f t="shared" si="6"/>
        <v>0</v>
      </c>
      <c r="T53" s="47">
        <f t="shared" si="1"/>
        <v>1</v>
      </c>
      <c r="U53" s="47">
        <f t="shared" si="2"/>
        <v>1</v>
      </c>
      <c r="V53" s="47"/>
      <c r="W53" s="47">
        <v>1</v>
      </c>
      <c r="X53" s="47">
        <v>1</v>
      </c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ht="12.75" x14ac:dyDescent="0.2">
      <c r="A54" s="39">
        <v>9</v>
      </c>
      <c r="B54" s="40" t="s">
        <v>9</v>
      </c>
      <c r="C54" s="41"/>
      <c r="D54" s="47">
        <f t="shared" si="3"/>
        <v>74</v>
      </c>
      <c r="E54" s="47">
        <f t="shared" si="4"/>
        <v>26</v>
      </c>
      <c r="F54" s="47">
        <f t="shared" si="5"/>
        <v>100</v>
      </c>
      <c r="G54" s="47">
        <v>28</v>
      </c>
      <c r="H54" s="47">
        <v>8</v>
      </c>
      <c r="I54" s="47">
        <v>36</v>
      </c>
      <c r="J54" s="47">
        <v>46</v>
      </c>
      <c r="K54" s="47">
        <v>18</v>
      </c>
      <c r="L54" s="47">
        <v>64</v>
      </c>
      <c r="M54" s="47"/>
      <c r="N54" s="47"/>
      <c r="O54" s="47"/>
      <c r="P54" s="47"/>
      <c r="Q54" s="47"/>
      <c r="R54" s="47"/>
      <c r="S54" s="47">
        <f t="shared" si="6"/>
        <v>81</v>
      </c>
      <c r="T54" s="47">
        <f t="shared" si="1"/>
        <v>35</v>
      </c>
      <c r="U54" s="47">
        <f t="shared" si="2"/>
        <v>116</v>
      </c>
      <c r="V54" s="47">
        <v>42</v>
      </c>
      <c r="W54" s="47">
        <v>19</v>
      </c>
      <c r="X54" s="47">
        <v>61</v>
      </c>
      <c r="Y54" s="47">
        <v>39</v>
      </c>
      <c r="Z54" s="47">
        <v>16</v>
      </c>
      <c r="AA54" s="47">
        <v>55</v>
      </c>
      <c r="AB54" s="47"/>
      <c r="AC54" s="47"/>
      <c r="AD54" s="47"/>
      <c r="AE54" s="47"/>
      <c r="AF54" s="47"/>
      <c r="AG54" s="47"/>
    </row>
    <row r="55" spans="1:33" ht="12.75" x14ac:dyDescent="0.2">
      <c r="A55" s="38"/>
      <c r="B55" s="42" t="s">
        <v>30</v>
      </c>
      <c r="C55" s="40" t="s">
        <v>112</v>
      </c>
      <c r="D55" s="47">
        <f t="shared" si="3"/>
        <v>53</v>
      </c>
      <c r="E55" s="47">
        <f t="shared" si="4"/>
        <v>17</v>
      </c>
      <c r="F55" s="47">
        <f t="shared" si="5"/>
        <v>70</v>
      </c>
      <c r="G55" s="47">
        <v>24</v>
      </c>
      <c r="H55" s="47">
        <v>7</v>
      </c>
      <c r="I55" s="47">
        <v>31</v>
      </c>
      <c r="J55" s="47">
        <v>29</v>
      </c>
      <c r="K55" s="47">
        <v>10</v>
      </c>
      <c r="L55" s="47">
        <v>39</v>
      </c>
      <c r="M55" s="47"/>
      <c r="N55" s="47"/>
      <c r="O55" s="47"/>
      <c r="P55" s="47"/>
      <c r="Q55" s="47"/>
      <c r="R55" s="47"/>
      <c r="S55" s="47">
        <f t="shared" si="6"/>
        <v>61</v>
      </c>
      <c r="T55" s="47">
        <f t="shared" si="1"/>
        <v>24</v>
      </c>
      <c r="U55" s="47">
        <f t="shared" si="2"/>
        <v>85</v>
      </c>
      <c r="V55" s="47">
        <v>36</v>
      </c>
      <c r="W55" s="47">
        <v>17</v>
      </c>
      <c r="X55" s="47">
        <v>53</v>
      </c>
      <c r="Y55" s="47">
        <v>25</v>
      </c>
      <c r="Z55" s="47">
        <v>7</v>
      </c>
      <c r="AA55" s="47">
        <v>32</v>
      </c>
      <c r="AB55" s="47"/>
      <c r="AC55" s="47"/>
      <c r="AD55" s="47"/>
      <c r="AE55" s="47"/>
      <c r="AF55" s="47"/>
      <c r="AG55" s="47"/>
    </row>
    <row r="56" spans="1:33" ht="12.75" x14ac:dyDescent="0.2">
      <c r="A56" s="38"/>
      <c r="B56" s="42" t="s">
        <v>32</v>
      </c>
      <c r="C56" s="40" t="s">
        <v>33</v>
      </c>
      <c r="D56" s="47">
        <f t="shared" si="3"/>
        <v>21</v>
      </c>
      <c r="E56" s="47">
        <f t="shared" si="4"/>
        <v>9</v>
      </c>
      <c r="F56" s="47">
        <f t="shared" si="5"/>
        <v>30</v>
      </c>
      <c r="G56" s="47">
        <v>4</v>
      </c>
      <c r="H56" s="47">
        <v>1</v>
      </c>
      <c r="I56" s="47">
        <v>5</v>
      </c>
      <c r="J56" s="47">
        <v>17</v>
      </c>
      <c r="K56" s="47">
        <v>8</v>
      </c>
      <c r="L56" s="47">
        <v>25</v>
      </c>
      <c r="M56" s="47"/>
      <c r="N56" s="47"/>
      <c r="O56" s="47"/>
      <c r="P56" s="47"/>
      <c r="Q56" s="47"/>
      <c r="R56" s="47"/>
      <c r="S56" s="47">
        <f t="shared" si="6"/>
        <v>20</v>
      </c>
      <c r="T56" s="47">
        <f t="shared" si="1"/>
        <v>11</v>
      </c>
      <c r="U56" s="47">
        <f t="shared" si="2"/>
        <v>31</v>
      </c>
      <c r="V56" s="47">
        <v>6</v>
      </c>
      <c r="W56" s="47">
        <v>2</v>
      </c>
      <c r="X56" s="47">
        <v>8</v>
      </c>
      <c r="Y56" s="47">
        <v>14</v>
      </c>
      <c r="Z56" s="47">
        <v>9</v>
      </c>
      <c r="AA56" s="47">
        <v>23</v>
      </c>
      <c r="AB56" s="47"/>
      <c r="AC56" s="47"/>
      <c r="AD56" s="47"/>
      <c r="AE56" s="47"/>
      <c r="AF56" s="47"/>
      <c r="AG56" s="47"/>
    </row>
    <row r="57" spans="1:33" ht="12.75" x14ac:dyDescent="0.2">
      <c r="A57" s="37" t="s">
        <v>174</v>
      </c>
      <c r="B57" s="38"/>
      <c r="C57" s="38"/>
      <c r="D57" s="46">
        <f t="shared" si="3"/>
        <v>59</v>
      </c>
      <c r="E57" s="46">
        <f t="shared" si="4"/>
        <v>26</v>
      </c>
      <c r="F57" s="46">
        <f t="shared" si="5"/>
        <v>85</v>
      </c>
      <c r="G57" s="46">
        <v>50</v>
      </c>
      <c r="H57" s="46">
        <v>19</v>
      </c>
      <c r="I57" s="46">
        <v>69</v>
      </c>
      <c r="J57" s="46">
        <v>9</v>
      </c>
      <c r="K57" s="46">
        <v>7</v>
      </c>
      <c r="L57" s="46">
        <v>16</v>
      </c>
      <c r="M57" s="46"/>
      <c r="N57" s="46"/>
      <c r="O57" s="46"/>
      <c r="P57" s="46"/>
      <c r="Q57" s="46"/>
      <c r="R57" s="46"/>
      <c r="S57" s="46">
        <f t="shared" si="6"/>
        <v>59</v>
      </c>
      <c r="T57" s="46">
        <f t="shared" si="1"/>
        <v>25</v>
      </c>
      <c r="U57" s="46">
        <f t="shared" si="2"/>
        <v>84</v>
      </c>
      <c r="V57" s="46">
        <v>42</v>
      </c>
      <c r="W57" s="46">
        <v>14</v>
      </c>
      <c r="X57" s="46">
        <v>56</v>
      </c>
      <c r="Y57" s="46">
        <v>17</v>
      </c>
      <c r="Z57" s="46">
        <v>11</v>
      </c>
      <c r="AA57" s="46">
        <v>28</v>
      </c>
      <c r="AB57" s="46"/>
      <c r="AC57" s="46"/>
      <c r="AD57" s="46"/>
      <c r="AE57" s="46"/>
      <c r="AF57" s="46"/>
      <c r="AG57" s="46"/>
    </row>
    <row r="58" spans="1:33" ht="12.75" x14ac:dyDescent="0.2">
      <c r="A58" s="39">
        <v>6</v>
      </c>
      <c r="B58" s="40" t="s">
        <v>8</v>
      </c>
      <c r="C58" s="41"/>
      <c r="D58" s="47">
        <f t="shared" si="3"/>
        <v>20</v>
      </c>
      <c r="E58" s="47">
        <f t="shared" si="4"/>
        <v>8</v>
      </c>
      <c r="F58" s="47">
        <f t="shared" si="5"/>
        <v>28</v>
      </c>
      <c r="G58" s="47">
        <v>20</v>
      </c>
      <c r="H58" s="47">
        <v>8</v>
      </c>
      <c r="I58" s="47">
        <v>28</v>
      </c>
      <c r="J58" s="47"/>
      <c r="K58" s="47"/>
      <c r="L58" s="47"/>
      <c r="M58" s="47"/>
      <c r="N58" s="47"/>
      <c r="O58" s="47"/>
      <c r="P58" s="47"/>
      <c r="Q58" s="47"/>
      <c r="R58" s="47"/>
      <c r="S58" s="47">
        <f t="shared" si="6"/>
        <v>9</v>
      </c>
      <c r="T58" s="47">
        <f t="shared" si="1"/>
        <v>2</v>
      </c>
      <c r="U58" s="47">
        <f t="shared" si="2"/>
        <v>11</v>
      </c>
      <c r="V58" s="47">
        <v>9</v>
      </c>
      <c r="W58" s="47">
        <v>2</v>
      </c>
      <c r="X58" s="47">
        <v>11</v>
      </c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ht="12.75" x14ac:dyDescent="0.2">
      <c r="A59" s="38"/>
      <c r="B59" s="42" t="s">
        <v>47</v>
      </c>
      <c r="C59" s="40" t="s">
        <v>48</v>
      </c>
      <c r="D59" s="47">
        <f t="shared" si="3"/>
        <v>7</v>
      </c>
      <c r="E59" s="47">
        <f t="shared" si="4"/>
        <v>1</v>
      </c>
      <c r="F59" s="47">
        <f t="shared" si="5"/>
        <v>8</v>
      </c>
      <c r="G59" s="47">
        <v>7</v>
      </c>
      <c r="H59" s="47">
        <v>1</v>
      </c>
      <c r="I59" s="47">
        <v>8</v>
      </c>
      <c r="J59" s="47"/>
      <c r="K59" s="47"/>
      <c r="L59" s="47"/>
      <c r="M59" s="47"/>
      <c r="N59" s="47"/>
      <c r="O59" s="47"/>
      <c r="P59" s="47"/>
      <c r="Q59" s="47"/>
      <c r="R59" s="47"/>
      <c r="S59" s="47">
        <f t="shared" si="6"/>
        <v>6</v>
      </c>
      <c r="T59" s="47">
        <f t="shared" si="1"/>
        <v>0</v>
      </c>
      <c r="U59" s="47">
        <f t="shared" si="2"/>
        <v>6</v>
      </c>
      <c r="V59" s="47">
        <v>6</v>
      </c>
      <c r="W59" s="47"/>
      <c r="X59" s="47">
        <v>6</v>
      </c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ht="12.75" x14ac:dyDescent="0.2">
      <c r="A60" s="38"/>
      <c r="B60" s="42" t="s">
        <v>49</v>
      </c>
      <c r="C60" s="40" t="s">
        <v>50</v>
      </c>
      <c r="D60" s="47">
        <f t="shared" si="3"/>
        <v>13</v>
      </c>
      <c r="E60" s="47">
        <f t="shared" si="4"/>
        <v>7</v>
      </c>
      <c r="F60" s="47">
        <f t="shared" si="5"/>
        <v>20</v>
      </c>
      <c r="G60" s="47">
        <v>13</v>
      </c>
      <c r="H60" s="47">
        <v>7</v>
      </c>
      <c r="I60" s="47">
        <v>20</v>
      </c>
      <c r="J60" s="47"/>
      <c r="K60" s="47"/>
      <c r="L60" s="47"/>
      <c r="M60" s="47"/>
      <c r="N60" s="47"/>
      <c r="O60" s="47"/>
      <c r="P60" s="47"/>
      <c r="Q60" s="47"/>
      <c r="R60" s="47"/>
      <c r="S60" s="47">
        <f t="shared" si="6"/>
        <v>3</v>
      </c>
      <c r="T60" s="47">
        <f t="shared" si="1"/>
        <v>2</v>
      </c>
      <c r="U60" s="47">
        <f t="shared" si="2"/>
        <v>5</v>
      </c>
      <c r="V60" s="47">
        <v>3</v>
      </c>
      <c r="W60" s="47">
        <v>2</v>
      </c>
      <c r="X60" s="47">
        <v>5</v>
      </c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ht="12.75" x14ac:dyDescent="0.2">
      <c r="A61" s="39">
        <v>7</v>
      </c>
      <c r="B61" s="40" t="s">
        <v>92</v>
      </c>
      <c r="C61" s="41"/>
      <c r="D61" s="47">
        <f t="shared" si="3"/>
        <v>39</v>
      </c>
      <c r="E61" s="47">
        <f t="shared" si="4"/>
        <v>18</v>
      </c>
      <c r="F61" s="47">
        <f t="shared" si="5"/>
        <v>57</v>
      </c>
      <c r="G61" s="47">
        <v>30</v>
      </c>
      <c r="H61" s="47">
        <v>11</v>
      </c>
      <c r="I61" s="47">
        <v>41</v>
      </c>
      <c r="J61" s="47">
        <v>9</v>
      </c>
      <c r="K61" s="47">
        <v>7</v>
      </c>
      <c r="L61" s="47">
        <v>16</v>
      </c>
      <c r="M61" s="47"/>
      <c r="N61" s="47"/>
      <c r="O61" s="47"/>
      <c r="P61" s="47"/>
      <c r="Q61" s="47"/>
      <c r="R61" s="47"/>
      <c r="S61" s="47">
        <f t="shared" si="6"/>
        <v>43</v>
      </c>
      <c r="T61" s="47">
        <f t="shared" si="1"/>
        <v>20</v>
      </c>
      <c r="U61" s="47">
        <f t="shared" si="2"/>
        <v>63</v>
      </c>
      <c r="V61" s="47">
        <v>26</v>
      </c>
      <c r="W61" s="47">
        <v>9</v>
      </c>
      <c r="X61" s="47">
        <v>35</v>
      </c>
      <c r="Y61" s="47">
        <v>17</v>
      </c>
      <c r="Z61" s="47">
        <v>11</v>
      </c>
      <c r="AA61" s="47">
        <v>28</v>
      </c>
      <c r="AB61" s="47"/>
      <c r="AC61" s="47"/>
      <c r="AD61" s="47"/>
      <c r="AE61" s="47"/>
      <c r="AF61" s="47"/>
      <c r="AG61" s="47"/>
    </row>
    <row r="62" spans="1:33" ht="12.75" x14ac:dyDescent="0.2">
      <c r="A62" s="38"/>
      <c r="B62" s="42" t="s">
        <v>51</v>
      </c>
      <c r="C62" s="40" t="s">
        <v>113</v>
      </c>
      <c r="D62" s="47">
        <f t="shared" si="3"/>
        <v>37</v>
      </c>
      <c r="E62" s="47">
        <f t="shared" si="4"/>
        <v>17</v>
      </c>
      <c r="F62" s="47">
        <f t="shared" si="5"/>
        <v>54</v>
      </c>
      <c r="G62" s="47">
        <v>28</v>
      </c>
      <c r="H62" s="47">
        <v>11</v>
      </c>
      <c r="I62" s="47">
        <v>39</v>
      </c>
      <c r="J62" s="47">
        <v>9</v>
      </c>
      <c r="K62" s="47">
        <v>6</v>
      </c>
      <c r="L62" s="47">
        <v>15</v>
      </c>
      <c r="M62" s="47"/>
      <c r="N62" s="47"/>
      <c r="O62" s="47"/>
      <c r="P62" s="47"/>
      <c r="Q62" s="47"/>
      <c r="R62" s="47"/>
      <c r="S62" s="47">
        <f t="shared" si="6"/>
        <v>42</v>
      </c>
      <c r="T62" s="47">
        <f t="shared" si="1"/>
        <v>19</v>
      </c>
      <c r="U62" s="47">
        <f t="shared" si="2"/>
        <v>61</v>
      </c>
      <c r="V62" s="47">
        <v>26</v>
      </c>
      <c r="W62" s="47">
        <v>9</v>
      </c>
      <c r="X62" s="47">
        <v>35</v>
      </c>
      <c r="Y62" s="47">
        <v>16</v>
      </c>
      <c r="Z62" s="47">
        <v>10</v>
      </c>
      <c r="AA62" s="47">
        <v>26</v>
      </c>
      <c r="AB62" s="47"/>
      <c r="AC62" s="47"/>
      <c r="AD62" s="47"/>
      <c r="AE62" s="47"/>
      <c r="AF62" s="47"/>
      <c r="AG62" s="47"/>
    </row>
    <row r="63" spans="1:33" ht="12.75" x14ac:dyDescent="0.2">
      <c r="A63" s="38"/>
      <c r="B63" s="42" t="s">
        <v>49</v>
      </c>
      <c r="C63" s="40" t="s">
        <v>50</v>
      </c>
      <c r="D63" s="47">
        <f t="shared" si="3"/>
        <v>2</v>
      </c>
      <c r="E63" s="47">
        <f t="shared" si="4"/>
        <v>1</v>
      </c>
      <c r="F63" s="47">
        <f t="shared" si="5"/>
        <v>3</v>
      </c>
      <c r="G63" s="47">
        <v>2</v>
      </c>
      <c r="H63" s="47"/>
      <c r="I63" s="47">
        <v>2</v>
      </c>
      <c r="J63" s="47"/>
      <c r="K63" s="47">
        <v>1</v>
      </c>
      <c r="L63" s="47">
        <v>1</v>
      </c>
      <c r="M63" s="47"/>
      <c r="N63" s="47"/>
      <c r="O63" s="47"/>
      <c r="P63" s="47"/>
      <c r="Q63" s="47"/>
      <c r="R63" s="47"/>
      <c r="S63" s="47">
        <f t="shared" si="6"/>
        <v>1</v>
      </c>
      <c r="T63" s="47">
        <f t="shared" si="1"/>
        <v>1</v>
      </c>
      <c r="U63" s="47">
        <f t="shared" si="2"/>
        <v>2</v>
      </c>
      <c r="V63" s="47"/>
      <c r="W63" s="47"/>
      <c r="X63" s="47"/>
      <c r="Y63" s="47">
        <v>1</v>
      </c>
      <c r="Z63" s="47">
        <v>1</v>
      </c>
      <c r="AA63" s="47">
        <v>2</v>
      </c>
      <c r="AB63" s="47"/>
      <c r="AC63" s="47"/>
      <c r="AD63" s="47"/>
      <c r="AE63" s="47"/>
      <c r="AF63" s="47"/>
      <c r="AG63" s="47"/>
    </row>
    <row r="64" spans="1:33" ht="12.75" x14ac:dyDescent="0.2">
      <c r="A64" s="39">
        <v>8</v>
      </c>
      <c r="B64" s="40" t="s">
        <v>93</v>
      </c>
      <c r="C64" s="41"/>
      <c r="D64" s="47">
        <f t="shared" si="3"/>
        <v>0</v>
      </c>
      <c r="E64" s="47">
        <f t="shared" si="4"/>
        <v>0</v>
      </c>
      <c r="F64" s="47">
        <f t="shared" si="5"/>
        <v>0</v>
      </c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>
        <f t="shared" si="6"/>
        <v>7</v>
      </c>
      <c r="T64" s="47">
        <f t="shared" si="1"/>
        <v>3</v>
      </c>
      <c r="U64" s="47">
        <f t="shared" si="2"/>
        <v>10</v>
      </c>
      <c r="V64" s="47">
        <v>7</v>
      </c>
      <c r="W64" s="47">
        <v>3</v>
      </c>
      <c r="X64" s="47">
        <v>10</v>
      </c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ht="12.75" x14ac:dyDescent="0.2">
      <c r="A65" s="38"/>
      <c r="B65" s="42" t="s">
        <v>89</v>
      </c>
      <c r="C65" s="40" t="s">
        <v>90</v>
      </c>
      <c r="D65" s="47">
        <f t="shared" si="3"/>
        <v>0</v>
      </c>
      <c r="E65" s="47">
        <f t="shared" si="4"/>
        <v>0</v>
      </c>
      <c r="F65" s="47">
        <f t="shared" si="5"/>
        <v>0</v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>
        <f t="shared" si="6"/>
        <v>7</v>
      </c>
      <c r="T65" s="47">
        <f t="shared" si="1"/>
        <v>3</v>
      </c>
      <c r="U65" s="47">
        <f t="shared" si="2"/>
        <v>10</v>
      </c>
      <c r="V65" s="47">
        <v>7</v>
      </c>
      <c r="W65" s="47">
        <v>3</v>
      </c>
      <c r="X65" s="47">
        <v>10</v>
      </c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ht="12.75" x14ac:dyDescent="0.2">
      <c r="A66" s="37" t="s">
        <v>175</v>
      </c>
      <c r="B66" s="38"/>
      <c r="C66" s="38"/>
      <c r="D66" s="46">
        <f t="shared" si="3"/>
        <v>29</v>
      </c>
      <c r="E66" s="46">
        <f t="shared" si="4"/>
        <v>12</v>
      </c>
      <c r="F66" s="46">
        <f t="shared" si="5"/>
        <v>41</v>
      </c>
      <c r="G66" s="46">
        <v>8</v>
      </c>
      <c r="H66" s="46">
        <v>5</v>
      </c>
      <c r="I66" s="46">
        <v>13</v>
      </c>
      <c r="J66" s="46">
        <v>21</v>
      </c>
      <c r="K66" s="46">
        <v>7</v>
      </c>
      <c r="L66" s="46">
        <v>28</v>
      </c>
      <c r="M66" s="46"/>
      <c r="N66" s="46"/>
      <c r="O66" s="46"/>
      <c r="P66" s="46"/>
      <c r="Q66" s="46"/>
      <c r="R66" s="46"/>
      <c r="S66" s="46">
        <f t="shared" si="6"/>
        <v>20</v>
      </c>
      <c r="T66" s="46">
        <f t="shared" si="1"/>
        <v>9</v>
      </c>
      <c r="U66" s="46">
        <f t="shared" si="2"/>
        <v>29</v>
      </c>
      <c r="V66" s="46">
        <v>6</v>
      </c>
      <c r="W66" s="46">
        <v>3</v>
      </c>
      <c r="X66" s="46">
        <v>9</v>
      </c>
      <c r="Y66" s="46">
        <v>14</v>
      </c>
      <c r="Z66" s="46">
        <v>6</v>
      </c>
      <c r="AA66" s="46">
        <v>20</v>
      </c>
      <c r="AB66" s="46"/>
      <c r="AC66" s="46"/>
      <c r="AD66" s="46"/>
      <c r="AE66" s="46"/>
      <c r="AF66" s="46"/>
      <c r="AG66" s="46"/>
    </row>
    <row r="67" spans="1:33" ht="12.75" x14ac:dyDescent="0.2">
      <c r="A67" s="39">
        <v>7</v>
      </c>
      <c r="B67" s="40" t="s">
        <v>92</v>
      </c>
      <c r="C67" s="41"/>
      <c r="D67" s="47">
        <f t="shared" si="3"/>
        <v>29</v>
      </c>
      <c r="E67" s="47">
        <f t="shared" si="4"/>
        <v>12</v>
      </c>
      <c r="F67" s="47">
        <f t="shared" si="5"/>
        <v>41</v>
      </c>
      <c r="G67" s="47">
        <v>8</v>
      </c>
      <c r="H67" s="47">
        <v>5</v>
      </c>
      <c r="I67" s="47">
        <v>13</v>
      </c>
      <c r="J67" s="47">
        <v>21</v>
      </c>
      <c r="K67" s="47">
        <v>7</v>
      </c>
      <c r="L67" s="47">
        <v>28</v>
      </c>
      <c r="M67" s="47"/>
      <c r="N67" s="47"/>
      <c r="O67" s="47"/>
      <c r="P67" s="47"/>
      <c r="Q67" s="47"/>
      <c r="R67" s="47"/>
      <c r="S67" s="47">
        <f t="shared" si="6"/>
        <v>20</v>
      </c>
      <c r="T67" s="47">
        <f t="shared" si="1"/>
        <v>9</v>
      </c>
      <c r="U67" s="47">
        <f t="shared" si="2"/>
        <v>29</v>
      </c>
      <c r="V67" s="47">
        <v>6</v>
      </c>
      <c r="W67" s="47">
        <v>3</v>
      </c>
      <c r="X67" s="47">
        <v>9</v>
      </c>
      <c r="Y67" s="47">
        <v>14</v>
      </c>
      <c r="Z67" s="47">
        <v>6</v>
      </c>
      <c r="AA67" s="47">
        <v>20</v>
      </c>
      <c r="AB67" s="47"/>
      <c r="AC67" s="47"/>
      <c r="AD67" s="47"/>
      <c r="AE67" s="47"/>
      <c r="AF67" s="47"/>
      <c r="AG67" s="47"/>
    </row>
    <row r="68" spans="1:33" ht="12.75" x14ac:dyDescent="0.2">
      <c r="A68" s="38"/>
      <c r="B68" s="42" t="s">
        <v>52</v>
      </c>
      <c r="C68" s="40" t="s">
        <v>53</v>
      </c>
      <c r="D68" s="47">
        <f t="shared" si="3"/>
        <v>17</v>
      </c>
      <c r="E68" s="47">
        <f t="shared" si="4"/>
        <v>2</v>
      </c>
      <c r="F68" s="47">
        <f t="shared" si="5"/>
        <v>19</v>
      </c>
      <c r="G68" s="47">
        <v>4</v>
      </c>
      <c r="H68" s="47">
        <v>1</v>
      </c>
      <c r="I68" s="47">
        <v>5</v>
      </c>
      <c r="J68" s="47">
        <v>13</v>
      </c>
      <c r="K68" s="47">
        <v>1</v>
      </c>
      <c r="L68" s="47">
        <v>14</v>
      </c>
      <c r="M68" s="47"/>
      <c r="N68" s="47"/>
      <c r="O68" s="47"/>
      <c r="P68" s="47"/>
      <c r="Q68" s="47"/>
      <c r="R68" s="47"/>
      <c r="S68" s="47">
        <f t="shared" si="6"/>
        <v>10</v>
      </c>
      <c r="T68" s="47">
        <f t="shared" si="1"/>
        <v>3</v>
      </c>
      <c r="U68" s="47">
        <f t="shared" si="2"/>
        <v>13</v>
      </c>
      <c r="V68" s="47">
        <v>3</v>
      </c>
      <c r="W68" s="47">
        <v>2</v>
      </c>
      <c r="X68" s="47">
        <v>5</v>
      </c>
      <c r="Y68" s="47">
        <v>7</v>
      </c>
      <c r="Z68" s="47">
        <v>1</v>
      </c>
      <c r="AA68" s="47">
        <v>8</v>
      </c>
      <c r="AB68" s="47"/>
      <c r="AC68" s="47"/>
      <c r="AD68" s="47"/>
      <c r="AE68" s="47"/>
      <c r="AF68" s="47"/>
      <c r="AG68" s="47"/>
    </row>
    <row r="69" spans="1:33" ht="12.75" x14ac:dyDescent="0.2">
      <c r="A69" s="38"/>
      <c r="B69" s="42" t="s">
        <v>54</v>
      </c>
      <c r="C69" s="40" t="s">
        <v>114</v>
      </c>
      <c r="D69" s="47">
        <f t="shared" si="3"/>
        <v>12</v>
      </c>
      <c r="E69" s="47">
        <f t="shared" si="4"/>
        <v>10</v>
      </c>
      <c r="F69" s="47">
        <f t="shared" si="5"/>
        <v>22</v>
      </c>
      <c r="G69" s="47">
        <v>4</v>
      </c>
      <c r="H69" s="47">
        <v>4</v>
      </c>
      <c r="I69" s="47">
        <v>8</v>
      </c>
      <c r="J69" s="47">
        <v>8</v>
      </c>
      <c r="K69" s="47">
        <v>6</v>
      </c>
      <c r="L69" s="47">
        <v>14</v>
      </c>
      <c r="M69" s="47"/>
      <c r="N69" s="47"/>
      <c r="O69" s="47"/>
      <c r="P69" s="47"/>
      <c r="Q69" s="47"/>
      <c r="R69" s="47"/>
      <c r="S69" s="47">
        <f t="shared" si="6"/>
        <v>10</v>
      </c>
      <c r="T69" s="47">
        <f t="shared" si="1"/>
        <v>6</v>
      </c>
      <c r="U69" s="47">
        <f t="shared" si="2"/>
        <v>16</v>
      </c>
      <c r="V69" s="47">
        <v>3</v>
      </c>
      <c r="W69" s="47">
        <v>1</v>
      </c>
      <c r="X69" s="47">
        <v>4</v>
      </c>
      <c r="Y69" s="47">
        <v>7</v>
      </c>
      <c r="Z69" s="47">
        <v>5</v>
      </c>
      <c r="AA69" s="47">
        <v>12</v>
      </c>
      <c r="AB69" s="47"/>
      <c r="AC69" s="47"/>
      <c r="AD69" s="47"/>
      <c r="AE69" s="47"/>
      <c r="AF69" s="47"/>
      <c r="AG69" s="47"/>
    </row>
    <row r="70" spans="1:33" ht="12.75" x14ac:dyDescent="0.2">
      <c r="A70" s="37" t="s">
        <v>176</v>
      </c>
      <c r="B70" s="38"/>
      <c r="C70" s="38"/>
      <c r="D70" s="46">
        <f t="shared" si="3"/>
        <v>368</v>
      </c>
      <c r="E70" s="46">
        <f t="shared" si="4"/>
        <v>322</v>
      </c>
      <c r="F70" s="46">
        <f t="shared" si="5"/>
        <v>690</v>
      </c>
      <c r="G70" s="46">
        <v>139</v>
      </c>
      <c r="H70" s="46">
        <v>125</v>
      </c>
      <c r="I70" s="46">
        <v>264</v>
      </c>
      <c r="J70" s="46">
        <v>117</v>
      </c>
      <c r="K70" s="46">
        <v>104</v>
      </c>
      <c r="L70" s="46">
        <v>221</v>
      </c>
      <c r="M70" s="46">
        <v>105</v>
      </c>
      <c r="N70" s="46">
        <v>88</v>
      </c>
      <c r="O70" s="46">
        <v>193</v>
      </c>
      <c r="P70" s="46">
        <v>7</v>
      </c>
      <c r="Q70" s="46">
        <v>5</v>
      </c>
      <c r="R70" s="46">
        <v>12</v>
      </c>
      <c r="S70" s="46">
        <f t="shared" si="6"/>
        <v>376</v>
      </c>
      <c r="T70" s="46">
        <f t="shared" si="1"/>
        <v>306</v>
      </c>
      <c r="U70" s="46">
        <f t="shared" si="2"/>
        <v>682</v>
      </c>
      <c r="V70" s="46">
        <v>129</v>
      </c>
      <c r="W70" s="46">
        <v>106</v>
      </c>
      <c r="X70" s="46">
        <v>235</v>
      </c>
      <c r="Y70" s="46">
        <v>143</v>
      </c>
      <c r="Z70" s="46">
        <v>123</v>
      </c>
      <c r="AA70" s="46">
        <v>266</v>
      </c>
      <c r="AB70" s="46">
        <v>103</v>
      </c>
      <c r="AC70" s="46">
        <v>77</v>
      </c>
      <c r="AD70" s="46">
        <v>180</v>
      </c>
      <c r="AE70" s="46">
        <v>1</v>
      </c>
      <c r="AF70" s="46"/>
      <c r="AG70" s="46">
        <v>1</v>
      </c>
    </row>
    <row r="71" spans="1:33" ht="12.75" x14ac:dyDescent="0.2">
      <c r="A71" s="39">
        <v>7</v>
      </c>
      <c r="B71" s="40" t="s">
        <v>92</v>
      </c>
      <c r="C71" s="41"/>
      <c r="D71" s="47">
        <f t="shared" si="3"/>
        <v>1</v>
      </c>
      <c r="E71" s="47">
        <f t="shared" si="4"/>
        <v>0</v>
      </c>
      <c r="F71" s="47">
        <f t="shared" si="5"/>
        <v>1</v>
      </c>
      <c r="G71" s="47"/>
      <c r="H71" s="47"/>
      <c r="I71" s="47"/>
      <c r="J71" s="47"/>
      <c r="K71" s="47"/>
      <c r="L71" s="47"/>
      <c r="M71" s="47"/>
      <c r="N71" s="47"/>
      <c r="O71" s="47"/>
      <c r="P71" s="47">
        <v>1</v>
      </c>
      <c r="Q71" s="47"/>
      <c r="R71" s="47">
        <v>1</v>
      </c>
      <c r="S71" s="47">
        <f t="shared" si="6"/>
        <v>2</v>
      </c>
      <c r="T71" s="47">
        <f t="shared" si="1"/>
        <v>1</v>
      </c>
      <c r="U71" s="47">
        <f t="shared" si="2"/>
        <v>3</v>
      </c>
      <c r="V71" s="47">
        <v>2</v>
      </c>
      <c r="W71" s="47">
        <v>1</v>
      </c>
      <c r="X71" s="47">
        <v>3</v>
      </c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ht="12.75" x14ac:dyDescent="0.2">
      <c r="A72" s="38"/>
      <c r="B72" s="42" t="s">
        <v>55</v>
      </c>
      <c r="C72" s="40" t="s">
        <v>56</v>
      </c>
      <c r="D72" s="47">
        <f t="shared" si="3"/>
        <v>1</v>
      </c>
      <c r="E72" s="47">
        <f t="shared" si="4"/>
        <v>0</v>
      </c>
      <c r="F72" s="47">
        <f t="shared" si="5"/>
        <v>1</v>
      </c>
      <c r="G72" s="47"/>
      <c r="H72" s="47"/>
      <c r="I72" s="47"/>
      <c r="J72" s="47"/>
      <c r="K72" s="47"/>
      <c r="L72" s="47"/>
      <c r="M72" s="47"/>
      <c r="N72" s="47"/>
      <c r="O72" s="47"/>
      <c r="P72" s="47">
        <v>1</v>
      </c>
      <c r="Q72" s="47"/>
      <c r="R72" s="47">
        <v>1</v>
      </c>
      <c r="S72" s="47">
        <f t="shared" si="6"/>
        <v>2</v>
      </c>
      <c r="T72" s="47">
        <f t="shared" si="1"/>
        <v>1</v>
      </c>
      <c r="U72" s="47">
        <f t="shared" si="2"/>
        <v>3</v>
      </c>
      <c r="V72" s="47">
        <v>2</v>
      </c>
      <c r="W72" s="47">
        <v>1</v>
      </c>
      <c r="X72" s="47">
        <v>3</v>
      </c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ht="12.75" x14ac:dyDescent="0.2">
      <c r="A73" s="39">
        <v>11</v>
      </c>
      <c r="B73" s="40" t="s">
        <v>10</v>
      </c>
      <c r="C73" s="41"/>
      <c r="D73" s="47">
        <f t="shared" si="3"/>
        <v>367</v>
      </c>
      <c r="E73" s="47">
        <f t="shared" si="4"/>
        <v>322</v>
      </c>
      <c r="F73" s="47">
        <f t="shared" si="5"/>
        <v>689</v>
      </c>
      <c r="G73" s="47">
        <v>139</v>
      </c>
      <c r="H73" s="47">
        <v>125</v>
      </c>
      <c r="I73" s="47">
        <v>264</v>
      </c>
      <c r="J73" s="47">
        <v>117</v>
      </c>
      <c r="K73" s="47">
        <v>104</v>
      </c>
      <c r="L73" s="47">
        <v>221</v>
      </c>
      <c r="M73" s="47">
        <v>105</v>
      </c>
      <c r="N73" s="47">
        <v>88</v>
      </c>
      <c r="O73" s="47">
        <v>193</v>
      </c>
      <c r="P73" s="47">
        <v>6</v>
      </c>
      <c r="Q73" s="47">
        <v>5</v>
      </c>
      <c r="R73" s="47">
        <v>11</v>
      </c>
      <c r="S73" s="47">
        <f t="shared" si="6"/>
        <v>374</v>
      </c>
      <c r="T73" s="47">
        <f t="shared" si="1"/>
        <v>305</v>
      </c>
      <c r="U73" s="47">
        <f t="shared" si="2"/>
        <v>679</v>
      </c>
      <c r="V73" s="47">
        <v>127</v>
      </c>
      <c r="W73" s="47">
        <v>105</v>
      </c>
      <c r="X73" s="47">
        <v>232</v>
      </c>
      <c r="Y73" s="47">
        <v>143</v>
      </c>
      <c r="Z73" s="47">
        <v>123</v>
      </c>
      <c r="AA73" s="47">
        <v>266</v>
      </c>
      <c r="AB73" s="47">
        <v>103</v>
      </c>
      <c r="AC73" s="47">
        <v>77</v>
      </c>
      <c r="AD73" s="47">
        <v>180</v>
      </c>
      <c r="AE73" s="47">
        <v>1</v>
      </c>
      <c r="AF73" s="47"/>
      <c r="AG73" s="47">
        <v>1</v>
      </c>
    </row>
    <row r="74" spans="1:33" ht="12.75" x14ac:dyDescent="0.2">
      <c r="A74" s="38"/>
      <c r="B74" s="42" t="s">
        <v>55</v>
      </c>
      <c r="C74" s="40" t="s">
        <v>56</v>
      </c>
      <c r="D74" s="47">
        <f t="shared" si="3"/>
        <v>367</v>
      </c>
      <c r="E74" s="47">
        <f t="shared" si="4"/>
        <v>322</v>
      </c>
      <c r="F74" s="47">
        <f t="shared" si="5"/>
        <v>689</v>
      </c>
      <c r="G74" s="47">
        <v>139</v>
      </c>
      <c r="H74" s="47">
        <v>125</v>
      </c>
      <c r="I74" s="47">
        <v>264</v>
      </c>
      <c r="J74" s="47">
        <v>117</v>
      </c>
      <c r="K74" s="47">
        <v>104</v>
      </c>
      <c r="L74" s="47">
        <v>221</v>
      </c>
      <c r="M74" s="47">
        <v>105</v>
      </c>
      <c r="N74" s="47">
        <v>88</v>
      </c>
      <c r="O74" s="47">
        <v>193</v>
      </c>
      <c r="P74" s="47">
        <v>6</v>
      </c>
      <c r="Q74" s="47">
        <v>5</v>
      </c>
      <c r="R74" s="47">
        <v>11</v>
      </c>
      <c r="S74" s="47">
        <f t="shared" si="6"/>
        <v>374</v>
      </c>
      <c r="T74" s="47">
        <f t="shared" si="1"/>
        <v>305</v>
      </c>
      <c r="U74" s="47">
        <f t="shared" si="2"/>
        <v>679</v>
      </c>
      <c r="V74" s="47">
        <v>127</v>
      </c>
      <c r="W74" s="47">
        <v>105</v>
      </c>
      <c r="X74" s="47">
        <v>232</v>
      </c>
      <c r="Y74" s="47">
        <v>143</v>
      </c>
      <c r="Z74" s="47">
        <v>123</v>
      </c>
      <c r="AA74" s="47">
        <v>266</v>
      </c>
      <c r="AB74" s="47">
        <v>103</v>
      </c>
      <c r="AC74" s="47">
        <v>77</v>
      </c>
      <c r="AD74" s="47">
        <v>180</v>
      </c>
      <c r="AE74" s="47">
        <v>1</v>
      </c>
      <c r="AF74" s="47"/>
      <c r="AG74" s="47">
        <v>1</v>
      </c>
    </row>
    <row r="75" spans="1:33" ht="12.75" x14ac:dyDescent="0.2">
      <c r="A75" s="37" t="s">
        <v>177</v>
      </c>
      <c r="B75" s="38"/>
      <c r="C75" s="38"/>
      <c r="D75" s="46">
        <f t="shared" si="3"/>
        <v>413</v>
      </c>
      <c r="E75" s="46">
        <f t="shared" si="4"/>
        <v>132</v>
      </c>
      <c r="F75" s="46">
        <f t="shared" si="5"/>
        <v>545</v>
      </c>
      <c r="G75" s="46">
        <v>138</v>
      </c>
      <c r="H75" s="46">
        <v>41</v>
      </c>
      <c r="I75" s="46">
        <v>179</v>
      </c>
      <c r="J75" s="46">
        <v>275</v>
      </c>
      <c r="K75" s="46">
        <v>91</v>
      </c>
      <c r="L75" s="46">
        <v>366</v>
      </c>
      <c r="M75" s="46"/>
      <c r="N75" s="46"/>
      <c r="O75" s="46"/>
      <c r="P75" s="46"/>
      <c r="Q75" s="46"/>
      <c r="R75" s="46"/>
      <c r="S75" s="46">
        <f t="shared" si="6"/>
        <v>432</v>
      </c>
      <c r="T75" s="46">
        <f t="shared" ref="T75:T125" si="7">W75+Z75+AC75+AF75</f>
        <v>136</v>
      </c>
      <c r="U75" s="46">
        <f t="shared" ref="U75:U125" si="8">X75+AA75+AD75+AG75</f>
        <v>568</v>
      </c>
      <c r="V75" s="46">
        <v>134</v>
      </c>
      <c r="W75" s="46">
        <v>48</v>
      </c>
      <c r="X75" s="46">
        <v>182</v>
      </c>
      <c r="Y75" s="46">
        <v>298</v>
      </c>
      <c r="Z75" s="46">
        <v>88</v>
      </c>
      <c r="AA75" s="46">
        <v>386</v>
      </c>
      <c r="AB75" s="46"/>
      <c r="AC75" s="46"/>
      <c r="AD75" s="46"/>
      <c r="AE75" s="46"/>
      <c r="AF75" s="46"/>
      <c r="AG75" s="46"/>
    </row>
    <row r="76" spans="1:33" ht="12.75" x14ac:dyDescent="0.2">
      <c r="A76" s="39">
        <v>7</v>
      </c>
      <c r="B76" s="40" t="s">
        <v>92</v>
      </c>
      <c r="C76" s="41"/>
      <c r="D76" s="47">
        <f t="shared" ref="D76:D125" si="9">G76+J76+M76+P76</f>
        <v>206</v>
      </c>
      <c r="E76" s="47">
        <f t="shared" ref="E76:E125" si="10">H76+K76+N76+Q76</f>
        <v>64</v>
      </c>
      <c r="F76" s="47">
        <f t="shared" ref="F76:F125" si="11">I76+L76+O76+R76</f>
        <v>270</v>
      </c>
      <c r="G76" s="47">
        <v>74</v>
      </c>
      <c r="H76" s="47">
        <v>21</v>
      </c>
      <c r="I76" s="47">
        <v>95</v>
      </c>
      <c r="J76" s="47">
        <v>132</v>
      </c>
      <c r="K76" s="47">
        <v>43</v>
      </c>
      <c r="L76" s="47">
        <v>175</v>
      </c>
      <c r="M76" s="47"/>
      <c r="N76" s="47"/>
      <c r="O76" s="47"/>
      <c r="P76" s="47"/>
      <c r="Q76" s="47"/>
      <c r="R76" s="47"/>
      <c r="S76" s="47">
        <f t="shared" ref="S76:S125" si="12">V76+Y76+AB76+AE76</f>
        <v>208</v>
      </c>
      <c r="T76" s="47">
        <f t="shared" si="7"/>
        <v>60</v>
      </c>
      <c r="U76" s="47">
        <f t="shared" si="8"/>
        <v>268</v>
      </c>
      <c r="V76" s="47">
        <v>60</v>
      </c>
      <c r="W76" s="47">
        <v>19</v>
      </c>
      <c r="X76" s="47">
        <v>79</v>
      </c>
      <c r="Y76" s="47">
        <v>148</v>
      </c>
      <c r="Z76" s="47">
        <v>41</v>
      </c>
      <c r="AA76" s="47">
        <v>189</v>
      </c>
      <c r="AB76" s="47"/>
      <c r="AC76" s="47"/>
      <c r="AD76" s="47"/>
      <c r="AE76" s="47"/>
      <c r="AF76" s="47"/>
      <c r="AG76" s="47"/>
    </row>
    <row r="77" spans="1:33" ht="12.75" x14ac:dyDescent="0.2">
      <c r="A77" s="38"/>
      <c r="B77" s="42" t="s">
        <v>59</v>
      </c>
      <c r="C77" s="40" t="s">
        <v>178</v>
      </c>
      <c r="D77" s="47">
        <f t="shared" si="9"/>
        <v>1</v>
      </c>
      <c r="E77" s="47">
        <f t="shared" si="10"/>
        <v>2</v>
      </c>
      <c r="F77" s="47">
        <f t="shared" si="11"/>
        <v>3</v>
      </c>
      <c r="G77" s="47"/>
      <c r="H77" s="47"/>
      <c r="I77" s="47"/>
      <c r="J77" s="47">
        <v>1</v>
      </c>
      <c r="K77" s="47">
        <v>2</v>
      </c>
      <c r="L77" s="47">
        <v>3</v>
      </c>
      <c r="M77" s="47"/>
      <c r="N77" s="47"/>
      <c r="O77" s="47"/>
      <c r="P77" s="47"/>
      <c r="Q77" s="47"/>
      <c r="R77" s="47"/>
      <c r="S77" s="47">
        <f t="shared" si="12"/>
        <v>1</v>
      </c>
      <c r="T77" s="47">
        <f t="shared" si="7"/>
        <v>0</v>
      </c>
      <c r="U77" s="47">
        <f t="shared" si="8"/>
        <v>1</v>
      </c>
      <c r="V77" s="47"/>
      <c r="W77" s="47"/>
      <c r="X77" s="47"/>
      <c r="Y77" s="47">
        <v>1</v>
      </c>
      <c r="Z77" s="47"/>
      <c r="AA77" s="47">
        <v>1</v>
      </c>
      <c r="AB77" s="47"/>
      <c r="AC77" s="47"/>
      <c r="AD77" s="47"/>
      <c r="AE77" s="47"/>
      <c r="AF77" s="47"/>
      <c r="AG77" s="47"/>
    </row>
    <row r="78" spans="1:33" ht="12.75" x14ac:dyDescent="0.2">
      <c r="A78" s="38"/>
      <c r="B78" s="42" t="s">
        <v>60</v>
      </c>
      <c r="C78" s="40" t="s">
        <v>179</v>
      </c>
      <c r="D78" s="47">
        <f t="shared" si="9"/>
        <v>2</v>
      </c>
      <c r="E78" s="47">
        <f t="shared" si="10"/>
        <v>0</v>
      </c>
      <c r="F78" s="47">
        <f t="shared" si="11"/>
        <v>2</v>
      </c>
      <c r="G78" s="47">
        <v>1</v>
      </c>
      <c r="H78" s="47"/>
      <c r="I78" s="47">
        <v>1</v>
      </c>
      <c r="J78" s="47">
        <v>1</v>
      </c>
      <c r="K78" s="47"/>
      <c r="L78" s="47">
        <v>1</v>
      </c>
      <c r="M78" s="47"/>
      <c r="N78" s="47"/>
      <c r="O78" s="47"/>
      <c r="P78" s="47"/>
      <c r="Q78" s="47"/>
      <c r="R78" s="47"/>
      <c r="S78" s="47">
        <f t="shared" si="12"/>
        <v>1</v>
      </c>
      <c r="T78" s="47">
        <f t="shared" si="7"/>
        <v>0</v>
      </c>
      <c r="U78" s="47">
        <f t="shared" si="8"/>
        <v>1</v>
      </c>
      <c r="V78" s="47"/>
      <c r="W78" s="47"/>
      <c r="X78" s="47"/>
      <c r="Y78" s="47">
        <v>1</v>
      </c>
      <c r="Z78" s="47"/>
      <c r="AA78" s="47">
        <v>1</v>
      </c>
      <c r="AB78" s="47"/>
      <c r="AC78" s="47"/>
      <c r="AD78" s="47"/>
      <c r="AE78" s="47"/>
      <c r="AF78" s="47"/>
      <c r="AG78" s="47"/>
    </row>
    <row r="79" spans="1:33" ht="12.75" x14ac:dyDescent="0.2">
      <c r="A79" s="38"/>
      <c r="B79" s="42" t="s">
        <v>61</v>
      </c>
      <c r="C79" s="40" t="s">
        <v>180</v>
      </c>
      <c r="D79" s="47">
        <f t="shared" si="9"/>
        <v>1</v>
      </c>
      <c r="E79" s="47">
        <f t="shared" si="10"/>
        <v>0</v>
      </c>
      <c r="F79" s="47">
        <f t="shared" si="11"/>
        <v>1</v>
      </c>
      <c r="G79" s="47"/>
      <c r="H79" s="47"/>
      <c r="I79" s="47"/>
      <c r="J79" s="47">
        <v>1</v>
      </c>
      <c r="K79" s="47"/>
      <c r="L79" s="47">
        <v>1</v>
      </c>
      <c r="M79" s="47"/>
      <c r="N79" s="47"/>
      <c r="O79" s="47"/>
      <c r="P79" s="47"/>
      <c r="Q79" s="47"/>
      <c r="R79" s="47"/>
      <c r="S79" s="47">
        <f t="shared" si="12"/>
        <v>1</v>
      </c>
      <c r="T79" s="47">
        <f t="shared" si="7"/>
        <v>0</v>
      </c>
      <c r="U79" s="47">
        <f t="shared" si="8"/>
        <v>1</v>
      </c>
      <c r="V79" s="47"/>
      <c r="W79" s="47"/>
      <c r="X79" s="47"/>
      <c r="Y79" s="47">
        <v>1</v>
      </c>
      <c r="Z79" s="47"/>
      <c r="AA79" s="47">
        <v>1</v>
      </c>
      <c r="AB79" s="47"/>
      <c r="AC79" s="47"/>
      <c r="AD79" s="47"/>
      <c r="AE79" s="47"/>
      <c r="AF79" s="47"/>
      <c r="AG79" s="47"/>
    </row>
    <row r="80" spans="1:33" ht="12.75" x14ac:dyDescent="0.2">
      <c r="A80" s="38"/>
      <c r="B80" s="42" t="s">
        <v>72</v>
      </c>
      <c r="C80" s="40" t="s">
        <v>115</v>
      </c>
      <c r="D80" s="47">
        <f t="shared" si="9"/>
        <v>22</v>
      </c>
      <c r="E80" s="47">
        <f t="shared" si="10"/>
        <v>16</v>
      </c>
      <c r="F80" s="47">
        <f t="shared" si="11"/>
        <v>38</v>
      </c>
      <c r="G80" s="47">
        <v>11</v>
      </c>
      <c r="H80" s="47">
        <v>6</v>
      </c>
      <c r="I80" s="47">
        <v>17</v>
      </c>
      <c r="J80" s="47">
        <v>11</v>
      </c>
      <c r="K80" s="47">
        <v>10</v>
      </c>
      <c r="L80" s="47">
        <v>21</v>
      </c>
      <c r="M80" s="47"/>
      <c r="N80" s="47"/>
      <c r="O80" s="47"/>
      <c r="P80" s="47"/>
      <c r="Q80" s="47"/>
      <c r="R80" s="47"/>
      <c r="S80" s="47">
        <f t="shared" si="12"/>
        <v>23</v>
      </c>
      <c r="T80" s="47">
        <f t="shared" si="7"/>
        <v>16</v>
      </c>
      <c r="U80" s="47">
        <f t="shared" si="8"/>
        <v>39</v>
      </c>
      <c r="V80" s="47">
        <v>11</v>
      </c>
      <c r="W80" s="47">
        <v>8</v>
      </c>
      <c r="X80" s="47">
        <v>19</v>
      </c>
      <c r="Y80" s="47">
        <v>12</v>
      </c>
      <c r="Z80" s="47">
        <v>8</v>
      </c>
      <c r="AA80" s="47">
        <v>20</v>
      </c>
      <c r="AB80" s="47"/>
      <c r="AC80" s="47"/>
      <c r="AD80" s="47"/>
      <c r="AE80" s="47"/>
      <c r="AF80" s="47"/>
      <c r="AG80" s="47"/>
    </row>
    <row r="81" spans="1:33" ht="12.75" x14ac:dyDescent="0.2">
      <c r="A81" s="38"/>
      <c r="B81" s="42" t="s">
        <v>62</v>
      </c>
      <c r="C81" s="40" t="s">
        <v>94</v>
      </c>
      <c r="D81" s="47">
        <f t="shared" si="9"/>
        <v>5</v>
      </c>
      <c r="E81" s="47">
        <f t="shared" si="10"/>
        <v>0</v>
      </c>
      <c r="F81" s="47">
        <f t="shared" si="11"/>
        <v>5</v>
      </c>
      <c r="G81" s="47"/>
      <c r="H81" s="47"/>
      <c r="I81" s="47"/>
      <c r="J81" s="47">
        <v>5</v>
      </c>
      <c r="K81" s="47"/>
      <c r="L81" s="47">
        <v>5</v>
      </c>
      <c r="M81" s="47"/>
      <c r="N81" s="47"/>
      <c r="O81" s="47"/>
      <c r="P81" s="47"/>
      <c r="Q81" s="47"/>
      <c r="R81" s="47"/>
      <c r="S81" s="47">
        <f t="shared" si="12"/>
        <v>5</v>
      </c>
      <c r="T81" s="47">
        <f t="shared" si="7"/>
        <v>0</v>
      </c>
      <c r="U81" s="47">
        <f t="shared" si="8"/>
        <v>5</v>
      </c>
      <c r="V81" s="47">
        <v>1</v>
      </c>
      <c r="W81" s="47"/>
      <c r="X81" s="47">
        <v>1</v>
      </c>
      <c r="Y81" s="47">
        <v>4</v>
      </c>
      <c r="Z81" s="47"/>
      <c r="AA81" s="47">
        <v>4</v>
      </c>
      <c r="AB81" s="47"/>
      <c r="AC81" s="47"/>
      <c r="AD81" s="47"/>
      <c r="AE81" s="47"/>
      <c r="AF81" s="47"/>
      <c r="AG81" s="47"/>
    </row>
    <row r="82" spans="1:33" ht="12.75" x14ac:dyDescent="0.2">
      <c r="A82" s="38"/>
      <c r="B82" s="42" t="s">
        <v>57</v>
      </c>
      <c r="C82" s="40" t="s">
        <v>120</v>
      </c>
      <c r="D82" s="47">
        <f t="shared" si="9"/>
        <v>3</v>
      </c>
      <c r="E82" s="47">
        <f t="shared" si="10"/>
        <v>0</v>
      </c>
      <c r="F82" s="47">
        <f t="shared" si="11"/>
        <v>3</v>
      </c>
      <c r="G82" s="47">
        <v>1</v>
      </c>
      <c r="H82" s="47"/>
      <c r="I82" s="47">
        <v>1</v>
      </c>
      <c r="J82" s="47">
        <v>2</v>
      </c>
      <c r="K82" s="47"/>
      <c r="L82" s="47">
        <v>2</v>
      </c>
      <c r="M82" s="47"/>
      <c r="N82" s="47"/>
      <c r="O82" s="47"/>
      <c r="P82" s="47"/>
      <c r="Q82" s="47"/>
      <c r="R82" s="47"/>
      <c r="S82" s="47">
        <f t="shared" si="12"/>
        <v>3</v>
      </c>
      <c r="T82" s="47">
        <f t="shared" si="7"/>
        <v>0</v>
      </c>
      <c r="U82" s="47">
        <f t="shared" si="8"/>
        <v>3</v>
      </c>
      <c r="V82" s="47">
        <v>1</v>
      </c>
      <c r="W82" s="47"/>
      <c r="X82" s="47">
        <v>1</v>
      </c>
      <c r="Y82" s="47">
        <v>2</v>
      </c>
      <c r="Z82" s="47"/>
      <c r="AA82" s="47">
        <v>2</v>
      </c>
      <c r="AB82" s="47"/>
      <c r="AC82" s="47"/>
      <c r="AD82" s="47"/>
      <c r="AE82" s="47"/>
      <c r="AF82" s="47"/>
      <c r="AG82" s="47"/>
    </row>
    <row r="83" spans="1:33" ht="12.75" x14ac:dyDescent="0.2">
      <c r="A83" s="38"/>
      <c r="B83" s="42" t="s">
        <v>68</v>
      </c>
      <c r="C83" s="40" t="s">
        <v>121</v>
      </c>
      <c r="D83" s="47">
        <f t="shared" si="9"/>
        <v>11</v>
      </c>
      <c r="E83" s="47">
        <f t="shared" si="10"/>
        <v>17</v>
      </c>
      <c r="F83" s="47">
        <f t="shared" si="11"/>
        <v>28</v>
      </c>
      <c r="G83" s="47">
        <v>2</v>
      </c>
      <c r="H83" s="47">
        <v>3</v>
      </c>
      <c r="I83" s="47">
        <v>5</v>
      </c>
      <c r="J83" s="47">
        <v>9</v>
      </c>
      <c r="K83" s="47">
        <v>14</v>
      </c>
      <c r="L83" s="47">
        <v>23</v>
      </c>
      <c r="M83" s="47"/>
      <c r="N83" s="47"/>
      <c r="O83" s="47"/>
      <c r="P83" s="47"/>
      <c r="Q83" s="47"/>
      <c r="R83" s="47"/>
      <c r="S83" s="47">
        <f t="shared" si="12"/>
        <v>10</v>
      </c>
      <c r="T83" s="47">
        <f t="shared" si="7"/>
        <v>15</v>
      </c>
      <c r="U83" s="47">
        <f t="shared" si="8"/>
        <v>25</v>
      </c>
      <c r="V83" s="47"/>
      <c r="W83" s="47">
        <v>2</v>
      </c>
      <c r="X83" s="47">
        <v>2</v>
      </c>
      <c r="Y83" s="47">
        <v>10</v>
      </c>
      <c r="Z83" s="47">
        <v>13</v>
      </c>
      <c r="AA83" s="47">
        <v>23</v>
      </c>
      <c r="AB83" s="47"/>
      <c r="AC83" s="47"/>
      <c r="AD83" s="47"/>
      <c r="AE83" s="47"/>
      <c r="AF83" s="47"/>
      <c r="AG83" s="47"/>
    </row>
    <row r="84" spans="1:33" ht="12.75" x14ac:dyDescent="0.2">
      <c r="A84" s="38"/>
      <c r="B84" s="42" t="s">
        <v>58</v>
      </c>
      <c r="C84" s="40" t="s">
        <v>116</v>
      </c>
      <c r="D84" s="47">
        <f t="shared" si="9"/>
        <v>2</v>
      </c>
      <c r="E84" s="47">
        <f t="shared" si="10"/>
        <v>1</v>
      </c>
      <c r="F84" s="47">
        <f t="shared" si="11"/>
        <v>3</v>
      </c>
      <c r="G84" s="47"/>
      <c r="H84" s="47"/>
      <c r="I84" s="47"/>
      <c r="J84" s="47">
        <v>2</v>
      </c>
      <c r="K84" s="47">
        <v>1</v>
      </c>
      <c r="L84" s="47">
        <v>3</v>
      </c>
      <c r="M84" s="47"/>
      <c r="N84" s="47"/>
      <c r="O84" s="47"/>
      <c r="P84" s="47"/>
      <c r="Q84" s="47"/>
      <c r="R84" s="47"/>
      <c r="S84" s="47">
        <f t="shared" si="12"/>
        <v>0</v>
      </c>
      <c r="T84" s="47">
        <f t="shared" si="7"/>
        <v>0</v>
      </c>
      <c r="U84" s="47">
        <f t="shared" si="8"/>
        <v>0</v>
      </c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ht="12.75" x14ac:dyDescent="0.2">
      <c r="A85" s="38"/>
      <c r="B85" s="42" t="s">
        <v>66</v>
      </c>
      <c r="C85" s="40" t="s">
        <v>118</v>
      </c>
      <c r="D85" s="47">
        <f t="shared" si="9"/>
        <v>29</v>
      </c>
      <c r="E85" s="47">
        <f t="shared" si="10"/>
        <v>3</v>
      </c>
      <c r="F85" s="47">
        <f t="shared" si="11"/>
        <v>32</v>
      </c>
      <c r="G85" s="47">
        <v>12</v>
      </c>
      <c r="H85" s="47">
        <v>2</v>
      </c>
      <c r="I85" s="47">
        <v>14</v>
      </c>
      <c r="J85" s="47">
        <v>17</v>
      </c>
      <c r="K85" s="47">
        <v>1</v>
      </c>
      <c r="L85" s="47">
        <v>18</v>
      </c>
      <c r="M85" s="47"/>
      <c r="N85" s="47"/>
      <c r="O85" s="47"/>
      <c r="P85" s="47"/>
      <c r="Q85" s="47"/>
      <c r="R85" s="47"/>
      <c r="S85" s="47">
        <f t="shared" si="12"/>
        <v>27</v>
      </c>
      <c r="T85" s="47">
        <f t="shared" si="7"/>
        <v>4</v>
      </c>
      <c r="U85" s="47">
        <f t="shared" si="8"/>
        <v>31</v>
      </c>
      <c r="V85" s="47">
        <v>5</v>
      </c>
      <c r="W85" s="47">
        <v>1</v>
      </c>
      <c r="X85" s="47">
        <v>6</v>
      </c>
      <c r="Y85" s="47">
        <v>22</v>
      </c>
      <c r="Z85" s="47">
        <v>3</v>
      </c>
      <c r="AA85" s="47">
        <v>25</v>
      </c>
      <c r="AB85" s="47"/>
      <c r="AC85" s="47"/>
      <c r="AD85" s="47"/>
      <c r="AE85" s="47"/>
      <c r="AF85" s="47"/>
      <c r="AG85" s="47"/>
    </row>
    <row r="86" spans="1:33" ht="12.75" x14ac:dyDescent="0.2">
      <c r="A86" s="38"/>
      <c r="B86" s="42" t="s">
        <v>65</v>
      </c>
      <c r="C86" s="40" t="s">
        <v>160</v>
      </c>
      <c r="D86" s="47">
        <f t="shared" si="9"/>
        <v>1</v>
      </c>
      <c r="E86" s="47">
        <f t="shared" si="10"/>
        <v>0</v>
      </c>
      <c r="F86" s="47">
        <f t="shared" si="11"/>
        <v>1</v>
      </c>
      <c r="G86" s="47">
        <v>1</v>
      </c>
      <c r="H86" s="47"/>
      <c r="I86" s="47">
        <v>1</v>
      </c>
      <c r="J86" s="47"/>
      <c r="K86" s="47"/>
      <c r="L86" s="47"/>
      <c r="M86" s="47"/>
      <c r="N86" s="47"/>
      <c r="O86" s="47"/>
      <c r="P86" s="47"/>
      <c r="Q86" s="47"/>
      <c r="R86" s="47"/>
      <c r="S86" s="47">
        <f t="shared" si="12"/>
        <v>1</v>
      </c>
      <c r="T86" s="47">
        <f t="shared" si="7"/>
        <v>0</v>
      </c>
      <c r="U86" s="47">
        <f t="shared" si="8"/>
        <v>1</v>
      </c>
      <c r="V86" s="47"/>
      <c r="W86" s="47"/>
      <c r="X86" s="47"/>
      <c r="Y86" s="47">
        <v>1</v>
      </c>
      <c r="Z86" s="47"/>
      <c r="AA86" s="47">
        <v>1</v>
      </c>
      <c r="AB86" s="47"/>
      <c r="AC86" s="47"/>
      <c r="AD86" s="47"/>
      <c r="AE86" s="47"/>
      <c r="AF86" s="47"/>
      <c r="AG86" s="47"/>
    </row>
    <row r="87" spans="1:33" ht="12.75" x14ac:dyDescent="0.2">
      <c r="A87" s="38"/>
      <c r="B87" s="42" t="s">
        <v>64</v>
      </c>
      <c r="C87" s="40" t="s">
        <v>161</v>
      </c>
      <c r="D87" s="47">
        <f t="shared" si="9"/>
        <v>14</v>
      </c>
      <c r="E87" s="47">
        <f t="shared" si="10"/>
        <v>0</v>
      </c>
      <c r="F87" s="47">
        <f t="shared" si="11"/>
        <v>14</v>
      </c>
      <c r="G87" s="47">
        <v>3</v>
      </c>
      <c r="H87" s="47"/>
      <c r="I87" s="47">
        <v>3</v>
      </c>
      <c r="J87" s="47">
        <v>11</v>
      </c>
      <c r="K87" s="47"/>
      <c r="L87" s="47">
        <v>11</v>
      </c>
      <c r="M87" s="47"/>
      <c r="N87" s="47"/>
      <c r="O87" s="47"/>
      <c r="P87" s="47"/>
      <c r="Q87" s="47"/>
      <c r="R87" s="47"/>
      <c r="S87" s="47">
        <f t="shared" si="12"/>
        <v>16</v>
      </c>
      <c r="T87" s="47">
        <f t="shared" si="7"/>
        <v>0</v>
      </c>
      <c r="U87" s="47">
        <f t="shared" si="8"/>
        <v>16</v>
      </c>
      <c r="V87" s="47">
        <v>6</v>
      </c>
      <c r="W87" s="47"/>
      <c r="X87" s="47">
        <v>6</v>
      </c>
      <c r="Y87" s="47">
        <v>10</v>
      </c>
      <c r="Z87" s="47"/>
      <c r="AA87" s="47">
        <v>10</v>
      </c>
      <c r="AB87" s="47"/>
      <c r="AC87" s="47"/>
      <c r="AD87" s="47"/>
      <c r="AE87" s="47"/>
      <c r="AF87" s="47"/>
      <c r="AG87" s="47"/>
    </row>
    <row r="88" spans="1:33" ht="12.75" x14ac:dyDescent="0.2">
      <c r="A88" s="38"/>
      <c r="B88" s="42" t="s">
        <v>63</v>
      </c>
      <c r="C88" s="40" t="s">
        <v>162</v>
      </c>
      <c r="D88" s="47">
        <f t="shared" si="9"/>
        <v>10</v>
      </c>
      <c r="E88" s="47">
        <f t="shared" si="10"/>
        <v>0</v>
      </c>
      <c r="F88" s="47">
        <f t="shared" si="11"/>
        <v>10</v>
      </c>
      <c r="G88" s="47">
        <v>2</v>
      </c>
      <c r="H88" s="47"/>
      <c r="I88" s="47">
        <v>2</v>
      </c>
      <c r="J88" s="47">
        <v>8</v>
      </c>
      <c r="K88" s="47"/>
      <c r="L88" s="47">
        <v>8</v>
      </c>
      <c r="M88" s="47"/>
      <c r="N88" s="47"/>
      <c r="O88" s="47"/>
      <c r="P88" s="47"/>
      <c r="Q88" s="47"/>
      <c r="R88" s="47"/>
      <c r="S88" s="47">
        <f t="shared" si="12"/>
        <v>15</v>
      </c>
      <c r="T88" s="47">
        <f t="shared" si="7"/>
        <v>0</v>
      </c>
      <c r="U88" s="47">
        <f t="shared" si="8"/>
        <v>15</v>
      </c>
      <c r="V88" s="47">
        <v>6</v>
      </c>
      <c r="W88" s="47"/>
      <c r="X88" s="47">
        <v>6</v>
      </c>
      <c r="Y88" s="47">
        <v>9</v>
      </c>
      <c r="Z88" s="47"/>
      <c r="AA88" s="47">
        <v>9</v>
      </c>
      <c r="AB88" s="47"/>
      <c r="AC88" s="47"/>
      <c r="AD88" s="47"/>
      <c r="AE88" s="47"/>
      <c r="AF88" s="47"/>
      <c r="AG88" s="47"/>
    </row>
    <row r="89" spans="1:33" ht="12.75" x14ac:dyDescent="0.2">
      <c r="A89" s="38"/>
      <c r="B89" s="42" t="s">
        <v>96</v>
      </c>
      <c r="C89" s="40" t="s">
        <v>97</v>
      </c>
      <c r="D89" s="47">
        <f t="shared" si="9"/>
        <v>20</v>
      </c>
      <c r="E89" s="47">
        <f t="shared" si="10"/>
        <v>7</v>
      </c>
      <c r="F89" s="47">
        <f t="shared" si="11"/>
        <v>27</v>
      </c>
      <c r="G89" s="47">
        <v>10</v>
      </c>
      <c r="H89" s="47">
        <v>4</v>
      </c>
      <c r="I89" s="47">
        <v>14</v>
      </c>
      <c r="J89" s="47">
        <v>10</v>
      </c>
      <c r="K89" s="47">
        <v>3</v>
      </c>
      <c r="L89" s="47">
        <v>13</v>
      </c>
      <c r="M89" s="47"/>
      <c r="N89" s="47"/>
      <c r="O89" s="47"/>
      <c r="P89" s="47"/>
      <c r="Q89" s="47"/>
      <c r="R89" s="47"/>
      <c r="S89" s="47">
        <f t="shared" si="12"/>
        <v>19</v>
      </c>
      <c r="T89" s="47">
        <f t="shared" si="7"/>
        <v>7</v>
      </c>
      <c r="U89" s="47">
        <f t="shared" si="8"/>
        <v>26</v>
      </c>
      <c r="V89" s="47">
        <v>3</v>
      </c>
      <c r="W89" s="47">
        <v>1</v>
      </c>
      <c r="X89" s="47">
        <v>4</v>
      </c>
      <c r="Y89" s="47">
        <v>16</v>
      </c>
      <c r="Z89" s="47">
        <v>6</v>
      </c>
      <c r="AA89" s="47">
        <v>22</v>
      </c>
      <c r="AB89" s="47"/>
      <c r="AC89" s="47"/>
      <c r="AD89" s="47"/>
      <c r="AE89" s="47"/>
      <c r="AF89" s="47"/>
      <c r="AG89" s="47"/>
    </row>
    <row r="90" spans="1:33" ht="12.75" x14ac:dyDescent="0.2">
      <c r="A90" s="38"/>
      <c r="B90" s="42" t="s">
        <v>69</v>
      </c>
      <c r="C90" s="40" t="s">
        <v>117</v>
      </c>
      <c r="D90" s="47">
        <f t="shared" si="9"/>
        <v>7</v>
      </c>
      <c r="E90" s="47">
        <f t="shared" si="10"/>
        <v>1</v>
      </c>
      <c r="F90" s="47">
        <f t="shared" si="11"/>
        <v>8</v>
      </c>
      <c r="G90" s="47"/>
      <c r="H90" s="47"/>
      <c r="I90" s="47"/>
      <c r="J90" s="47">
        <v>7</v>
      </c>
      <c r="K90" s="47">
        <v>1</v>
      </c>
      <c r="L90" s="47">
        <v>8</v>
      </c>
      <c r="M90" s="47"/>
      <c r="N90" s="47"/>
      <c r="O90" s="47"/>
      <c r="P90" s="47"/>
      <c r="Q90" s="47"/>
      <c r="R90" s="47"/>
      <c r="S90" s="47">
        <f t="shared" si="12"/>
        <v>5</v>
      </c>
      <c r="T90" s="47">
        <f t="shared" si="7"/>
        <v>0</v>
      </c>
      <c r="U90" s="47">
        <f t="shared" si="8"/>
        <v>5</v>
      </c>
      <c r="V90" s="47">
        <v>1</v>
      </c>
      <c r="W90" s="47"/>
      <c r="X90" s="47">
        <v>1</v>
      </c>
      <c r="Y90" s="47">
        <v>4</v>
      </c>
      <c r="Z90" s="47"/>
      <c r="AA90" s="47">
        <v>4</v>
      </c>
      <c r="AB90" s="47"/>
      <c r="AC90" s="47"/>
      <c r="AD90" s="47"/>
      <c r="AE90" s="47"/>
      <c r="AF90" s="47"/>
      <c r="AG90" s="47"/>
    </row>
    <row r="91" spans="1:33" ht="12.75" x14ac:dyDescent="0.2">
      <c r="A91" s="38"/>
      <c r="B91" s="42" t="s">
        <v>98</v>
      </c>
      <c r="C91" s="40" t="s">
        <v>99</v>
      </c>
      <c r="D91" s="47">
        <f t="shared" si="9"/>
        <v>28</v>
      </c>
      <c r="E91" s="47">
        <f t="shared" si="10"/>
        <v>3</v>
      </c>
      <c r="F91" s="47">
        <f t="shared" si="11"/>
        <v>31</v>
      </c>
      <c r="G91" s="47">
        <v>14</v>
      </c>
      <c r="H91" s="47">
        <v>1</v>
      </c>
      <c r="I91" s="47">
        <v>15</v>
      </c>
      <c r="J91" s="47">
        <v>14</v>
      </c>
      <c r="K91" s="47">
        <v>2</v>
      </c>
      <c r="L91" s="47">
        <v>16</v>
      </c>
      <c r="M91" s="47"/>
      <c r="N91" s="47"/>
      <c r="O91" s="47"/>
      <c r="P91" s="47"/>
      <c r="Q91" s="47"/>
      <c r="R91" s="47"/>
      <c r="S91" s="47">
        <f t="shared" si="12"/>
        <v>25</v>
      </c>
      <c r="T91" s="47">
        <f t="shared" si="7"/>
        <v>1</v>
      </c>
      <c r="U91" s="47">
        <f t="shared" si="8"/>
        <v>26</v>
      </c>
      <c r="V91" s="47">
        <v>11</v>
      </c>
      <c r="W91" s="47">
        <v>1</v>
      </c>
      <c r="X91" s="47">
        <v>12</v>
      </c>
      <c r="Y91" s="47">
        <v>14</v>
      </c>
      <c r="Z91" s="47"/>
      <c r="AA91" s="47">
        <v>14</v>
      </c>
      <c r="AB91" s="47"/>
      <c r="AC91" s="47"/>
      <c r="AD91" s="47"/>
      <c r="AE91" s="47"/>
      <c r="AF91" s="47"/>
      <c r="AG91" s="47"/>
    </row>
    <row r="92" spans="1:33" ht="12.75" x14ac:dyDescent="0.2">
      <c r="A92" s="38"/>
      <c r="B92" s="42" t="s">
        <v>70</v>
      </c>
      <c r="C92" s="40" t="s">
        <v>119</v>
      </c>
      <c r="D92" s="47">
        <f t="shared" si="9"/>
        <v>32</v>
      </c>
      <c r="E92" s="47">
        <f t="shared" si="10"/>
        <v>11</v>
      </c>
      <c r="F92" s="47">
        <f t="shared" si="11"/>
        <v>43</v>
      </c>
      <c r="G92" s="47">
        <v>9</v>
      </c>
      <c r="H92" s="47">
        <v>3</v>
      </c>
      <c r="I92" s="47">
        <v>12</v>
      </c>
      <c r="J92" s="47">
        <v>23</v>
      </c>
      <c r="K92" s="47">
        <v>8</v>
      </c>
      <c r="L92" s="47">
        <v>31</v>
      </c>
      <c r="M92" s="47"/>
      <c r="N92" s="47"/>
      <c r="O92" s="47"/>
      <c r="P92" s="47"/>
      <c r="Q92" s="47"/>
      <c r="R92" s="47"/>
      <c r="S92" s="47">
        <f t="shared" si="12"/>
        <v>34</v>
      </c>
      <c r="T92" s="47">
        <f t="shared" si="7"/>
        <v>12</v>
      </c>
      <c r="U92" s="47">
        <f t="shared" si="8"/>
        <v>46</v>
      </c>
      <c r="V92" s="47">
        <v>4</v>
      </c>
      <c r="W92" s="47">
        <v>3</v>
      </c>
      <c r="X92" s="47">
        <v>7</v>
      </c>
      <c r="Y92" s="47">
        <v>30</v>
      </c>
      <c r="Z92" s="47">
        <v>9</v>
      </c>
      <c r="AA92" s="47">
        <v>39</v>
      </c>
      <c r="AB92" s="47"/>
      <c r="AC92" s="47"/>
      <c r="AD92" s="47"/>
      <c r="AE92" s="47"/>
      <c r="AF92" s="47"/>
      <c r="AG92" s="47"/>
    </row>
    <row r="93" spans="1:33" ht="12.75" x14ac:dyDescent="0.2">
      <c r="A93" s="38"/>
      <c r="B93" s="42" t="s">
        <v>67</v>
      </c>
      <c r="C93" s="40" t="s">
        <v>163</v>
      </c>
      <c r="D93" s="47">
        <f t="shared" si="9"/>
        <v>18</v>
      </c>
      <c r="E93" s="47">
        <f t="shared" si="10"/>
        <v>3</v>
      </c>
      <c r="F93" s="47">
        <f t="shared" si="11"/>
        <v>21</v>
      </c>
      <c r="G93" s="47">
        <v>8</v>
      </c>
      <c r="H93" s="47">
        <v>2</v>
      </c>
      <c r="I93" s="47">
        <v>10</v>
      </c>
      <c r="J93" s="47">
        <v>10</v>
      </c>
      <c r="K93" s="47">
        <v>1</v>
      </c>
      <c r="L93" s="47">
        <v>11</v>
      </c>
      <c r="M93" s="47"/>
      <c r="N93" s="47"/>
      <c r="O93" s="47"/>
      <c r="P93" s="47"/>
      <c r="Q93" s="47"/>
      <c r="R93" s="47"/>
      <c r="S93" s="47">
        <f t="shared" si="12"/>
        <v>22</v>
      </c>
      <c r="T93" s="47">
        <f t="shared" si="7"/>
        <v>5</v>
      </c>
      <c r="U93" s="47">
        <f t="shared" si="8"/>
        <v>27</v>
      </c>
      <c r="V93" s="47">
        <v>11</v>
      </c>
      <c r="W93" s="47">
        <v>3</v>
      </c>
      <c r="X93" s="47">
        <v>14</v>
      </c>
      <c r="Y93" s="47">
        <v>11</v>
      </c>
      <c r="Z93" s="47">
        <v>2</v>
      </c>
      <c r="AA93" s="47">
        <v>13</v>
      </c>
      <c r="AB93" s="47"/>
      <c r="AC93" s="47"/>
      <c r="AD93" s="47"/>
      <c r="AE93" s="47"/>
      <c r="AF93" s="47"/>
      <c r="AG93" s="47"/>
    </row>
    <row r="94" spans="1:33" ht="12.75" x14ac:dyDescent="0.2">
      <c r="A94" s="39">
        <v>9</v>
      </c>
      <c r="B94" s="40" t="s">
        <v>9</v>
      </c>
      <c r="C94" s="41"/>
      <c r="D94" s="47">
        <f t="shared" si="9"/>
        <v>207</v>
      </c>
      <c r="E94" s="47">
        <f t="shared" si="10"/>
        <v>68</v>
      </c>
      <c r="F94" s="47">
        <f t="shared" si="11"/>
        <v>275</v>
      </c>
      <c r="G94" s="47">
        <v>64</v>
      </c>
      <c r="H94" s="47">
        <v>20</v>
      </c>
      <c r="I94" s="47">
        <v>84</v>
      </c>
      <c r="J94" s="47">
        <v>143</v>
      </c>
      <c r="K94" s="47">
        <v>48</v>
      </c>
      <c r="L94" s="47">
        <v>191</v>
      </c>
      <c r="M94" s="47"/>
      <c r="N94" s="47"/>
      <c r="O94" s="47"/>
      <c r="P94" s="47"/>
      <c r="Q94" s="47"/>
      <c r="R94" s="47"/>
      <c r="S94" s="47">
        <f t="shared" si="12"/>
        <v>224</v>
      </c>
      <c r="T94" s="47">
        <f t="shared" si="7"/>
        <v>76</v>
      </c>
      <c r="U94" s="47">
        <f t="shared" si="8"/>
        <v>300</v>
      </c>
      <c r="V94" s="47">
        <v>74</v>
      </c>
      <c r="W94" s="47">
        <v>29</v>
      </c>
      <c r="X94" s="47">
        <v>103</v>
      </c>
      <c r="Y94" s="47">
        <v>150</v>
      </c>
      <c r="Z94" s="47">
        <v>47</v>
      </c>
      <c r="AA94" s="47">
        <v>197</v>
      </c>
      <c r="AB94" s="47"/>
      <c r="AC94" s="47"/>
      <c r="AD94" s="47"/>
      <c r="AE94" s="47"/>
      <c r="AF94" s="47"/>
      <c r="AG94" s="47"/>
    </row>
    <row r="95" spans="1:33" ht="12.75" x14ac:dyDescent="0.2">
      <c r="A95" s="38"/>
      <c r="B95" s="42" t="s">
        <v>72</v>
      </c>
      <c r="C95" s="40" t="s">
        <v>115</v>
      </c>
      <c r="D95" s="47">
        <f t="shared" si="9"/>
        <v>102</v>
      </c>
      <c r="E95" s="47">
        <f t="shared" si="10"/>
        <v>45</v>
      </c>
      <c r="F95" s="47">
        <f t="shared" si="11"/>
        <v>147</v>
      </c>
      <c r="G95" s="47">
        <v>34</v>
      </c>
      <c r="H95" s="47">
        <v>13</v>
      </c>
      <c r="I95" s="47">
        <v>47</v>
      </c>
      <c r="J95" s="47">
        <v>68</v>
      </c>
      <c r="K95" s="47">
        <v>32</v>
      </c>
      <c r="L95" s="47">
        <v>100</v>
      </c>
      <c r="M95" s="47"/>
      <c r="N95" s="47"/>
      <c r="O95" s="47"/>
      <c r="P95" s="47"/>
      <c r="Q95" s="47"/>
      <c r="R95" s="47"/>
      <c r="S95" s="47">
        <f t="shared" si="12"/>
        <v>124</v>
      </c>
      <c r="T95" s="47">
        <f t="shared" si="7"/>
        <v>53</v>
      </c>
      <c r="U95" s="47">
        <f t="shared" si="8"/>
        <v>177</v>
      </c>
      <c r="V95" s="47">
        <v>46</v>
      </c>
      <c r="W95" s="47">
        <v>20</v>
      </c>
      <c r="X95" s="47">
        <v>66</v>
      </c>
      <c r="Y95" s="47">
        <v>78</v>
      </c>
      <c r="Z95" s="47">
        <v>33</v>
      </c>
      <c r="AA95" s="47">
        <v>111</v>
      </c>
      <c r="AB95" s="47"/>
      <c r="AC95" s="47"/>
      <c r="AD95" s="47"/>
      <c r="AE95" s="47"/>
      <c r="AF95" s="47"/>
      <c r="AG95" s="47"/>
    </row>
    <row r="96" spans="1:33" ht="12.75" x14ac:dyDescent="0.2">
      <c r="A96" s="38"/>
      <c r="B96" s="42" t="s">
        <v>71</v>
      </c>
      <c r="C96" s="40" t="s">
        <v>122</v>
      </c>
      <c r="D96" s="47">
        <f t="shared" si="9"/>
        <v>1</v>
      </c>
      <c r="E96" s="47">
        <f t="shared" si="10"/>
        <v>1</v>
      </c>
      <c r="F96" s="47">
        <f t="shared" si="11"/>
        <v>2</v>
      </c>
      <c r="G96" s="47">
        <v>1</v>
      </c>
      <c r="H96" s="47"/>
      <c r="I96" s="47">
        <v>1</v>
      </c>
      <c r="J96" s="47"/>
      <c r="K96" s="47">
        <v>1</v>
      </c>
      <c r="L96" s="47">
        <v>1</v>
      </c>
      <c r="M96" s="47"/>
      <c r="N96" s="47"/>
      <c r="O96" s="47"/>
      <c r="P96" s="47"/>
      <c r="Q96" s="47"/>
      <c r="R96" s="47"/>
      <c r="S96" s="47">
        <f t="shared" si="12"/>
        <v>1</v>
      </c>
      <c r="T96" s="47">
        <f t="shared" si="7"/>
        <v>1</v>
      </c>
      <c r="U96" s="47">
        <f t="shared" si="8"/>
        <v>2</v>
      </c>
      <c r="V96" s="47"/>
      <c r="W96" s="47"/>
      <c r="X96" s="47"/>
      <c r="Y96" s="47">
        <v>1</v>
      </c>
      <c r="Z96" s="47">
        <v>1</v>
      </c>
      <c r="AA96" s="47">
        <v>2</v>
      </c>
      <c r="AB96" s="47"/>
      <c r="AC96" s="47"/>
      <c r="AD96" s="47"/>
      <c r="AE96" s="47"/>
      <c r="AF96" s="47"/>
      <c r="AG96" s="47"/>
    </row>
    <row r="97" spans="1:33" ht="12.75" x14ac:dyDescent="0.2">
      <c r="A97" s="38"/>
      <c r="B97" s="42" t="s">
        <v>100</v>
      </c>
      <c r="C97" s="40" t="s">
        <v>99</v>
      </c>
      <c r="D97" s="47">
        <f t="shared" si="9"/>
        <v>75</v>
      </c>
      <c r="E97" s="47">
        <f t="shared" si="10"/>
        <v>18</v>
      </c>
      <c r="F97" s="47">
        <f t="shared" si="11"/>
        <v>93</v>
      </c>
      <c r="G97" s="47">
        <v>20</v>
      </c>
      <c r="H97" s="47">
        <v>7</v>
      </c>
      <c r="I97" s="47">
        <v>27</v>
      </c>
      <c r="J97" s="47">
        <v>55</v>
      </c>
      <c r="K97" s="47">
        <v>11</v>
      </c>
      <c r="L97" s="47">
        <v>66</v>
      </c>
      <c r="M97" s="47"/>
      <c r="N97" s="47"/>
      <c r="O97" s="47"/>
      <c r="P97" s="47"/>
      <c r="Q97" s="47"/>
      <c r="R97" s="47"/>
      <c r="S97" s="47">
        <f t="shared" si="12"/>
        <v>71</v>
      </c>
      <c r="T97" s="47">
        <f t="shared" si="7"/>
        <v>20</v>
      </c>
      <c r="U97" s="47">
        <f t="shared" si="8"/>
        <v>91</v>
      </c>
      <c r="V97" s="47">
        <v>17</v>
      </c>
      <c r="W97" s="47">
        <v>9</v>
      </c>
      <c r="X97" s="47">
        <v>26</v>
      </c>
      <c r="Y97" s="47">
        <v>54</v>
      </c>
      <c r="Z97" s="47">
        <v>11</v>
      </c>
      <c r="AA97" s="47">
        <v>65</v>
      </c>
      <c r="AB97" s="47"/>
      <c r="AC97" s="47"/>
      <c r="AD97" s="47"/>
      <c r="AE97" s="47"/>
      <c r="AF97" s="47"/>
      <c r="AG97" s="47"/>
    </row>
    <row r="98" spans="1:33" ht="12.75" x14ac:dyDescent="0.2">
      <c r="A98" s="38"/>
      <c r="B98" s="42" t="s">
        <v>73</v>
      </c>
      <c r="C98" s="40" t="s">
        <v>119</v>
      </c>
      <c r="D98" s="47">
        <f t="shared" si="9"/>
        <v>29</v>
      </c>
      <c r="E98" s="47">
        <f t="shared" si="10"/>
        <v>4</v>
      </c>
      <c r="F98" s="47">
        <f t="shared" si="11"/>
        <v>33</v>
      </c>
      <c r="G98" s="47">
        <v>9</v>
      </c>
      <c r="H98" s="47"/>
      <c r="I98" s="47">
        <v>9</v>
      </c>
      <c r="J98" s="47">
        <v>20</v>
      </c>
      <c r="K98" s="47">
        <v>4</v>
      </c>
      <c r="L98" s="47">
        <v>24</v>
      </c>
      <c r="M98" s="47"/>
      <c r="N98" s="47"/>
      <c r="O98" s="47"/>
      <c r="P98" s="47"/>
      <c r="Q98" s="47"/>
      <c r="R98" s="47"/>
      <c r="S98" s="47">
        <f t="shared" si="12"/>
        <v>28</v>
      </c>
      <c r="T98" s="47">
        <f t="shared" si="7"/>
        <v>2</v>
      </c>
      <c r="U98" s="47">
        <f t="shared" si="8"/>
        <v>30</v>
      </c>
      <c r="V98" s="47">
        <v>11</v>
      </c>
      <c r="W98" s="47"/>
      <c r="X98" s="47">
        <v>11</v>
      </c>
      <c r="Y98" s="47">
        <v>17</v>
      </c>
      <c r="Z98" s="47">
        <v>2</v>
      </c>
      <c r="AA98" s="47">
        <v>19</v>
      </c>
      <c r="AB98" s="47"/>
      <c r="AC98" s="47"/>
      <c r="AD98" s="47"/>
      <c r="AE98" s="47"/>
      <c r="AF98" s="47"/>
      <c r="AG98" s="47"/>
    </row>
    <row r="99" spans="1:33" ht="12.75" x14ac:dyDescent="0.2">
      <c r="A99" s="37" t="s">
        <v>181</v>
      </c>
      <c r="B99" s="38"/>
      <c r="C99" s="38"/>
      <c r="D99" s="46">
        <f t="shared" si="9"/>
        <v>371</v>
      </c>
      <c r="E99" s="46">
        <f t="shared" si="10"/>
        <v>228</v>
      </c>
      <c r="F99" s="46">
        <f t="shared" si="11"/>
        <v>599</v>
      </c>
      <c r="G99" s="46">
        <v>109</v>
      </c>
      <c r="H99" s="46">
        <v>74</v>
      </c>
      <c r="I99" s="46">
        <v>183</v>
      </c>
      <c r="J99" s="46">
        <v>261</v>
      </c>
      <c r="K99" s="46">
        <v>154</v>
      </c>
      <c r="L99" s="46">
        <v>415</v>
      </c>
      <c r="M99" s="46"/>
      <c r="N99" s="46"/>
      <c r="O99" s="46"/>
      <c r="P99" s="46">
        <v>1</v>
      </c>
      <c r="Q99" s="46"/>
      <c r="R99" s="46">
        <v>1</v>
      </c>
      <c r="S99" s="46">
        <f t="shared" si="12"/>
        <v>383</v>
      </c>
      <c r="T99" s="46">
        <f t="shared" si="7"/>
        <v>241</v>
      </c>
      <c r="U99" s="46">
        <f t="shared" si="8"/>
        <v>624</v>
      </c>
      <c r="V99" s="46">
        <v>122</v>
      </c>
      <c r="W99" s="46">
        <v>74</v>
      </c>
      <c r="X99" s="46">
        <v>196</v>
      </c>
      <c r="Y99" s="46">
        <v>260</v>
      </c>
      <c r="Z99" s="46">
        <v>167</v>
      </c>
      <c r="AA99" s="46">
        <v>427</v>
      </c>
      <c r="AB99" s="46"/>
      <c r="AC99" s="46"/>
      <c r="AD99" s="46"/>
      <c r="AE99" s="46">
        <v>1</v>
      </c>
      <c r="AF99" s="46"/>
      <c r="AG99" s="46">
        <v>1</v>
      </c>
    </row>
    <row r="100" spans="1:33" ht="12.75" x14ac:dyDescent="0.2">
      <c r="A100" s="39">
        <v>6</v>
      </c>
      <c r="B100" s="40" t="s">
        <v>8</v>
      </c>
      <c r="C100" s="41"/>
      <c r="D100" s="47">
        <f t="shared" si="9"/>
        <v>3</v>
      </c>
      <c r="E100" s="47">
        <f t="shared" si="10"/>
        <v>0</v>
      </c>
      <c r="F100" s="47">
        <f t="shared" si="11"/>
        <v>3</v>
      </c>
      <c r="G100" s="47">
        <v>3</v>
      </c>
      <c r="H100" s="47"/>
      <c r="I100" s="47">
        <v>3</v>
      </c>
      <c r="J100" s="47"/>
      <c r="K100" s="47"/>
      <c r="L100" s="47"/>
      <c r="M100" s="47"/>
      <c r="N100" s="47"/>
      <c r="O100" s="47"/>
      <c r="P100" s="47"/>
      <c r="Q100" s="47"/>
      <c r="R100" s="47"/>
      <c r="S100" s="47">
        <f t="shared" si="12"/>
        <v>1</v>
      </c>
      <c r="T100" s="47">
        <f t="shared" si="7"/>
        <v>1</v>
      </c>
      <c r="U100" s="47">
        <f t="shared" si="8"/>
        <v>2</v>
      </c>
      <c r="V100" s="47">
        <v>1</v>
      </c>
      <c r="W100" s="47">
        <v>1</v>
      </c>
      <c r="X100" s="47">
        <v>2</v>
      </c>
      <c r="Y100" s="47"/>
      <c r="Z100" s="47"/>
      <c r="AA100" s="47"/>
      <c r="AB100" s="47"/>
      <c r="AC100" s="47"/>
      <c r="AD100" s="47"/>
      <c r="AE100" s="47"/>
      <c r="AF100" s="47"/>
      <c r="AG100" s="47"/>
    </row>
    <row r="101" spans="1:33" ht="12.75" x14ac:dyDescent="0.2">
      <c r="A101" s="38"/>
      <c r="B101" s="42" t="s">
        <v>91</v>
      </c>
      <c r="C101" s="40" t="s">
        <v>167</v>
      </c>
      <c r="D101" s="47">
        <f t="shared" si="9"/>
        <v>3</v>
      </c>
      <c r="E101" s="47">
        <f t="shared" si="10"/>
        <v>0</v>
      </c>
      <c r="F101" s="47">
        <f t="shared" si="11"/>
        <v>3</v>
      </c>
      <c r="G101" s="47">
        <v>3</v>
      </c>
      <c r="H101" s="47"/>
      <c r="I101" s="47">
        <v>3</v>
      </c>
      <c r="J101" s="47"/>
      <c r="K101" s="47"/>
      <c r="L101" s="47"/>
      <c r="M101" s="47"/>
      <c r="N101" s="47"/>
      <c r="O101" s="47"/>
      <c r="P101" s="47"/>
      <c r="Q101" s="47"/>
      <c r="R101" s="47"/>
      <c r="S101" s="47">
        <f t="shared" si="12"/>
        <v>1</v>
      </c>
      <c r="T101" s="47">
        <f t="shared" si="7"/>
        <v>1</v>
      </c>
      <c r="U101" s="47">
        <f t="shared" si="8"/>
        <v>2</v>
      </c>
      <c r="V101" s="47">
        <v>1</v>
      </c>
      <c r="W101" s="47">
        <v>1</v>
      </c>
      <c r="X101" s="47">
        <v>2</v>
      </c>
      <c r="Y101" s="47"/>
      <c r="Z101" s="47"/>
      <c r="AA101" s="47"/>
      <c r="AB101" s="47"/>
      <c r="AC101" s="47"/>
      <c r="AD101" s="47"/>
      <c r="AE101" s="47"/>
      <c r="AF101" s="47"/>
      <c r="AG101" s="47"/>
    </row>
    <row r="102" spans="1:33" ht="12.75" x14ac:dyDescent="0.2">
      <c r="A102" s="39">
        <v>7</v>
      </c>
      <c r="B102" s="40" t="s">
        <v>92</v>
      </c>
      <c r="C102" s="41"/>
      <c r="D102" s="47">
        <f t="shared" si="9"/>
        <v>236</v>
      </c>
      <c r="E102" s="47">
        <f t="shared" si="10"/>
        <v>157</v>
      </c>
      <c r="F102" s="47">
        <f t="shared" si="11"/>
        <v>393</v>
      </c>
      <c r="G102" s="47">
        <v>72</v>
      </c>
      <c r="H102" s="47">
        <v>57</v>
      </c>
      <c r="I102" s="47">
        <v>129</v>
      </c>
      <c r="J102" s="47">
        <v>163</v>
      </c>
      <c r="K102" s="47">
        <v>100</v>
      </c>
      <c r="L102" s="47">
        <v>263</v>
      </c>
      <c r="M102" s="47"/>
      <c r="N102" s="47"/>
      <c r="O102" s="47"/>
      <c r="P102" s="47">
        <v>1</v>
      </c>
      <c r="Q102" s="47"/>
      <c r="R102" s="47">
        <v>1</v>
      </c>
      <c r="S102" s="47">
        <f t="shared" si="12"/>
        <v>254</v>
      </c>
      <c r="T102" s="47">
        <f t="shared" si="7"/>
        <v>165</v>
      </c>
      <c r="U102" s="47">
        <f t="shared" si="8"/>
        <v>419</v>
      </c>
      <c r="V102" s="47">
        <v>89</v>
      </c>
      <c r="W102" s="47">
        <v>60</v>
      </c>
      <c r="X102" s="47">
        <v>149</v>
      </c>
      <c r="Y102" s="47">
        <v>164</v>
      </c>
      <c r="Z102" s="47">
        <v>105</v>
      </c>
      <c r="AA102" s="47">
        <v>269</v>
      </c>
      <c r="AB102" s="47"/>
      <c r="AC102" s="47"/>
      <c r="AD102" s="47"/>
      <c r="AE102" s="47">
        <v>1</v>
      </c>
      <c r="AF102" s="47"/>
      <c r="AG102" s="47">
        <v>1</v>
      </c>
    </row>
    <row r="103" spans="1:33" ht="12.75" x14ac:dyDescent="0.2">
      <c r="A103" s="38"/>
      <c r="B103" s="42" t="s">
        <v>74</v>
      </c>
      <c r="C103" s="40" t="s">
        <v>125</v>
      </c>
      <c r="D103" s="47">
        <f t="shared" si="9"/>
        <v>16</v>
      </c>
      <c r="E103" s="47">
        <f t="shared" si="10"/>
        <v>13</v>
      </c>
      <c r="F103" s="47">
        <f t="shared" si="11"/>
        <v>29</v>
      </c>
      <c r="G103" s="47">
        <v>3</v>
      </c>
      <c r="H103" s="47">
        <v>3</v>
      </c>
      <c r="I103" s="47">
        <v>6</v>
      </c>
      <c r="J103" s="47">
        <v>13</v>
      </c>
      <c r="K103" s="47">
        <v>10</v>
      </c>
      <c r="L103" s="47">
        <v>23</v>
      </c>
      <c r="M103" s="47"/>
      <c r="N103" s="47"/>
      <c r="O103" s="47"/>
      <c r="P103" s="47"/>
      <c r="Q103" s="47"/>
      <c r="R103" s="47"/>
      <c r="S103" s="47">
        <f t="shared" si="12"/>
        <v>16</v>
      </c>
      <c r="T103" s="47">
        <f t="shared" si="7"/>
        <v>15</v>
      </c>
      <c r="U103" s="47">
        <f t="shared" si="8"/>
        <v>31</v>
      </c>
      <c r="V103" s="47">
        <v>5</v>
      </c>
      <c r="W103" s="47">
        <v>5</v>
      </c>
      <c r="X103" s="47">
        <v>10</v>
      </c>
      <c r="Y103" s="47">
        <v>11</v>
      </c>
      <c r="Z103" s="47">
        <v>10</v>
      </c>
      <c r="AA103" s="47">
        <v>21</v>
      </c>
      <c r="AB103" s="47"/>
      <c r="AC103" s="47"/>
      <c r="AD103" s="47"/>
      <c r="AE103" s="47"/>
      <c r="AF103" s="47"/>
      <c r="AG103" s="47"/>
    </row>
    <row r="104" spans="1:33" ht="12.75" x14ac:dyDescent="0.2">
      <c r="A104" s="38"/>
      <c r="B104" s="42" t="s">
        <v>75</v>
      </c>
      <c r="C104" s="40" t="s">
        <v>126</v>
      </c>
      <c r="D104" s="47">
        <f t="shared" si="9"/>
        <v>10</v>
      </c>
      <c r="E104" s="47">
        <f t="shared" si="10"/>
        <v>27</v>
      </c>
      <c r="F104" s="47">
        <f t="shared" si="11"/>
        <v>37</v>
      </c>
      <c r="G104" s="47">
        <v>3</v>
      </c>
      <c r="H104" s="47">
        <v>13</v>
      </c>
      <c r="I104" s="47">
        <v>16</v>
      </c>
      <c r="J104" s="47">
        <v>7</v>
      </c>
      <c r="K104" s="47">
        <v>14</v>
      </c>
      <c r="L104" s="47">
        <v>21</v>
      </c>
      <c r="M104" s="47"/>
      <c r="N104" s="47"/>
      <c r="O104" s="47"/>
      <c r="P104" s="47"/>
      <c r="Q104" s="47"/>
      <c r="R104" s="47"/>
      <c r="S104" s="47">
        <f t="shared" si="12"/>
        <v>6</v>
      </c>
      <c r="T104" s="47">
        <f t="shared" si="7"/>
        <v>36</v>
      </c>
      <c r="U104" s="47">
        <f t="shared" si="8"/>
        <v>42</v>
      </c>
      <c r="V104" s="47">
        <v>3</v>
      </c>
      <c r="W104" s="47">
        <v>14</v>
      </c>
      <c r="X104" s="47">
        <v>17</v>
      </c>
      <c r="Y104" s="47">
        <v>3</v>
      </c>
      <c r="Z104" s="47">
        <v>22</v>
      </c>
      <c r="AA104" s="47">
        <v>25</v>
      </c>
      <c r="AB104" s="47"/>
      <c r="AC104" s="47"/>
      <c r="AD104" s="47"/>
      <c r="AE104" s="47"/>
      <c r="AF104" s="47"/>
      <c r="AG104" s="47"/>
    </row>
    <row r="105" spans="1:33" ht="12.75" x14ac:dyDescent="0.2">
      <c r="A105" s="38"/>
      <c r="B105" s="42" t="s">
        <v>80</v>
      </c>
      <c r="C105" s="40" t="s">
        <v>127</v>
      </c>
      <c r="D105" s="47">
        <f t="shared" si="9"/>
        <v>48</v>
      </c>
      <c r="E105" s="47">
        <f t="shared" si="10"/>
        <v>20</v>
      </c>
      <c r="F105" s="47">
        <f t="shared" si="11"/>
        <v>68</v>
      </c>
      <c r="G105" s="47">
        <v>20</v>
      </c>
      <c r="H105" s="47">
        <v>10</v>
      </c>
      <c r="I105" s="47">
        <v>30</v>
      </c>
      <c r="J105" s="47">
        <v>28</v>
      </c>
      <c r="K105" s="47">
        <v>10</v>
      </c>
      <c r="L105" s="47">
        <v>38</v>
      </c>
      <c r="M105" s="47"/>
      <c r="N105" s="47"/>
      <c r="O105" s="47"/>
      <c r="P105" s="47"/>
      <c r="Q105" s="47"/>
      <c r="R105" s="47"/>
      <c r="S105" s="47">
        <f t="shared" si="12"/>
        <v>46</v>
      </c>
      <c r="T105" s="47">
        <f t="shared" si="7"/>
        <v>16</v>
      </c>
      <c r="U105" s="47">
        <f t="shared" si="8"/>
        <v>62</v>
      </c>
      <c r="V105" s="47">
        <v>22</v>
      </c>
      <c r="W105" s="47">
        <v>8</v>
      </c>
      <c r="X105" s="47">
        <v>30</v>
      </c>
      <c r="Y105" s="47">
        <v>24</v>
      </c>
      <c r="Z105" s="47">
        <v>8</v>
      </c>
      <c r="AA105" s="47">
        <v>32</v>
      </c>
      <c r="AB105" s="47"/>
      <c r="AC105" s="47"/>
      <c r="AD105" s="47"/>
      <c r="AE105" s="47"/>
      <c r="AF105" s="47"/>
      <c r="AG105" s="47"/>
    </row>
    <row r="106" spans="1:33" ht="12.75" x14ac:dyDescent="0.2">
      <c r="A106" s="38"/>
      <c r="B106" s="42" t="s">
        <v>81</v>
      </c>
      <c r="C106" s="40" t="s">
        <v>82</v>
      </c>
      <c r="D106" s="47">
        <f t="shared" si="9"/>
        <v>28</v>
      </c>
      <c r="E106" s="47">
        <f t="shared" si="10"/>
        <v>37</v>
      </c>
      <c r="F106" s="47">
        <f t="shared" si="11"/>
        <v>65</v>
      </c>
      <c r="G106" s="47">
        <v>4</v>
      </c>
      <c r="H106" s="47">
        <v>7</v>
      </c>
      <c r="I106" s="47">
        <v>11</v>
      </c>
      <c r="J106" s="47">
        <v>24</v>
      </c>
      <c r="K106" s="47">
        <v>30</v>
      </c>
      <c r="L106" s="47">
        <v>54</v>
      </c>
      <c r="M106" s="47"/>
      <c r="N106" s="47"/>
      <c r="O106" s="47"/>
      <c r="P106" s="47"/>
      <c r="Q106" s="47"/>
      <c r="R106" s="47"/>
      <c r="S106" s="47">
        <f t="shared" si="12"/>
        <v>30</v>
      </c>
      <c r="T106" s="47">
        <f t="shared" si="7"/>
        <v>38</v>
      </c>
      <c r="U106" s="47">
        <f t="shared" si="8"/>
        <v>68</v>
      </c>
      <c r="V106" s="47">
        <v>6</v>
      </c>
      <c r="W106" s="47">
        <v>11</v>
      </c>
      <c r="X106" s="47">
        <v>17</v>
      </c>
      <c r="Y106" s="47">
        <v>24</v>
      </c>
      <c r="Z106" s="47">
        <v>27</v>
      </c>
      <c r="AA106" s="47">
        <v>51</v>
      </c>
      <c r="AB106" s="47"/>
      <c r="AC106" s="47"/>
      <c r="AD106" s="47"/>
      <c r="AE106" s="47"/>
      <c r="AF106" s="47"/>
      <c r="AG106" s="47"/>
    </row>
    <row r="107" spans="1:33" ht="12.75" x14ac:dyDescent="0.2">
      <c r="A107" s="38"/>
      <c r="B107" s="42" t="s">
        <v>76</v>
      </c>
      <c r="C107" s="40" t="s">
        <v>77</v>
      </c>
      <c r="D107" s="47">
        <f t="shared" si="9"/>
        <v>30</v>
      </c>
      <c r="E107" s="47">
        <f t="shared" si="10"/>
        <v>18</v>
      </c>
      <c r="F107" s="47">
        <f t="shared" si="11"/>
        <v>48</v>
      </c>
      <c r="G107" s="47">
        <v>11</v>
      </c>
      <c r="H107" s="47">
        <v>9</v>
      </c>
      <c r="I107" s="47">
        <v>20</v>
      </c>
      <c r="J107" s="47">
        <v>19</v>
      </c>
      <c r="K107" s="47">
        <v>9</v>
      </c>
      <c r="L107" s="47">
        <v>28</v>
      </c>
      <c r="M107" s="47"/>
      <c r="N107" s="47"/>
      <c r="O107" s="47"/>
      <c r="P107" s="47"/>
      <c r="Q107" s="47"/>
      <c r="R107" s="47"/>
      <c r="S107" s="47">
        <f t="shared" si="12"/>
        <v>31</v>
      </c>
      <c r="T107" s="47">
        <f t="shared" si="7"/>
        <v>18</v>
      </c>
      <c r="U107" s="47">
        <f t="shared" si="8"/>
        <v>49</v>
      </c>
      <c r="V107" s="47">
        <v>9</v>
      </c>
      <c r="W107" s="47">
        <v>9</v>
      </c>
      <c r="X107" s="47">
        <v>18</v>
      </c>
      <c r="Y107" s="47">
        <v>22</v>
      </c>
      <c r="Z107" s="47">
        <v>9</v>
      </c>
      <c r="AA107" s="47">
        <v>31</v>
      </c>
      <c r="AB107" s="47"/>
      <c r="AC107" s="47"/>
      <c r="AD107" s="47"/>
      <c r="AE107" s="47"/>
      <c r="AF107" s="47"/>
      <c r="AG107" s="47"/>
    </row>
    <row r="108" spans="1:33" ht="12.75" x14ac:dyDescent="0.2">
      <c r="A108" s="38"/>
      <c r="B108" s="42" t="s">
        <v>83</v>
      </c>
      <c r="C108" s="40" t="s">
        <v>123</v>
      </c>
      <c r="D108" s="47">
        <f t="shared" si="9"/>
        <v>24</v>
      </c>
      <c r="E108" s="47">
        <f t="shared" si="10"/>
        <v>10</v>
      </c>
      <c r="F108" s="47">
        <f t="shared" si="11"/>
        <v>34</v>
      </c>
      <c r="G108" s="47">
        <v>8</v>
      </c>
      <c r="H108" s="47">
        <v>4</v>
      </c>
      <c r="I108" s="47">
        <v>12</v>
      </c>
      <c r="J108" s="47">
        <v>16</v>
      </c>
      <c r="K108" s="47">
        <v>6</v>
      </c>
      <c r="L108" s="47">
        <v>22</v>
      </c>
      <c r="M108" s="47"/>
      <c r="N108" s="47"/>
      <c r="O108" s="47"/>
      <c r="P108" s="47"/>
      <c r="Q108" s="47"/>
      <c r="R108" s="47"/>
      <c r="S108" s="47">
        <f t="shared" si="12"/>
        <v>26</v>
      </c>
      <c r="T108" s="47">
        <f t="shared" si="7"/>
        <v>8</v>
      </c>
      <c r="U108" s="47">
        <f t="shared" si="8"/>
        <v>34</v>
      </c>
      <c r="V108" s="47">
        <v>11</v>
      </c>
      <c r="W108" s="47">
        <v>3</v>
      </c>
      <c r="X108" s="47">
        <v>14</v>
      </c>
      <c r="Y108" s="47">
        <v>15</v>
      </c>
      <c r="Z108" s="47">
        <v>5</v>
      </c>
      <c r="AA108" s="47">
        <v>20</v>
      </c>
      <c r="AB108" s="47"/>
      <c r="AC108" s="47"/>
      <c r="AD108" s="47"/>
      <c r="AE108" s="47"/>
      <c r="AF108" s="47"/>
      <c r="AG108" s="47"/>
    </row>
    <row r="109" spans="1:33" ht="12.75" x14ac:dyDescent="0.2">
      <c r="A109" s="38"/>
      <c r="B109" s="42" t="s">
        <v>78</v>
      </c>
      <c r="C109" s="40" t="s">
        <v>79</v>
      </c>
      <c r="D109" s="47">
        <f t="shared" si="9"/>
        <v>18</v>
      </c>
      <c r="E109" s="47">
        <f t="shared" si="10"/>
        <v>8</v>
      </c>
      <c r="F109" s="47">
        <f t="shared" si="11"/>
        <v>26</v>
      </c>
      <c r="G109" s="47">
        <v>8</v>
      </c>
      <c r="H109" s="47">
        <v>4</v>
      </c>
      <c r="I109" s="47">
        <v>12</v>
      </c>
      <c r="J109" s="47">
        <v>9</v>
      </c>
      <c r="K109" s="47">
        <v>4</v>
      </c>
      <c r="L109" s="47">
        <v>13</v>
      </c>
      <c r="M109" s="47"/>
      <c r="N109" s="47"/>
      <c r="O109" s="47"/>
      <c r="P109" s="47">
        <v>1</v>
      </c>
      <c r="Q109" s="47"/>
      <c r="R109" s="47">
        <v>1</v>
      </c>
      <c r="S109" s="47">
        <f t="shared" si="12"/>
        <v>20</v>
      </c>
      <c r="T109" s="47">
        <f t="shared" si="7"/>
        <v>7</v>
      </c>
      <c r="U109" s="47">
        <f t="shared" si="8"/>
        <v>27</v>
      </c>
      <c r="V109" s="47">
        <v>5</v>
      </c>
      <c r="W109" s="47">
        <v>3</v>
      </c>
      <c r="X109" s="47">
        <v>8</v>
      </c>
      <c r="Y109" s="47">
        <v>14</v>
      </c>
      <c r="Z109" s="47">
        <v>4</v>
      </c>
      <c r="AA109" s="47">
        <v>18</v>
      </c>
      <c r="AB109" s="47"/>
      <c r="AC109" s="47"/>
      <c r="AD109" s="47"/>
      <c r="AE109" s="47">
        <v>1</v>
      </c>
      <c r="AF109" s="47"/>
      <c r="AG109" s="47">
        <v>1</v>
      </c>
    </row>
    <row r="110" spans="1:33" ht="12.75" x14ac:dyDescent="0.2">
      <c r="A110" s="38"/>
      <c r="B110" s="42" t="s">
        <v>84</v>
      </c>
      <c r="C110" s="40" t="s">
        <v>124</v>
      </c>
      <c r="D110" s="47">
        <f t="shared" si="9"/>
        <v>62</v>
      </c>
      <c r="E110" s="47">
        <f t="shared" si="10"/>
        <v>24</v>
      </c>
      <c r="F110" s="47">
        <f t="shared" si="11"/>
        <v>86</v>
      </c>
      <c r="G110" s="47">
        <v>15</v>
      </c>
      <c r="H110" s="47">
        <v>7</v>
      </c>
      <c r="I110" s="47">
        <v>22</v>
      </c>
      <c r="J110" s="47">
        <v>47</v>
      </c>
      <c r="K110" s="47">
        <v>17</v>
      </c>
      <c r="L110" s="47">
        <v>64</v>
      </c>
      <c r="M110" s="47"/>
      <c r="N110" s="47"/>
      <c r="O110" s="47"/>
      <c r="P110" s="47"/>
      <c r="Q110" s="47"/>
      <c r="R110" s="47"/>
      <c r="S110" s="47">
        <f t="shared" si="12"/>
        <v>79</v>
      </c>
      <c r="T110" s="47">
        <f t="shared" si="7"/>
        <v>27</v>
      </c>
      <c r="U110" s="47">
        <f t="shared" si="8"/>
        <v>106</v>
      </c>
      <c r="V110" s="47">
        <v>28</v>
      </c>
      <c r="W110" s="47">
        <v>7</v>
      </c>
      <c r="X110" s="47">
        <v>35</v>
      </c>
      <c r="Y110" s="47">
        <v>51</v>
      </c>
      <c r="Z110" s="47">
        <v>20</v>
      </c>
      <c r="AA110" s="47">
        <v>71</v>
      </c>
      <c r="AB110" s="47"/>
      <c r="AC110" s="47"/>
      <c r="AD110" s="47"/>
      <c r="AE110" s="47"/>
      <c r="AF110" s="47"/>
      <c r="AG110" s="47"/>
    </row>
    <row r="111" spans="1:33" ht="12.75" x14ac:dyDescent="0.2">
      <c r="A111" s="39">
        <v>9</v>
      </c>
      <c r="B111" s="40" t="s">
        <v>9</v>
      </c>
      <c r="C111" s="41"/>
      <c r="D111" s="47">
        <f t="shared" si="9"/>
        <v>132</v>
      </c>
      <c r="E111" s="47">
        <f t="shared" si="10"/>
        <v>71</v>
      </c>
      <c r="F111" s="47">
        <f t="shared" si="11"/>
        <v>203</v>
      </c>
      <c r="G111" s="47">
        <v>34</v>
      </c>
      <c r="H111" s="47">
        <v>17</v>
      </c>
      <c r="I111" s="47">
        <v>51</v>
      </c>
      <c r="J111" s="47">
        <v>98</v>
      </c>
      <c r="K111" s="47">
        <v>54</v>
      </c>
      <c r="L111" s="47">
        <v>152</v>
      </c>
      <c r="M111" s="47"/>
      <c r="N111" s="47"/>
      <c r="O111" s="47"/>
      <c r="P111" s="47"/>
      <c r="Q111" s="47"/>
      <c r="R111" s="47"/>
      <c r="S111" s="47">
        <f t="shared" si="12"/>
        <v>128</v>
      </c>
      <c r="T111" s="47">
        <f t="shared" si="7"/>
        <v>75</v>
      </c>
      <c r="U111" s="47">
        <f t="shared" si="8"/>
        <v>203</v>
      </c>
      <c r="V111" s="47">
        <v>32</v>
      </c>
      <c r="W111" s="47">
        <v>13</v>
      </c>
      <c r="X111" s="47">
        <v>45</v>
      </c>
      <c r="Y111" s="47">
        <v>96</v>
      </c>
      <c r="Z111" s="47">
        <v>62</v>
      </c>
      <c r="AA111" s="47">
        <v>158</v>
      </c>
      <c r="AB111" s="47"/>
      <c r="AC111" s="47"/>
      <c r="AD111" s="47"/>
      <c r="AE111" s="47"/>
      <c r="AF111" s="47"/>
      <c r="AG111" s="47"/>
    </row>
    <row r="112" spans="1:33" ht="12.75" x14ac:dyDescent="0.2">
      <c r="A112" s="38"/>
      <c r="B112" s="42" t="s">
        <v>74</v>
      </c>
      <c r="C112" s="40" t="s">
        <v>125</v>
      </c>
      <c r="D112" s="47">
        <f t="shared" si="9"/>
        <v>63</v>
      </c>
      <c r="E112" s="47">
        <f t="shared" si="10"/>
        <v>22</v>
      </c>
      <c r="F112" s="47">
        <f t="shared" si="11"/>
        <v>85</v>
      </c>
      <c r="G112" s="47">
        <v>15</v>
      </c>
      <c r="H112" s="47">
        <v>3</v>
      </c>
      <c r="I112" s="47">
        <v>18</v>
      </c>
      <c r="J112" s="47">
        <v>48</v>
      </c>
      <c r="K112" s="47">
        <v>19</v>
      </c>
      <c r="L112" s="47">
        <v>67</v>
      </c>
      <c r="M112" s="47"/>
      <c r="N112" s="47"/>
      <c r="O112" s="47"/>
      <c r="P112" s="47"/>
      <c r="Q112" s="47"/>
      <c r="R112" s="47"/>
      <c r="S112" s="47">
        <f t="shared" si="12"/>
        <v>60</v>
      </c>
      <c r="T112" s="47">
        <f t="shared" si="7"/>
        <v>24</v>
      </c>
      <c r="U112" s="47">
        <f t="shared" si="8"/>
        <v>84</v>
      </c>
      <c r="V112" s="47">
        <v>14</v>
      </c>
      <c r="W112" s="47">
        <v>4</v>
      </c>
      <c r="X112" s="47">
        <v>18</v>
      </c>
      <c r="Y112" s="47">
        <v>46</v>
      </c>
      <c r="Z112" s="47">
        <v>20</v>
      </c>
      <c r="AA112" s="47">
        <v>66</v>
      </c>
      <c r="AB112" s="47"/>
      <c r="AC112" s="47"/>
      <c r="AD112" s="47"/>
      <c r="AE112" s="47"/>
      <c r="AF112" s="47"/>
      <c r="AG112" s="47"/>
    </row>
    <row r="113" spans="1:33" ht="12.75" x14ac:dyDescent="0.2">
      <c r="A113" s="38"/>
      <c r="B113" s="42" t="s">
        <v>81</v>
      </c>
      <c r="C113" s="40" t="s">
        <v>82</v>
      </c>
      <c r="D113" s="47">
        <f t="shared" si="9"/>
        <v>19</v>
      </c>
      <c r="E113" s="47">
        <f t="shared" si="10"/>
        <v>33</v>
      </c>
      <c r="F113" s="47">
        <f t="shared" si="11"/>
        <v>52</v>
      </c>
      <c r="G113" s="47">
        <v>6</v>
      </c>
      <c r="H113" s="47">
        <v>10</v>
      </c>
      <c r="I113" s="47">
        <v>16</v>
      </c>
      <c r="J113" s="47">
        <v>13</v>
      </c>
      <c r="K113" s="47">
        <v>23</v>
      </c>
      <c r="L113" s="47">
        <v>36</v>
      </c>
      <c r="M113" s="47"/>
      <c r="N113" s="47"/>
      <c r="O113" s="47"/>
      <c r="P113" s="47"/>
      <c r="Q113" s="47"/>
      <c r="R113" s="47"/>
      <c r="S113" s="47">
        <f t="shared" si="12"/>
        <v>22</v>
      </c>
      <c r="T113" s="47">
        <f t="shared" si="7"/>
        <v>33</v>
      </c>
      <c r="U113" s="47">
        <f t="shared" si="8"/>
        <v>55</v>
      </c>
      <c r="V113" s="47">
        <v>7</v>
      </c>
      <c r="W113" s="47">
        <v>6</v>
      </c>
      <c r="X113" s="47">
        <v>13</v>
      </c>
      <c r="Y113" s="47">
        <v>15</v>
      </c>
      <c r="Z113" s="47">
        <v>27</v>
      </c>
      <c r="AA113" s="47">
        <v>42</v>
      </c>
      <c r="AB113" s="47"/>
      <c r="AC113" s="47"/>
      <c r="AD113" s="47"/>
      <c r="AE113" s="47"/>
      <c r="AF113" s="47"/>
      <c r="AG113" s="47"/>
    </row>
    <row r="114" spans="1:33" ht="12.75" x14ac:dyDescent="0.2">
      <c r="A114" s="38"/>
      <c r="B114" s="42" t="s">
        <v>85</v>
      </c>
      <c r="C114" s="40" t="s">
        <v>164</v>
      </c>
      <c r="D114" s="47">
        <f t="shared" si="9"/>
        <v>50</v>
      </c>
      <c r="E114" s="47">
        <f t="shared" si="10"/>
        <v>16</v>
      </c>
      <c r="F114" s="47">
        <f t="shared" si="11"/>
        <v>66</v>
      </c>
      <c r="G114" s="47">
        <v>13</v>
      </c>
      <c r="H114" s="47">
        <v>4</v>
      </c>
      <c r="I114" s="47">
        <v>17</v>
      </c>
      <c r="J114" s="47">
        <v>37</v>
      </c>
      <c r="K114" s="47">
        <v>12</v>
      </c>
      <c r="L114" s="47">
        <v>49</v>
      </c>
      <c r="M114" s="47"/>
      <c r="N114" s="47"/>
      <c r="O114" s="47"/>
      <c r="P114" s="47"/>
      <c r="Q114" s="47"/>
      <c r="R114" s="47"/>
      <c r="S114" s="47">
        <f t="shared" si="12"/>
        <v>46</v>
      </c>
      <c r="T114" s="47">
        <f t="shared" si="7"/>
        <v>18</v>
      </c>
      <c r="U114" s="47">
        <f t="shared" si="8"/>
        <v>64</v>
      </c>
      <c r="V114" s="47">
        <v>11</v>
      </c>
      <c r="W114" s="47">
        <v>3</v>
      </c>
      <c r="X114" s="47">
        <v>14</v>
      </c>
      <c r="Y114" s="47">
        <v>35</v>
      </c>
      <c r="Z114" s="47">
        <v>15</v>
      </c>
      <c r="AA114" s="47">
        <v>50</v>
      </c>
      <c r="AB114" s="47"/>
      <c r="AC114" s="47"/>
      <c r="AD114" s="47"/>
      <c r="AE114" s="47"/>
      <c r="AF114" s="47"/>
      <c r="AG114" s="47"/>
    </row>
    <row r="115" spans="1:33" ht="12.75" x14ac:dyDescent="0.2">
      <c r="A115" s="37" t="s">
        <v>182</v>
      </c>
      <c r="B115" s="38"/>
      <c r="C115" s="38"/>
      <c r="D115" s="46">
        <f t="shared" si="9"/>
        <v>73</v>
      </c>
      <c r="E115" s="46">
        <f t="shared" si="10"/>
        <v>55</v>
      </c>
      <c r="F115" s="46">
        <f t="shared" si="11"/>
        <v>128</v>
      </c>
      <c r="G115" s="46">
        <v>6</v>
      </c>
      <c r="H115" s="46">
        <v>11</v>
      </c>
      <c r="I115" s="46">
        <v>17</v>
      </c>
      <c r="J115" s="46">
        <v>3</v>
      </c>
      <c r="K115" s="46"/>
      <c r="L115" s="46">
        <v>3</v>
      </c>
      <c r="M115" s="46"/>
      <c r="N115" s="46"/>
      <c r="O115" s="46"/>
      <c r="P115" s="46">
        <v>64</v>
      </c>
      <c r="Q115" s="46">
        <v>44</v>
      </c>
      <c r="R115" s="46">
        <v>108</v>
      </c>
      <c r="S115" s="46">
        <f t="shared" si="12"/>
        <v>53</v>
      </c>
      <c r="T115" s="46">
        <f t="shared" si="7"/>
        <v>43</v>
      </c>
      <c r="U115" s="46">
        <f t="shared" si="8"/>
        <v>96</v>
      </c>
      <c r="V115" s="46">
        <v>2</v>
      </c>
      <c r="W115" s="46">
        <v>1</v>
      </c>
      <c r="X115" s="46">
        <v>3</v>
      </c>
      <c r="Y115" s="46"/>
      <c r="Z115" s="46">
        <v>2</v>
      </c>
      <c r="AA115" s="46">
        <v>2</v>
      </c>
      <c r="AB115" s="46"/>
      <c r="AC115" s="46"/>
      <c r="AD115" s="46"/>
      <c r="AE115" s="46">
        <v>51</v>
      </c>
      <c r="AF115" s="46">
        <v>40</v>
      </c>
      <c r="AG115" s="46">
        <v>91</v>
      </c>
    </row>
    <row r="116" spans="1:33" ht="12.75" x14ac:dyDescent="0.2">
      <c r="A116" s="39">
        <v>6</v>
      </c>
      <c r="B116" s="40" t="s">
        <v>8</v>
      </c>
      <c r="C116" s="41"/>
      <c r="D116" s="47">
        <f t="shared" si="9"/>
        <v>3</v>
      </c>
      <c r="E116" s="47">
        <f t="shared" si="10"/>
        <v>1</v>
      </c>
      <c r="F116" s="47">
        <f t="shared" si="11"/>
        <v>4</v>
      </c>
      <c r="G116" s="47"/>
      <c r="H116" s="47"/>
      <c r="I116" s="47"/>
      <c r="J116" s="47"/>
      <c r="K116" s="47"/>
      <c r="L116" s="47"/>
      <c r="M116" s="47"/>
      <c r="N116" s="47"/>
      <c r="O116" s="47"/>
      <c r="P116" s="47">
        <v>3</v>
      </c>
      <c r="Q116" s="47">
        <v>1</v>
      </c>
      <c r="R116" s="47">
        <v>4</v>
      </c>
      <c r="S116" s="47">
        <f t="shared" si="12"/>
        <v>2</v>
      </c>
      <c r="T116" s="47">
        <f t="shared" si="7"/>
        <v>2</v>
      </c>
      <c r="U116" s="47">
        <f t="shared" si="8"/>
        <v>4</v>
      </c>
      <c r="V116" s="47"/>
      <c r="W116" s="47"/>
      <c r="X116" s="47"/>
      <c r="Y116" s="47"/>
      <c r="Z116" s="47"/>
      <c r="AA116" s="47"/>
      <c r="AB116" s="47"/>
      <c r="AC116" s="47"/>
      <c r="AD116" s="47"/>
      <c r="AE116" s="47">
        <v>2</v>
      </c>
      <c r="AF116" s="47">
        <v>2</v>
      </c>
      <c r="AG116" s="47">
        <v>4</v>
      </c>
    </row>
    <row r="117" spans="1:33" ht="12.75" x14ac:dyDescent="0.2">
      <c r="A117" s="38"/>
      <c r="B117" s="42" t="s">
        <v>87</v>
      </c>
      <c r="C117" s="40" t="s">
        <v>166</v>
      </c>
      <c r="D117" s="47">
        <f t="shared" si="9"/>
        <v>3</v>
      </c>
      <c r="E117" s="47">
        <f t="shared" si="10"/>
        <v>1</v>
      </c>
      <c r="F117" s="47">
        <f t="shared" si="11"/>
        <v>4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7">
        <v>3</v>
      </c>
      <c r="Q117" s="47">
        <v>1</v>
      </c>
      <c r="R117" s="47">
        <v>4</v>
      </c>
      <c r="S117" s="47">
        <f t="shared" si="12"/>
        <v>2</v>
      </c>
      <c r="T117" s="47">
        <f t="shared" si="7"/>
        <v>2</v>
      </c>
      <c r="U117" s="47">
        <f t="shared" si="8"/>
        <v>4</v>
      </c>
      <c r="V117" s="47"/>
      <c r="W117" s="47"/>
      <c r="X117" s="47"/>
      <c r="Y117" s="47"/>
      <c r="Z117" s="47"/>
      <c r="AA117" s="47"/>
      <c r="AB117" s="47"/>
      <c r="AC117" s="47"/>
      <c r="AD117" s="47"/>
      <c r="AE117" s="47">
        <v>2</v>
      </c>
      <c r="AF117" s="47">
        <v>2</v>
      </c>
      <c r="AG117" s="47">
        <v>4</v>
      </c>
    </row>
    <row r="118" spans="1:33" ht="12.75" x14ac:dyDescent="0.2">
      <c r="A118" s="39">
        <v>7</v>
      </c>
      <c r="B118" s="40" t="s">
        <v>92</v>
      </c>
      <c r="C118" s="41"/>
      <c r="D118" s="47">
        <f t="shared" si="9"/>
        <v>69</v>
      </c>
      <c r="E118" s="47">
        <f t="shared" si="10"/>
        <v>54</v>
      </c>
      <c r="F118" s="47">
        <f t="shared" si="11"/>
        <v>123</v>
      </c>
      <c r="G118" s="47">
        <v>6</v>
      </c>
      <c r="H118" s="47">
        <v>11</v>
      </c>
      <c r="I118" s="47">
        <v>17</v>
      </c>
      <c r="J118" s="47">
        <v>3</v>
      </c>
      <c r="K118" s="47"/>
      <c r="L118" s="47">
        <v>3</v>
      </c>
      <c r="M118" s="47"/>
      <c r="N118" s="47"/>
      <c r="O118" s="47"/>
      <c r="P118" s="47">
        <v>60</v>
      </c>
      <c r="Q118" s="47">
        <v>43</v>
      </c>
      <c r="R118" s="47">
        <v>103</v>
      </c>
      <c r="S118" s="47">
        <f t="shared" si="12"/>
        <v>49</v>
      </c>
      <c r="T118" s="47">
        <f t="shared" si="7"/>
        <v>41</v>
      </c>
      <c r="U118" s="47">
        <f t="shared" si="8"/>
        <v>90</v>
      </c>
      <c r="V118" s="47">
        <v>2</v>
      </c>
      <c r="W118" s="47">
        <v>1</v>
      </c>
      <c r="X118" s="47">
        <v>3</v>
      </c>
      <c r="Y118" s="47"/>
      <c r="Z118" s="47">
        <v>2</v>
      </c>
      <c r="AA118" s="47">
        <v>2</v>
      </c>
      <c r="AB118" s="47"/>
      <c r="AC118" s="47"/>
      <c r="AD118" s="47"/>
      <c r="AE118" s="47">
        <v>47</v>
      </c>
      <c r="AF118" s="47">
        <v>38</v>
      </c>
      <c r="AG118" s="47">
        <v>85</v>
      </c>
    </row>
    <row r="119" spans="1:33" ht="12.75" x14ac:dyDescent="0.2">
      <c r="A119" s="38"/>
      <c r="B119" s="42" t="s">
        <v>86</v>
      </c>
      <c r="C119" s="40" t="s">
        <v>165</v>
      </c>
      <c r="D119" s="47">
        <f t="shared" si="9"/>
        <v>0</v>
      </c>
      <c r="E119" s="47">
        <f t="shared" si="10"/>
        <v>0</v>
      </c>
      <c r="F119" s="47">
        <f t="shared" si="11"/>
        <v>0</v>
      </c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>
        <f t="shared" si="12"/>
        <v>0</v>
      </c>
      <c r="T119" s="47">
        <f t="shared" si="7"/>
        <v>1</v>
      </c>
      <c r="U119" s="47">
        <f t="shared" si="8"/>
        <v>1</v>
      </c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>
        <v>1</v>
      </c>
      <c r="AG119" s="47">
        <v>1</v>
      </c>
    </row>
    <row r="120" spans="1:33" ht="12.75" x14ac:dyDescent="0.2">
      <c r="A120" s="38"/>
      <c r="B120" s="42" t="s">
        <v>87</v>
      </c>
      <c r="C120" s="40" t="s">
        <v>166</v>
      </c>
      <c r="D120" s="47">
        <f t="shared" si="9"/>
        <v>69</v>
      </c>
      <c r="E120" s="47">
        <f t="shared" si="10"/>
        <v>54</v>
      </c>
      <c r="F120" s="47">
        <f t="shared" si="11"/>
        <v>123</v>
      </c>
      <c r="G120" s="47">
        <v>6</v>
      </c>
      <c r="H120" s="47">
        <v>11</v>
      </c>
      <c r="I120" s="47">
        <v>17</v>
      </c>
      <c r="J120" s="47">
        <v>3</v>
      </c>
      <c r="K120" s="47"/>
      <c r="L120" s="47">
        <v>3</v>
      </c>
      <c r="M120" s="47"/>
      <c r="N120" s="47"/>
      <c r="O120" s="47"/>
      <c r="P120" s="47">
        <v>60</v>
      </c>
      <c r="Q120" s="47">
        <v>43</v>
      </c>
      <c r="R120" s="47">
        <v>103</v>
      </c>
      <c r="S120" s="47">
        <f t="shared" si="12"/>
        <v>49</v>
      </c>
      <c r="T120" s="47">
        <f t="shared" si="7"/>
        <v>40</v>
      </c>
      <c r="U120" s="47">
        <f t="shared" si="8"/>
        <v>89</v>
      </c>
      <c r="V120" s="47">
        <v>2</v>
      </c>
      <c r="W120" s="47">
        <v>1</v>
      </c>
      <c r="X120" s="47">
        <v>3</v>
      </c>
      <c r="Y120" s="47"/>
      <c r="Z120" s="47">
        <v>2</v>
      </c>
      <c r="AA120" s="47">
        <v>2</v>
      </c>
      <c r="AB120" s="47"/>
      <c r="AC120" s="47"/>
      <c r="AD120" s="47"/>
      <c r="AE120" s="47">
        <v>47</v>
      </c>
      <c r="AF120" s="47">
        <v>37</v>
      </c>
      <c r="AG120" s="47">
        <v>84</v>
      </c>
    </row>
    <row r="121" spans="1:33" ht="12.75" x14ac:dyDescent="0.2">
      <c r="A121" s="39">
        <v>9</v>
      </c>
      <c r="B121" s="40" t="s">
        <v>9</v>
      </c>
      <c r="C121" s="41"/>
      <c r="D121" s="47">
        <f t="shared" si="9"/>
        <v>1</v>
      </c>
      <c r="E121" s="47">
        <f t="shared" si="10"/>
        <v>0</v>
      </c>
      <c r="F121" s="47">
        <f t="shared" si="11"/>
        <v>1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>
        <v>1</v>
      </c>
      <c r="Q121" s="47"/>
      <c r="R121" s="47">
        <v>1</v>
      </c>
      <c r="S121" s="47">
        <f t="shared" si="12"/>
        <v>2</v>
      </c>
      <c r="T121" s="47">
        <f t="shared" si="7"/>
        <v>0</v>
      </c>
      <c r="U121" s="47">
        <f t="shared" si="8"/>
        <v>2</v>
      </c>
      <c r="V121" s="47"/>
      <c r="W121" s="47"/>
      <c r="X121" s="47"/>
      <c r="Y121" s="47"/>
      <c r="Z121" s="47"/>
      <c r="AA121" s="47"/>
      <c r="AB121" s="47"/>
      <c r="AC121" s="47"/>
      <c r="AD121" s="47"/>
      <c r="AE121" s="47">
        <v>2</v>
      </c>
      <c r="AF121" s="47"/>
      <c r="AG121" s="47">
        <v>2</v>
      </c>
    </row>
    <row r="122" spans="1:33" ht="12.75" x14ac:dyDescent="0.2">
      <c r="A122" s="38"/>
      <c r="B122" s="42" t="s">
        <v>87</v>
      </c>
      <c r="C122" s="40" t="s">
        <v>166</v>
      </c>
      <c r="D122" s="47">
        <f t="shared" si="9"/>
        <v>1</v>
      </c>
      <c r="E122" s="47">
        <f t="shared" si="10"/>
        <v>0</v>
      </c>
      <c r="F122" s="47">
        <f t="shared" si="11"/>
        <v>1</v>
      </c>
      <c r="G122" s="47"/>
      <c r="H122" s="47"/>
      <c r="I122" s="47"/>
      <c r="J122" s="47"/>
      <c r="K122" s="47"/>
      <c r="L122" s="47"/>
      <c r="M122" s="47"/>
      <c r="N122" s="47"/>
      <c r="O122" s="47"/>
      <c r="P122" s="47">
        <v>1</v>
      </c>
      <c r="Q122" s="47"/>
      <c r="R122" s="47">
        <v>1</v>
      </c>
      <c r="S122" s="47">
        <f t="shared" si="12"/>
        <v>2</v>
      </c>
      <c r="T122" s="47">
        <f t="shared" si="7"/>
        <v>0</v>
      </c>
      <c r="U122" s="47">
        <f t="shared" si="8"/>
        <v>2</v>
      </c>
      <c r="V122" s="47"/>
      <c r="W122" s="47"/>
      <c r="X122" s="47"/>
      <c r="Y122" s="47"/>
      <c r="Z122" s="47"/>
      <c r="AA122" s="47"/>
      <c r="AB122" s="47"/>
      <c r="AC122" s="47"/>
      <c r="AD122" s="47"/>
      <c r="AE122" s="47">
        <v>2</v>
      </c>
      <c r="AF122" s="47"/>
      <c r="AG122" s="47">
        <v>2</v>
      </c>
    </row>
    <row r="123" spans="1:33" ht="12.75" x14ac:dyDescent="0.2">
      <c r="A123" s="37" t="s">
        <v>183</v>
      </c>
      <c r="B123" s="38"/>
      <c r="C123" s="38"/>
      <c r="D123" s="46">
        <f t="shared" si="9"/>
        <v>37</v>
      </c>
      <c r="E123" s="46">
        <f t="shared" si="10"/>
        <v>36</v>
      </c>
      <c r="F123" s="46">
        <f t="shared" si="11"/>
        <v>73</v>
      </c>
      <c r="G123" s="46">
        <v>12</v>
      </c>
      <c r="H123" s="46">
        <v>11</v>
      </c>
      <c r="I123" s="46">
        <v>23</v>
      </c>
      <c r="J123" s="46">
        <v>25</v>
      </c>
      <c r="K123" s="46">
        <v>25</v>
      </c>
      <c r="L123" s="46">
        <v>50</v>
      </c>
      <c r="M123" s="46"/>
      <c r="N123" s="46"/>
      <c r="O123" s="46"/>
      <c r="P123" s="46"/>
      <c r="Q123" s="46"/>
      <c r="R123" s="46"/>
      <c r="S123" s="46">
        <f t="shared" si="12"/>
        <v>31</v>
      </c>
      <c r="T123" s="46">
        <f t="shared" si="7"/>
        <v>40</v>
      </c>
      <c r="U123" s="46">
        <f t="shared" si="8"/>
        <v>71</v>
      </c>
      <c r="V123" s="46">
        <v>14</v>
      </c>
      <c r="W123" s="46">
        <v>14</v>
      </c>
      <c r="X123" s="46">
        <v>28</v>
      </c>
      <c r="Y123" s="46">
        <v>17</v>
      </c>
      <c r="Z123" s="46">
        <v>26</v>
      </c>
      <c r="AA123" s="46">
        <v>43</v>
      </c>
      <c r="AB123" s="46"/>
      <c r="AC123" s="46"/>
      <c r="AD123" s="46"/>
      <c r="AE123" s="46"/>
      <c r="AF123" s="46"/>
      <c r="AG123" s="46"/>
    </row>
    <row r="124" spans="1:33" ht="12.75" x14ac:dyDescent="0.2">
      <c r="A124" s="43">
        <v>7</v>
      </c>
      <c r="B124" s="40" t="s">
        <v>92</v>
      </c>
      <c r="C124" s="41"/>
      <c r="D124" s="47">
        <f t="shared" si="9"/>
        <v>37</v>
      </c>
      <c r="E124" s="47">
        <f t="shared" si="10"/>
        <v>36</v>
      </c>
      <c r="F124" s="47">
        <f t="shared" si="11"/>
        <v>73</v>
      </c>
      <c r="G124" s="47">
        <v>12</v>
      </c>
      <c r="H124" s="47">
        <v>11</v>
      </c>
      <c r="I124" s="47">
        <v>23</v>
      </c>
      <c r="J124" s="47">
        <v>25</v>
      </c>
      <c r="K124" s="47">
        <v>25</v>
      </c>
      <c r="L124" s="47">
        <v>50</v>
      </c>
      <c r="M124" s="47"/>
      <c r="N124" s="47"/>
      <c r="O124" s="47"/>
      <c r="P124" s="47"/>
      <c r="Q124" s="47"/>
      <c r="R124" s="47"/>
      <c r="S124" s="47">
        <f t="shared" si="12"/>
        <v>31</v>
      </c>
      <c r="T124" s="47">
        <f t="shared" si="7"/>
        <v>40</v>
      </c>
      <c r="U124" s="47">
        <f t="shared" si="8"/>
        <v>71</v>
      </c>
      <c r="V124" s="47">
        <v>14</v>
      </c>
      <c r="W124" s="47">
        <v>14</v>
      </c>
      <c r="X124" s="47">
        <v>28</v>
      </c>
      <c r="Y124" s="47">
        <v>17</v>
      </c>
      <c r="Z124" s="47">
        <v>26</v>
      </c>
      <c r="AA124" s="47">
        <v>43</v>
      </c>
      <c r="AB124" s="47"/>
      <c r="AC124" s="47"/>
      <c r="AD124" s="47"/>
      <c r="AE124" s="47"/>
      <c r="AF124" s="47"/>
      <c r="AG124" s="47"/>
    </row>
    <row r="125" spans="1:33" ht="12.75" x14ac:dyDescent="0.2">
      <c r="A125" s="41"/>
      <c r="B125" s="42" t="s">
        <v>88</v>
      </c>
      <c r="C125" s="40" t="s">
        <v>128</v>
      </c>
      <c r="D125" s="47">
        <f t="shared" si="9"/>
        <v>37</v>
      </c>
      <c r="E125" s="47">
        <f t="shared" si="10"/>
        <v>36</v>
      </c>
      <c r="F125" s="47">
        <f t="shared" si="11"/>
        <v>73</v>
      </c>
      <c r="G125" s="47">
        <v>12</v>
      </c>
      <c r="H125" s="47">
        <v>11</v>
      </c>
      <c r="I125" s="47">
        <v>23</v>
      </c>
      <c r="J125" s="47">
        <v>25</v>
      </c>
      <c r="K125" s="47">
        <v>25</v>
      </c>
      <c r="L125" s="47">
        <v>50</v>
      </c>
      <c r="M125" s="47"/>
      <c r="N125" s="47"/>
      <c r="O125" s="47"/>
      <c r="P125" s="47"/>
      <c r="Q125" s="47"/>
      <c r="R125" s="47"/>
      <c r="S125" s="47">
        <f t="shared" si="12"/>
        <v>31</v>
      </c>
      <c r="T125" s="47">
        <f t="shared" si="7"/>
        <v>40</v>
      </c>
      <c r="U125" s="47">
        <f t="shared" si="8"/>
        <v>71</v>
      </c>
      <c r="V125" s="47">
        <v>14</v>
      </c>
      <c r="W125" s="47">
        <v>14</v>
      </c>
      <c r="X125" s="47">
        <v>28</v>
      </c>
      <c r="Y125" s="47">
        <v>17</v>
      </c>
      <c r="Z125" s="47">
        <v>26</v>
      </c>
      <c r="AA125" s="47">
        <v>43</v>
      </c>
      <c r="AB125" s="47"/>
      <c r="AC125" s="47"/>
      <c r="AD125" s="47"/>
      <c r="AE125" s="47"/>
      <c r="AF125" s="47"/>
      <c r="AG125" s="47"/>
    </row>
  </sheetData>
  <mergeCells count="20">
    <mergeCell ref="A7:AG7"/>
    <mergeCell ref="A8:C10"/>
    <mergeCell ref="J9:L9"/>
    <mergeCell ref="M9:O9"/>
    <mergeCell ref="P9:R9"/>
    <mergeCell ref="V9:X9"/>
    <mergeCell ref="Y9:AA9"/>
    <mergeCell ref="AB9:AD9"/>
    <mergeCell ref="AE9:AG9"/>
    <mergeCell ref="G9:I9"/>
    <mergeCell ref="D9:F9"/>
    <mergeCell ref="S9:U9"/>
    <mergeCell ref="D8:R8"/>
    <mergeCell ref="S8:AG8"/>
    <mergeCell ref="A1:AG1"/>
    <mergeCell ref="A2:AG2"/>
    <mergeCell ref="A3:AG3"/>
    <mergeCell ref="A5:AG5"/>
    <mergeCell ref="A6:AG6"/>
    <mergeCell ref="AC4:AE4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1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8.85546875" defaultRowHeight="12" x14ac:dyDescent="0.25"/>
  <cols>
    <col min="1" max="1" width="6.140625" style="9" customWidth="1"/>
    <col min="2" max="2" width="9.28515625" style="9" customWidth="1"/>
    <col min="3" max="3" width="29.7109375" style="9" bestFit="1" customWidth="1"/>
    <col min="4" max="6" width="6.5703125" style="9" bestFit="1" customWidth="1"/>
    <col min="7" max="9" width="5.140625" style="9" bestFit="1" customWidth="1"/>
    <col min="10" max="10" width="6.5703125" style="9" bestFit="1" customWidth="1"/>
    <col min="11" max="11" width="5.140625" style="9" bestFit="1" customWidth="1"/>
    <col min="12" max="12" width="6.5703125" style="9" bestFit="1" customWidth="1"/>
    <col min="13" max="15" width="5.140625" style="9" bestFit="1" customWidth="1"/>
    <col min="16" max="17" width="4.140625" style="9" bestFit="1" customWidth="1"/>
    <col min="18" max="18" width="4.42578125" style="9" bestFit="1" customWidth="1"/>
    <col min="19" max="21" width="6.5703125" style="9" bestFit="1" customWidth="1"/>
    <col min="22" max="23" width="5.140625" style="9" bestFit="1" customWidth="1"/>
    <col min="24" max="25" width="6.5703125" style="9" bestFit="1" customWidth="1"/>
    <col min="26" max="26" width="5.140625" style="9" bestFit="1" customWidth="1"/>
    <col min="27" max="27" width="6.5703125" style="9" bestFit="1" customWidth="1"/>
    <col min="28" max="29" width="4.140625" style="9" bestFit="1" customWidth="1"/>
    <col min="30" max="31" width="5.140625" style="9" bestFit="1" customWidth="1"/>
    <col min="32" max="32" width="4.140625" style="9" bestFit="1" customWidth="1"/>
    <col min="33" max="33" width="5.140625" style="9" bestFit="1" customWidth="1"/>
    <col min="34" max="16384" width="8.85546875" style="9"/>
  </cols>
  <sheetData>
    <row r="1" spans="1:33" s="5" customFormat="1" ht="15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3" s="5" customFormat="1" ht="12.75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1:33" s="5" customFormat="1" ht="12.75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s="5" customFormat="1" ht="15" x14ac:dyDescent="0.25">
      <c r="A4" s="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102" t="s">
        <v>192</v>
      </c>
      <c r="AD4" s="103"/>
      <c r="AE4" s="103"/>
      <c r="AF4" s="28"/>
      <c r="AG4" s="10" t="s">
        <v>136</v>
      </c>
    </row>
    <row r="5" spans="1:33" s="5" customFormat="1" ht="15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33" s="5" customFormat="1" ht="12.75" x14ac:dyDescent="0.25">
      <c r="A6" s="101" t="s">
        <v>190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3" s="5" customFormat="1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33" s="5" customFormat="1" ht="12" customHeight="1" x14ac:dyDescent="0.2">
      <c r="A8" s="108"/>
      <c r="B8" s="109"/>
      <c r="C8" s="110"/>
      <c r="D8" s="105" t="s">
        <v>148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5" t="s">
        <v>149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7"/>
    </row>
    <row r="9" spans="1:33" s="5" customFormat="1" ht="12" customHeight="1" x14ac:dyDescent="0.25">
      <c r="A9" s="111"/>
      <c r="B9" s="112"/>
      <c r="C9" s="113"/>
      <c r="D9" s="104" t="s">
        <v>200</v>
      </c>
      <c r="E9" s="104"/>
      <c r="F9" s="104"/>
      <c r="G9" s="104" t="s">
        <v>0</v>
      </c>
      <c r="H9" s="104"/>
      <c r="I9" s="104"/>
      <c r="J9" s="104" t="s">
        <v>1</v>
      </c>
      <c r="K9" s="104"/>
      <c r="L9" s="104"/>
      <c r="M9" s="104" t="s">
        <v>2</v>
      </c>
      <c r="N9" s="104"/>
      <c r="O9" s="104"/>
      <c r="P9" s="104" t="s">
        <v>129</v>
      </c>
      <c r="Q9" s="104"/>
      <c r="R9" s="104"/>
      <c r="S9" s="104" t="s">
        <v>200</v>
      </c>
      <c r="T9" s="104"/>
      <c r="U9" s="104"/>
      <c r="V9" s="104" t="s">
        <v>0</v>
      </c>
      <c r="W9" s="104"/>
      <c r="X9" s="104"/>
      <c r="Y9" s="104" t="s">
        <v>1</v>
      </c>
      <c r="Z9" s="104"/>
      <c r="AA9" s="104"/>
      <c r="AB9" s="104" t="s">
        <v>2</v>
      </c>
      <c r="AC9" s="104"/>
      <c r="AD9" s="104"/>
      <c r="AE9" s="104" t="s">
        <v>129</v>
      </c>
      <c r="AF9" s="104"/>
      <c r="AG9" s="104"/>
    </row>
    <row r="10" spans="1:33" s="5" customFormat="1" ht="12.75" customHeight="1" x14ac:dyDescent="0.25">
      <c r="A10" s="105"/>
      <c r="B10" s="106"/>
      <c r="C10" s="107"/>
      <c r="D10" s="72" t="s">
        <v>5</v>
      </c>
      <c r="E10" s="72" t="s">
        <v>4</v>
      </c>
      <c r="F10" s="72" t="s">
        <v>3</v>
      </c>
      <c r="G10" s="72" t="s">
        <v>5</v>
      </c>
      <c r="H10" s="72" t="s">
        <v>4</v>
      </c>
      <c r="I10" s="72" t="s">
        <v>3</v>
      </c>
      <c r="J10" s="72" t="s">
        <v>5</v>
      </c>
      <c r="K10" s="72" t="s">
        <v>4</v>
      </c>
      <c r="L10" s="72" t="s">
        <v>3</v>
      </c>
      <c r="M10" s="72" t="s">
        <v>5</v>
      </c>
      <c r="N10" s="72" t="s">
        <v>4</v>
      </c>
      <c r="O10" s="72" t="s">
        <v>3</v>
      </c>
      <c r="P10" s="72" t="s">
        <v>5</v>
      </c>
      <c r="Q10" s="72" t="s">
        <v>4</v>
      </c>
      <c r="R10" s="72" t="s">
        <v>3</v>
      </c>
      <c r="S10" s="72" t="s">
        <v>5</v>
      </c>
      <c r="T10" s="72" t="s">
        <v>4</v>
      </c>
      <c r="U10" s="72" t="s">
        <v>3</v>
      </c>
      <c r="V10" s="72" t="s">
        <v>5</v>
      </c>
      <c r="W10" s="72" t="s">
        <v>4</v>
      </c>
      <c r="X10" s="72" t="s">
        <v>3</v>
      </c>
      <c r="Y10" s="72" t="s">
        <v>5</v>
      </c>
      <c r="Z10" s="72" t="s">
        <v>4</v>
      </c>
      <c r="AA10" s="72" t="s">
        <v>3</v>
      </c>
      <c r="AB10" s="72" t="s">
        <v>5</v>
      </c>
      <c r="AC10" s="72" t="s">
        <v>4</v>
      </c>
      <c r="AD10" s="72" t="s">
        <v>3</v>
      </c>
      <c r="AE10" s="72" t="s">
        <v>5</v>
      </c>
      <c r="AF10" s="72" t="s">
        <v>4</v>
      </c>
      <c r="AG10" s="72" t="s">
        <v>3</v>
      </c>
    </row>
    <row r="11" spans="1:33" ht="13.5" thickBot="1" x14ac:dyDescent="0.25">
      <c r="A11" s="69"/>
      <c r="B11" s="69"/>
      <c r="C11" s="71" t="s">
        <v>201</v>
      </c>
      <c r="D11" s="73">
        <f>G11+J11+M11+P11</f>
        <v>1849</v>
      </c>
      <c r="E11" s="73">
        <f t="shared" ref="E11:F11" si="0">H11+K11+N11+Q11</f>
        <v>1268</v>
      </c>
      <c r="F11" s="73">
        <f t="shared" si="0"/>
        <v>3117</v>
      </c>
      <c r="G11" s="73">
        <v>560</v>
      </c>
      <c r="H11" s="73">
        <v>394</v>
      </c>
      <c r="I11" s="73">
        <v>954</v>
      </c>
      <c r="J11" s="73">
        <v>1147</v>
      </c>
      <c r="K11" s="73">
        <v>743</v>
      </c>
      <c r="L11" s="73">
        <v>1890</v>
      </c>
      <c r="M11" s="73">
        <v>115</v>
      </c>
      <c r="N11" s="73">
        <v>102</v>
      </c>
      <c r="O11" s="73">
        <v>217</v>
      </c>
      <c r="P11" s="73">
        <v>27</v>
      </c>
      <c r="Q11" s="73">
        <v>29</v>
      </c>
      <c r="R11" s="73">
        <v>56</v>
      </c>
      <c r="S11" s="73">
        <f>V11+Y11+AB11+AE11</f>
        <v>2019</v>
      </c>
      <c r="T11" s="73">
        <f t="shared" ref="T11:T74" si="1">W11+Z11+AC11+AF11</f>
        <v>1256</v>
      </c>
      <c r="U11" s="73">
        <f t="shared" ref="U11:U74" si="2">X11+AA11+AD11+AG11</f>
        <v>3275</v>
      </c>
      <c r="V11" s="73">
        <v>643</v>
      </c>
      <c r="W11" s="73">
        <v>397</v>
      </c>
      <c r="X11" s="73">
        <v>1040</v>
      </c>
      <c r="Y11" s="73">
        <v>1073</v>
      </c>
      <c r="Z11" s="73">
        <v>692</v>
      </c>
      <c r="AA11" s="73">
        <v>1765</v>
      </c>
      <c r="AB11" s="73">
        <v>95</v>
      </c>
      <c r="AC11" s="73">
        <v>91</v>
      </c>
      <c r="AD11" s="73">
        <v>186</v>
      </c>
      <c r="AE11" s="74">
        <v>208</v>
      </c>
      <c r="AF11" s="74">
        <v>76</v>
      </c>
      <c r="AG11" s="74">
        <v>284</v>
      </c>
    </row>
    <row r="12" spans="1:33" ht="12.75" x14ac:dyDescent="0.2">
      <c r="A12" s="48" t="s">
        <v>170</v>
      </c>
      <c r="B12" s="49"/>
      <c r="C12" s="50"/>
      <c r="D12" s="51">
        <f t="shared" ref="D12:D75" si="3">G12+J12+M12+P12</f>
        <v>67</v>
      </c>
      <c r="E12" s="51">
        <f t="shared" ref="E12:E75" si="4">H12+K12+N12+Q12</f>
        <v>82</v>
      </c>
      <c r="F12" s="51">
        <f t="shared" ref="F12:F75" si="5">I12+L12+O12+R12</f>
        <v>149</v>
      </c>
      <c r="G12" s="51">
        <v>17</v>
      </c>
      <c r="H12" s="51">
        <v>28</v>
      </c>
      <c r="I12" s="51">
        <v>45</v>
      </c>
      <c r="J12" s="51">
        <v>49</v>
      </c>
      <c r="K12" s="51">
        <v>54</v>
      </c>
      <c r="L12" s="51">
        <v>103</v>
      </c>
      <c r="M12" s="51"/>
      <c r="N12" s="51"/>
      <c r="O12" s="51"/>
      <c r="P12" s="51">
        <v>1</v>
      </c>
      <c r="Q12" s="51"/>
      <c r="R12" s="51">
        <v>1</v>
      </c>
      <c r="S12" s="51">
        <f t="shared" ref="S12:S75" si="6">V12+Y12+AB12+AE12</f>
        <v>84</v>
      </c>
      <c r="T12" s="51">
        <f t="shared" si="1"/>
        <v>74</v>
      </c>
      <c r="U12" s="51">
        <f t="shared" si="2"/>
        <v>158</v>
      </c>
      <c r="V12" s="51">
        <v>43</v>
      </c>
      <c r="W12" s="51">
        <v>37</v>
      </c>
      <c r="X12" s="51">
        <v>80</v>
      </c>
      <c r="Y12" s="51">
        <v>40</v>
      </c>
      <c r="Z12" s="51">
        <v>37</v>
      </c>
      <c r="AA12" s="51">
        <v>77</v>
      </c>
      <c r="AB12" s="51"/>
      <c r="AC12" s="51"/>
      <c r="AD12" s="51"/>
      <c r="AE12" s="51">
        <v>1</v>
      </c>
      <c r="AF12" s="51"/>
      <c r="AG12" s="51">
        <v>1</v>
      </c>
    </row>
    <row r="13" spans="1:33" ht="12.75" x14ac:dyDescent="0.2">
      <c r="A13" s="52">
        <v>7</v>
      </c>
      <c r="B13" s="53" t="s">
        <v>92</v>
      </c>
      <c r="C13" s="54"/>
      <c r="D13" s="55">
        <f t="shared" si="3"/>
        <v>65</v>
      </c>
      <c r="E13" s="55">
        <f t="shared" si="4"/>
        <v>72</v>
      </c>
      <c r="F13" s="55">
        <f t="shared" si="5"/>
        <v>137</v>
      </c>
      <c r="G13" s="55">
        <v>17</v>
      </c>
      <c r="H13" s="55">
        <v>26</v>
      </c>
      <c r="I13" s="55">
        <v>43</v>
      </c>
      <c r="J13" s="55">
        <v>47</v>
      </c>
      <c r="K13" s="55">
        <v>46</v>
      </c>
      <c r="L13" s="55">
        <v>93</v>
      </c>
      <c r="M13" s="55"/>
      <c r="N13" s="55"/>
      <c r="O13" s="55"/>
      <c r="P13" s="55">
        <v>1</v>
      </c>
      <c r="Q13" s="55"/>
      <c r="R13" s="55">
        <v>1</v>
      </c>
      <c r="S13" s="55">
        <f t="shared" si="6"/>
        <v>76</v>
      </c>
      <c r="T13" s="55">
        <f t="shared" si="1"/>
        <v>62</v>
      </c>
      <c r="U13" s="55">
        <f t="shared" si="2"/>
        <v>138</v>
      </c>
      <c r="V13" s="55">
        <v>36</v>
      </c>
      <c r="W13" s="55">
        <v>32</v>
      </c>
      <c r="X13" s="55">
        <v>68</v>
      </c>
      <c r="Y13" s="55">
        <v>39</v>
      </c>
      <c r="Z13" s="55">
        <v>30</v>
      </c>
      <c r="AA13" s="55">
        <v>69</v>
      </c>
      <c r="AB13" s="55"/>
      <c r="AC13" s="55"/>
      <c r="AD13" s="55"/>
      <c r="AE13" s="55">
        <v>1</v>
      </c>
      <c r="AF13" s="55"/>
      <c r="AG13" s="55">
        <v>1</v>
      </c>
    </row>
    <row r="14" spans="1:33" ht="12.75" x14ac:dyDescent="0.2">
      <c r="A14" s="56"/>
      <c r="B14" s="57" t="s">
        <v>95</v>
      </c>
      <c r="C14" s="58" t="s">
        <v>101</v>
      </c>
      <c r="D14" s="55">
        <f t="shared" si="3"/>
        <v>64</v>
      </c>
      <c r="E14" s="55">
        <f t="shared" si="4"/>
        <v>72</v>
      </c>
      <c r="F14" s="55">
        <f t="shared" si="5"/>
        <v>136</v>
      </c>
      <c r="G14" s="55">
        <v>17</v>
      </c>
      <c r="H14" s="55">
        <v>26</v>
      </c>
      <c r="I14" s="55">
        <v>43</v>
      </c>
      <c r="J14" s="55">
        <v>46</v>
      </c>
      <c r="K14" s="55">
        <v>46</v>
      </c>
      <c r="L14" s="55">
        <v>92</v>
      </c>
      <c r="M14" s="55"/>
      <c r="N14" s="55"/>
      <c r="O14" s="55"/>
      <c r="P14" s="55">
        <v>1</v>
      </c>
      <c r="Q14" s="55"/>
      <c r="R14" s="55">
        <v>1</v>
      </c>
      <c r="S14" s="55">
        <f t="shared" si="6"/>
        <v>76</v>
      </c>
      <c r="T14" s="55">
        <f t="shared" si="1"/>
        <v>62</v>
      </c>
      <c r="U14" s="55">
        <f t="shared" si="2"/>
        <v>138</v>
      </c>
      <c r="V14" s="55">
        <v>36</v>
      </c>
      <c r="W14" s="55">
        <v>32</v>
      </c>
      <c r="X14" s="55">
        <v>68</v>
      </c>
      <c r="Y14" s="55">
        <v>39</v>
      </c>
      <c r="Z14" s="55">
        <v>30</v>
      </c>
      <c r="AA14" s="55">
        <v>69</v>
      </c>
      <c r="AB14" s="55"/>
      <c r="AC14" s="55"/>
      <c r="AD14" s="55"/>
      <c r="AE14" s="55">
        <v>1</v>
      </c>
      <c r="AF14" s="55"/>
      <c r="AG14" s="55">
        <v>1</v>
      </c>
    </row>
    <row r="15" spans="1:33" ht="12.75" x14ac:dyDescent="0.2">
      <c r="A15" s="49"/>
      <c r="B15" s="57" t="s">
        <v>14</v>
      </c>
      <c r="C15" s="58" t="s">
        <v>156</v>
      </c>
      <c r="D15" s="55">
        <f t="shared" si="3"/>
        <v>1</v>
      </c>
      <c r="E15" s="55">
        <f t="shared" si="4"/>
        <v>0</v>
      </c>
      <c r="F15" s="55">
        <f t="shared" si="5"/>
        <v>1</v>
      </c>
      <c r="G15" s="55"/>
      <c r="H15" s="55"/>
      <c r="I15" s="55"/>
      <c r="J15" s="55">
        <v>1</v>
      </c>
      <c r="K15" s="55"/>
      <c r="L15" s="55">
        <v>1</v>
      </c>
      <c r="M15" s="55"/>
      <c r="N15" s="55"/>
      <c r="O15" s="55"/>
      <c r="P15" s="55"/>
      <c r="Q15" s="55"/>
      <c r="R15" s="55"/>
      <c r="S15" s="55">
        <f t="shared" si="6"/>
        <v>0</v>
      </c>
      <c r="T15" s="55">
        <f t="shared" si="1"/>
        <v>0</v>
      </c>
      <c r="U15" s="55">
        <f t="shared" si="2"/>
        <v>0</v>
      </c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</row>
    <row r="16" spans="1:33" ht="12.75" x14ac:dyDescent="0.2">
      <c r="A16" s="52">
        <v>9</v>
      </c>
      <c r="B16" s="53" t="s">
        <v>9</v>
      </c>
      <c r="C16" s="54"/>
      <c r="D16" s="55">
        <f t="shared" si="3"/>
        <v>2</v>
      </c>
      <c r="E16" s="55">
        <f t="shared" si="4"/>
        <v>10</v>
      </c>
      <c r="F16" s="55">
        <f t="shared" si="5"/>
        <v>12</v>
      </c>
      <c r="G16" s="55"/>
      <c r="H16" s="55">
        <v>2</v>
      </c>
      <c r="I16" s="55">
        <v>2</v>
      </c>
      <c r="J16" s="55">
        <v>2</v>
      </c>
      <c r="K16" s="55">
        <v>8</v>
      </c>
      <c r="L16" s="55">
        <v>10</v>
      </c>
      <c r="M16" s="55"/>
      <c r="N16" s="55"/>
      <c r="O16" s="55"/>
      <c r="P16" s="55"/>
      <c r="Q16" s="55"/>
      <c r="R16" s="55"/>
      <c r="S16" s="55">
        <f t="shared" si="6"/>
        <v>8</v>
      </c>
      <c r="T16" s="55">
        <f t="shared" si="1"/>
        <v>12</v>
      </c>
      <c r="U16" s="55">
        <f t="shared" si="2"/>
        <v>20</v>
      </c>
      <c r="V16" s="55">
        <v>7</v>
      </c>
      <c r="W16" s="55">
        <v>5</v>
      </c>
      <c r="X16" s="55">
        <v>12</v>
      </c>
      <c r="Y16" s="55">
        <v>1</v>
      </c>
      <c r="Z16" s="55">
        <v>7</v>
      </c>
      <c r="AA16" s="55">
        <v>8</v>
      </c>
      <c r="AB16" s="55"/>
      <c r="AC16" s="55"/>
      <c r="AD16" s="55"/>
      <c r="AE16" s="55"/>
      <c r="AF16" s="55"/>
      <c r="AG16" s="55"/>
    </row>
    <row r="17" spans="1:33" ht="12.75" x14ac:dyDescent="0.2">
      <c r="A17" s="56"/>
      <c r="B17" s="57" t="s">
        <v>18</v>
      </c>
      <c r="C17" s="58" t="s">
        <v>19</v>
      </c>
      <c r="D17" s="55">
        <f t="shared" si="3"/>
        <v>2</v>
      </c>
      <c r="E17" s="55">
        <f t="shared" si="4"/>
        <v>3</v>
      </c>
      <c r="F17" s="55">
        <f t="shared" si="5"/>
        <v>5</v>
      </c>
      <c r="G17" s="55"/>
      <c r="H17" s="55"/>
      <c r="I17" s="55"/>
      <c r="J17" s="55">
        <v>2</v>
      </c>
      <c r="K17" s="55">
        <v>3</v>
      </c>
      <c r="L17" s="55">
        <v>5</v>
      </c>
      <c r="M17" s="55"/>
      <c r="N17" s="55"/>
      <c r="O17" s="55"/>
      <c r="P17" s="55"/>
      <c r="Q17" s="55"/>
      <c r="R17" s="55"/>
      <c r="S17" s="55">
        <f t="shared" si="6"/>
        <v>8</v>
      </c>
      <c r="T17" s="55">
        <f t="shared" si="1"/>
        <v>4</v>
      </c>
      <c r="U17" s="55">
        <f t="shared" si="2"/>
        <v>12</v>
      </c>
      <c r="V17" s="55">
        <v>7</v>
      </c>
      <c r="W17" s="55">
        <v>2</v>
      </c>
      <c r="X17" s="55">
        <v>9</v>
      </c>
      <c r="Y17" s="55">
        <v>1</v>
      </c>
      <c r="Z17" s="55">
        <v>2</v>
      </c>
      <c r="AA17" s="55">
        <v>3</v>
      </c>
      <c r="AB17" s="55"/>
      <c r="AC17" s="55"/>
      <c r="AD17" s="55"/>
      <c r="AE17" s="55"/>
      <c r="AF17" s="55"/>
      <c r="AG17" s="55"/>
    </row>
    <row r="18" spans="1:33" ht="12.75" x14ac:dyDescent="0.2">
      <c r="A18" s="56"/>
      <c r="B18" s="57" t="s">
        <v>11</v>
      </c>
      <c r="C18" s="58" t="s">
        <v>12</v>
      </c>
      <c r="D18" s="55">
        <f t="shared" si="3"/>
        <v>0</v>
      </c>
      <c r="E18" s="55">
        <f t="shared" si="4"/>
        <v>7</v>
      </c>
      <c r="F18" s="55">
        <f t="shared" si="5"/>
        <v>7</v>
      </c>
      <c r="G18" s="55"/>
      <c r="H18" s="55">
        <v>2</v>
      </c>
      <c r="I18" s="55">
        <v>2</v>
      </c>
      <c r="J18" s="55"/>
      <c r="K18" s="55">
        <v>5</v>
      </c>
      <c r="L18" s="55">
        <v>5</v>
      </c>
      <c r="M18" s="55"/>
      <c r="N18" s="55"/>
      <c r="O18" s="55"/>
      <c r="P18" s="55"/>
      <c r="Q18" s="55"/>
      <c r="R18" s="55"/>
      <c r="S18" s="55">
        <f t="shared" si="6"/>
        <v>0</v>
      </c>
      <c r="T18" s="55">
        <f t="shared" si="1"/>
        <v>8</v>
      </c>
      <c r="U18" s="55">
        <f t="shared" si="2"/>
        <v>8</v>
      </c>
      <c r="V18" s="55"/>
      <c r="W18" s="55">
        <v>3</v>
      </c>
      <c r="X18" s="55">
        <v>3</v>
      </c>
      <c r="Y18" s="55"/>
      <c r="Z18" s="55">
        <v>5</v>
      </c>
      <c r="AA18" s="55">
        <v>5</v>
      </c>
      <c r="AB18" s="55"/>
      <c r="AC18" s="55"/>
      <c r="AD18" s="55"/>
      <c r="AE18" s="55"/>
      <c r="AF18" s="55"/>
      <c r="AG18" s="55"/>
    </row>
    <row r="19" spans="1:33" ht="12.75" x14ac:dyDescent="0.2">
      <c r="A19" s="48" t="s">
        <v>171</v>
      </c>
      <c r="B19" s="49"/>
      <c r="C19" s="50"/>
      <c r="D19" s="51">
        <f t="shared" si="3"/>
        <v>38</v>
      </c>
      <c r="E19" s="51">
        <f t="shared" si="4"/>
        <v>35</v>
      </c>
      <c r="F19" s="51">
        <f t="shared" si="5"/>
        <v>73</v>
      </c>
      <c r="G19" s="51">
        <v>12</v>
      </c>
      <c r="H19" s="51">
        <v>12</v>
      </c>
      <c r="I19" s="51">
        <v>24</v>
      </c>
      <c r="J19" s="51">
        <v>26</v>
      </c>
      <c r="K19" s="51">
        <v>23</v>
      </c>
      <c r="L19" s="51">
        <v>49</v>
      </c>
      <c r="M19" s="51"/>
      <c r="N19" s="51"/>
      <c r="O19" s="51"/>
      <c r="P19" s="51"/>
      <c r="Q19" s="51"/>
      <c r="R19" s="51"/>
      <c r="S19" s="51">
        <f t="shared" si="6"/>
        <v>29</v>
      </c>
      <c r="T19" s="51">
        <f t="shared" si="1"/>
        <v>29</v>
      </c>
      <c r="U19" s="51">
        <f t="shared" si="2"/>
        <v>58</v>
      </c>
      <c r="V19" s="51">
        <v>9</v>
      </c>
      <c r="W19" s="51">
        <v>5</v>
      </c>
      <c r="X19" s="51">
        <v>14</v>
      </c>
      <c r="Y19" s="51">
        <v>20</v>
      </c>
      <c r="Z19" s="51">
        <v>24</v>
      </c>
      <c r="AA19" s="51">
        <v>44</v>
      </c>
      <c r="AB19" s="51"/>
      <c r="AC19" s="51"/>
      <c r="AD19" s="51"/>
      <c r="AE19" s="51"/>
      <c r="AF19" s="51"/>
      <c r="AG19" s="51"/>
    </row>
    <row r="20" spans="1:33" ht="12.75" x14ac:dyDescent="0.2">
      <c r="A20" s="52">
        <v>7</v>
      </c>
      <c r="B20" s="53" t="s">
        <v>92</v>
      </c>
      <c r="C20" s="54"/>
      <c r="D20" s="55">
        <f t="shared" si="3"/>
        <v>38</v>
      </c>
      <c r="E20" s="55">
        <f t="shared" si="4"/>
        <v>35</v>
      </c>
      <c r="F20" s="55">
        <f t="shared" si="5"/>
        <v>73</v>
      </c>
      <c r="G20" s="55">
        <v>12</v>
      </c>
      <c r="H20" s="55">
        <v>12</v>
      </c>
      <c r="I20" s="55">
        <v>24</v>
      </c>
      <c r="J20" s="55">
        <v>26</v>
      </c>
      <c r="K20" s="55">
        <v>23</v>
      </c>
      <c r="L20" s="55">
        <v>49</v>
      </c>
      <c r="M20" s="55"/>
      <c r="N20" s="55"/>
      <c r="O20" s="55"/>
      <c r="P20" s="55"/>
      <c r="Q20" s="55"/>
      <c r="R20" s="55"/>
      <c r="S20" s="55">
        <f t="shared" si="6"/>
        <v>29</v>
      </c>
      <c r="T20" s="55">
        <f t="shared" si="1"/>
        <v>29</v>
      </c>
      <c r="U20" s="55">
        <f t="shared" si="2"/>
        <v>58</v>
      </c>
      <c r="V20" s="55">
        <v>9</v>
      </c>
      <c r="W20" s="55">
        <v>5</v>
      </c>
      <c r="X20" s="55">
        <v>14</v>
      </c>
      <c r="Y20" s="55">
        <v>20</v>
      </c>
      <c r="Z20" s="55">
        <v>24</v>
      </c>
      <c r="AA20" s="55">
        <v>44</v>
      </c>
      <c r="AB20" s="55"/>
      <c r="AC20" s="55"/>
      <c r="AD20" s="55"/>
      <c r="AE20" s="55"/>
      <c r="AF20" s="55"/>
      <c r="AG20" s="55"/>
    </row>
    <row r="21" spans="1:33" ht="12.75" x14ac:dyDescent="0.2">
      <c r="A21" s="56"/>
      <c r="B21" s="57" t="s">
        <v>20</v>
      </c>
      <c r="C21" s="58" t="s">
        <v>21</v>
      </c>
      <c r="D21" s="55">
        <f t="shared" si="3"/>
        <v>38</v>
      </c>
      <c r="E21" s="55">
        <f t="shared" si="4"/>
        <v>35</v>
      </c>
      <c r="F21" s="55">
        <f t="shared" si="5"/>
        <v>73</v>
      </c>
      <c r="G21" s="55">
        <v>12</v>
      </c>
      <c r="H21" s="55">
        <v>12</v>
      </c>
      <c r="I21" s="55">
        <v>24</v>
      </c>
      <c r="J21" s="55">
        <v>26</v>
      </c>
      <c r="K21" s="55">
        <v>23</v>
      </c>
      <c r="L21" s="55">
        <v>49</v>
      </c>
      <c r="M21" s="55"/>
      <c r="N21" s="55"/>
      <c r="O21" s="55"/>
      <c r="P21" s="55"/>
      <c r="Q21" s="55"/>
      <c r="R21" s="55"/>
      <c r="S21" s="55">
        <f t="shared" si="6"/>
        <v>29</v>
      </c>
      <c r="T21" s="55">
        <f t="shared" si="1"/>
        <v>29</v>
      </c>
      <c r="U21" s="55">
        <f t="shared" si="2"/>
        <v>58</v>
      </c>
      <c r="V21" s="55">
        <v>9</v>
      </c>
      <c r="W21" s="55">
        <v>5</v>
      </c>
      <c r="X21" s="55">
        <v>14</v>
      </c>
      <c r="Y21" s="55">
        <v>20</v>
      </c>
      <c r="Z21" s="55">
        <v>24</v>
      </c>
      <c r="AA21" s="55">
        <v>44</v>
      </c>
      <c r="AB21" s="55"/>
      <c r="AC21" s="55"/>
      <c r="AD21" s="55"/>
      <c r="AE21" s="55"/>
      <c r="AF21" s="55"/>
      <c r="AG21" s="55"/>
    </row>
    <row r="22" spans="1:33" ht="12.75" x14ac:dyDescent="0.2">
      <c r="A22" s="48" t="s">
        <v>172</v>
      </c>
      <c r="B22" s="49"/>
      <c r="C22" s="50"/>
      <c r="D22" s="51">
        <f t="shared" si="3"/>
        <v>157</v>
      </c>
      <c r="E22" s="51">
        <f t="shared" si="4"/>
        <v>187</v>
      </c>
      <c r="F22" s="51">
        <f t="shared" si="5"/>
        <v>344</v>
      </c>
      <c r="G22" s="51">
        <v>28</v>
      </c>
      <c r="H22" s="51">
        <v>41</v>
      </c>
      <c r="I22" s="51">
        <v>69</v>
      </c>
      <c r="J22" s="51">
        <v>129</v>
      </c>
      <c r="K22" s="51">
        <v>146</v>
      </c>
      <c r="L22" s="51">
        <v>275</v>
      </c>
      <c r="M22" s="51"/>
      <c r="N22" s="51"/>
      <c r="O22" s="51"/>
      <c r="P22" s="51"/>
      <c r="Q22" s="51"/>
      <c r="R22" s="51"/>
      <c r="S22" s="51">
        <f t="shared" si="6"/>
        <v>152</v>
      </c>
      <c r="T22" s="51">
        <f t="shared" si="1"/>
        <v>173</v>
      </c>
      <c r="U22" s="51">
        <f t="shared" si="2"/>
        <v>325</v>
      </c>
      <c r="V22" s="51">
        <v>28</v>
      </c>
      <c r="W22" s="51">
        <v>41</v>
      </c>
      <c r="X22" s="51">
        <v>69</v>
      </c>
      <c r="Y22" s="51">
        <v>124</v>
      </c>
      <c r="Z22" s="51">
        <v>132</v>
      </c>
      <c r="AA22" s="51">
        <v>256</v>
      </c>
      <c r="AB22" s="51"/>
      <c r="AC22" s="51"/>
      <c r="AD22" s="51"/>
      <c r="AE22" s="51"/>
      <c r="AF22" s="51"/>
      <c r="AG22" s="51"/>
    </row>
    <row r="23" spans="1:33" ht="12.75" x14ac:dyDescent="0.2">
      <c r="A23" s="52">
        <v>7</v>
      </c>
      <c r="B23" s="53" t="s">
        <v>92</v>
      </c>
      <c r="C23" s="54"/>
      <c r="D23" s="55">
        <f t="shared" si="3"/>
        <v>48</v>
      </c>
      <c r="E23" s="55">
        <f t="shared" si="4"/>
        <v>54</v>
      </c>
      <c r="F23" s="55">
        <f t="shared" si="5"/>
        <v>102</v>
      </c>
      <c r="G23" s="55">
        <v>11</v>
      </c>
      <c r="H23" s="55">
        <v>18</v>
      </c>
      <c r="I23" s="55">
        <v>29</v>
      </c>
      <c r="J23" s="55">
        <v>37</v>
      </c>
      <c r="K23" s="55">
        <v>36</v>
      </c>
      <c r="L23" s="55">
        <v>73</v>
      </c>
      <c r="M23" s="55"/>
      <c r="N23" s="55"/>
      <c r="O23" s="55"/>
      <c r="P23" s="55"/>
      <c r="Q23" s="55"/>
      <c r="R23" s="55"/>
      <c r="S23" s="55">
        <f t="shared" si="6"/>
        <v>46</v>
      </c>
      <c r="T23" s="55">
        <f t="shared" si="1"/>
        <v>52</v>
      </c>
      <c r="U23" s="55">
        <f t="shared" si="2"/>
        <v>98</v>
      </c>
      <c r="V23" s="55">
        <v>11</v>
      </c>
      <c r="W23" s="55">
        <v>17</v>
      </c>
      <c r="X23" s="55">
        <v>28</v>
      </c>
      <c r="Y23" s="55">
        <v>35</v>
      </c>
      <c r="Z23" s="55">
        <v>35</v>
      </c>
      <c r="AA23" s="55">
        <v>70</v>
      </c>
      <c r="AB23" s="55"/>
      <c r="AC23" s="55"/>
      <c r="AD23" s="55"/>
      <c r="AE23" s="55"/>
      <c r="AF23" s="55"/>
      <c r="AG23" s="55"/>
    </row>
    <row r="24" spans="1:33" ht="12.75" x14ac:dyDescent="0.2">
      <c r="A24" s="56"/>
      <c r="B24" s="57" t="s">
        <v>22</v>
      </c>
      <c r="C24" s="58" t="s">
        <v>102</v>
      </c>
      <c r="D24" s="55">
        <f t="shared" si="3"/>
        <v>20</v>
      </c>
      <c r="E24" s="55">
        <f t="shared" si="4"/>
        <v>20</v>
      </c>
      <c r="F24" s="55">
        <f t="shared" si="5"/>
        <v>40</v>
      </c>
      <c r="G24" s="55">
        <v>4</v>
      </c>
      <c r="H24" s="55">
        <v>5</v>
      </c>
      <c r="I24" s="55">
        <v>9</v>
      </c>
      <c r="J24" s="55">
        <v>16</v>
      </c>
      <c r="K24" s="55">
        <v>15</v>
      </c>
      <c r="L24" s="55">
        <v>31</v>
      </c>
      <c r="M24" s="55"/>
      <c r="N24" s="55"/>
      <c r="O24" s="55"/>
      <c r="P24" s="55"/>
      <c r="Q24" s="55"/>
      <c r="R24" s="55"/>
      <c r="S24" s="55">
        <f t="shared" si="6"/>
        <v>23</v>
      </c>
      <c r="T24" s="55">
        <f t="shared" si="1"/>
        <v>18</v>
      </c>
      <c r="U24" s="55">
        <f t="shared" si="2"/>
        <v>41</v>
      </c>
      <c r="V24" s="55">
        <v>7</v>
      </c>
      <c r="W24" s="55">
        <v>5</v>
      </c>
      <c r="X24" s="55">
        <v>12</v>
      </c>
      <c r="Y24" s="55">
        <v>16</v>
      </c>
      <c r="Z24" s="55">
        <v>13</v>
      </c>
      <c r="AA24" s="55">
        <v>29</v>
      </c>
      <c r="AB24" s="55"/>
      <c r="AC24" s="55"/>
      <c r="AD24" s="55"/>
      <c r="AE24" s="55"/>
      <c r="AF24" s="55"/>
      <c r="AG24" s="55"/>
    </row>
    <row r="25" spans="1:33" ht="12.75" x14ac:dyDescent="0.2">
      <c r="A25" s="56"/>
      <c r="B25" s="57" t="s">
        <v>23</v>
      </c>
      <c r="C25" s="58" t="s">
        <v>24</v>
      </c>
      <c r="D25" s="55">
        <f t="shared" si="3"/>
        <v>16</v>
      </c>
      <c r="E25" s="55">
        <f t="shared" si="4"/>
        <v>11</v>
      </c>
      <c r="F25" s="55">
        <f t="shared" si="5"/>
        <v>27</v>
      </c>
      <c r="G25" s="55">
        <v>3</v>
      </c>
      <c r="H25" s="55">
        <v>4</v>
      </c>
      <c r="I25" s="55">
        <v>7</v>
      </c>
      <c r="J25" s="55">
        <v>13</v>
      </c>
      <c r="K25" s="55">
        <v>7</v>
      </c>
      <c r="L25" s="55">
        <v>20</v>
      </c>
      <c r="M25" s="55"/>
      <c r="N25" s="55"/>
      <c r="O25" s="55"/>
      <c r="P25" s="55"/>
      <c r="Q25" s="55"/>
      <c r="R25" s="55"/>
      <c r="S25" s="55">
        <f t="shared" si="6"/>
        <v>14</v>
      </c>
      <c r="T25" s="55">
        <f t="shared" si="1"/>
        <v>10</v>
      </c>
      <c r="U25" s="55">
        <f t="shared" si="2"/>
        <v>24</v>
      </c>
      <c r="V25" s="55">
        <v>1</v>
      </c>
      <c r="W25" s="55">
        <v>2</v>
      </c>
      <c r="X25" s="55">
        <v>3</v>
      </c>
      <c r="Y25" s="55">
        <v>13</v>
      </c>
      <c r="Z25" s="55">
        <v>8</v>
      </c>
      <c r="AA25" s="55">
        <v>21</v>
      </c>
      <c r="AB25" s="55"/>
      <c r="AC25" s="55"/>
      <c r="AD25" s="55"/>
      <c r="AE25" s="55"/>
      <c r="AF25" s="55"/>
      <c r="AG25" s="55"/>
    </row>
    <row r="26" spans="1:33" ht="12.75" x14ac:dyDescent="0.2">
      <c r="A26" s="56"/>
      <c r="B26" s="57" t="s">
        <v>25</v>
      </c>
      <c r="C26" s="58" t="s">
        <v>105</v>
      </c>
      <c r="D26" s="55">
        <f t="shared" si="3"/>
        <v>1</v>
      </c>
      <c r="E26" s="55">
        <f t="shared" si="4"/>
        <v>7</v>
      </c>
      <c r="F26" s="55">
        <f t="shared" si="5"/>
        <v>8</v>
      </c>
      <c r="G26" s="55"/>
      <c r="H26" s="55">
        <v>1</v>
      </c>
      <c r="I26" s="55">
        <v>1</v>
      </c>
      <c r="J26" s="55">
        <v>1</v>
      </c>
      <c r="K26" s="55">
        <v>6</v>
      </c>
      <c r="L26" s="55">
        <v>7</v>
      </c>
      <c r="M26" s="55"/>
      <c r="N26" s="55"/>
      <c r="O26" s="55"/>
      <c r="P26" s="55"/>
      <c r="Q26" s="55"/>
      <c r="R26" s="55"/>
      <c r="S26" s="55">
        <f t="shared" si="6"/>
        <v>1</v>
      </c>
      <c r="T26" s="55">
        <f t="shared" si="1"/>
        <v>4</v>
      </c>
      <c r="U26" s="55">
        <f t="shared" si="2"/>
        <v>5</v>
      </c>
      <c r="V26" s="55"/>
      <c r="W26" s="55">
        <v>2</v>
      </c>
      <c r="X26" s="55">
        <v>2</v>
      </c>
      <c r="Y26" s="55">
        <v>1</v>
      </c>
      <c r="Z26" s="55">
        <v>2</v>
      </c>
      <c r="AA26" s="55">
        <v>3</v>
      </c>
      <c r="AB26" s="55"/>
      <c r="AC26" s="55"/>
      <c r="AD26" s="55"/>
      <c r="AE26" s="55"/>
      <c r="AF26" s="55"/>
      <c r="AG26" s="55"/>
    </row>
    <row r="27" spans="1:33" ht="12.75" x14ac:dyDescent="0.2">
      <c r="A27" s="56"/>
      <c r="B27" s="57" t="s">
        <v>26</v>
      </c>
      <c r="C27" s="58" t="s">
        <v>103</v>
      </c>
      <c r="D27" s="55">
        <f t="shared" si="3"/>
        <v>10</v>
      </c>
      <c r="E27" s="55">
        <f t="shared" si="4"/>
        <v>16</v>
      </c>
      <c r="F27" s="55">
        <f t="shared" si="5"/>
        <v>26</v>
      </c>
      <c r="G27" s="55">
        <v>4</v>
      </c>
      <c r="H27" s="55">
        <v>8</v>
      </c>
      <c r="I27" s="55">
        <v>12</v>
      </c>
      <c r="J27" s="55">
        <v>6</v>
      </c>
      <c r="K27" s="55">
        <v>8</v>
      </c>
      <c r="L27" s="55">
        <v>14</v>
      </c>
      <c r="M27" s="55"/>
      <c r="N27" s="55"/>
      <c r="O27" s="55"/>
      <c r="P27" s="55"/>
      <c r="Q27" s="55"/>
      <c r="R27" s="55"/>
      <c r="S27" s="55">
        <f t="shared" si="6"/>
        <v>6</v>
      </c>
      <c r="T27" s="55">
        <f t="shared" si="1"/>
        <v>18</v>
      </c>
      <c r="U27" s="55">
        <f t="shared" si="2"/>
        <v>24</v>
      </c>
      <c r="V27" s="55">
        <v>1</v>
      </c>
      <c r="W27" s="55">
        <v>6</v>
      </c>
      <c r="X27" s="55">
        <v>7</v>
      </c>
      <c r="Y27" s="55">
        <v>5</v>
      </c>
      <c r="Z27" s="55">
        <v>12</v>
      </c>
      <c r="AA27" s="55">
        <v>17</v>
      </c>
      <c r="AB27" s="55"/>
      <c r="AC27" s="55"/>
      <c r="AD27" s="55"/>
      <c r="AE27" s="55"/>
      <c r="AF27" s="55"/>
      <c r="AG27" s="55"/>
    </row>
    <row r="28" spans="1:33" ht="12.75" x14ac:dyDescent="0.2">
      <c r="A28" s="49"/>
      <c r="B28" s="57" t="s">
        <v>27</v>
      </c>
      <c r="C28" s="58" t="s">
        <v>104</v>
      </c>
      <c r="D28" s="55">
        <f t="shared" si="3"/>
        <v>1</v>
      </c>
      <c r="E28" s="55">
        <f t="shared" si="4"/>
        <v>0</v>
      </c>
      <c r="F28" s="55">
        <f t="shared" si="5"/>
        <v>1</v>
      </c>
      <c r="G28" s="55"/>
      <c r="H28" s="55"/>
      <c r="I28" s="55"/>
      <c r="J28" s="55">
        <v>1</v>
      </c>
      <c r="K28" s="55"/>
      <c r="L28" s="55">
        <v>1</v>
      </c>
      <c r="M28" s="55"/>
      <c r="N28" s="55"/>
      <c r="O28" s="55"/>
      <c r="P28" s="55"/>
      <c r="Q28" s="55"/>
      <c r="R28" s="55"/>
      <c r="S28" s="55">
        <f t="shared" si="6"/>
        <v>2</v>
      </c>
      <c r="T28" s="55">
        <f t="shared" si="1"/>
        <v>2</v>
      </c>
      <c r="U28" s="55">
        <f t="shared" si="2"/>
        <v>4</v>
      </c>
      <c r="V28" s="55">
        <v>2</v>
      </c>
      <c r="W28" s="55">
        <v>2</v>
      </c>
      <c r="X28" s="55">
        <v>4</v>
      </c>
      <c r="Y28" s="55"/>
      <c r="Z28" s="55"/>
      <c r="AA28" s="55"/>
      <c r="AB28" s="55"/>
      <c r="AC28" s="55"/>
      <c r="AD28" s="55"/>
      <c r="AE28" s="55"/>
      <c r="AF28" s="55"/>
      <c r="AG28" s="55"/>
    </row>
    <row r="29" spans="1:33" ht="12.75" x14ac:dyDescent="0.2">
      <c r="A29" s="52">
        <v>9</v>
      </c>
      <c r="B29" s="53" t="s">
        <v>9</v>
      </c>
      <c r="C29" s="54"/>
      <c r="D29" s="55">
        <f t="shared" si="3"/>
        <v>109</v>
      </c>
      <c r="E29" s="55">
        <f t="shared" si="4"/>
        <v>133</v>
      </c>
      <c r="F29" s="55">
        <f t="shared" si="5"/>
        <v>242</v>
      </c>
      <c r="G29" s="55">
        <v>17</v>
      </c>
      <c r="H29" s="55">
        <v>23</v>
      </c>
      <c r="I29" s="55">
        <v>40</v>
      </c>
      <c r="J29" s="55">
        <v>92</v>
      </c>
      <c r="K29" s="55">
        <v>110</v>
      </c>
      <c r="L29" s="55">
        <v>202</v>
      </c>
      <c r="M29" s="55"/>
      <c r="N29" s="55"/>
      <c r="O29" s="55"/>
      <c r="P29" s="55"/>
      <c r="Q29" s="55"/>
      <c r="R29" s="55"/>
      <c r="S29" s="55">
        <f t="shared" si="6"/>
        <v>106</v>
      </c>
      <c r="T29" s="55">
        <f t="shared" si="1"/>
        <v>121</v>
      </c>
      <c r="U29" s="55">
        <f t="shared" si="2"/>
        <v>227</v>
      </c>
      <c r="V29" s="55">
        <v>17</v>
      </c>
      <c r="W29" s="55">
        <v>24</v>
      </c>
      <c r="X29" s="55">
        <v>41</v>
      </c>
      <c r="Y29" s="55">
        <v>89</v>
      </c>
      <c r="Z29" s="55">
        <v>97</v>
      </c>
      <c r="AA29" s="55">
        <v>186</v>
      </c>
      <c r="AB29" s="55"/>
      <c r="AC29" s="55"/>
      <c r="AD29" s="55"/>
      <c r="AE29" s="55"/>
      <c r="AF29" s="55"/>
      <c r="AG29" s="55"/>
    </row>
    <row r="30" spans="1:33" ht="12.75" x14ac:dyDescent="0.2">
      <c r="A30" s="56"/>
      <c r="B30" s="57" t="s">
        <v>22</v>
      </c>
      <c r="C30" s="58" t="s">
        <v>102</v>
      </c>
      <c r="D30" s="55">
        <f t="shared" si="3"/>
        <v>29</v>
      </c>
      <c r="E30" s="55">
        <f t="shared" si="4"/>
        <v>30</v>
      </c>
      <c r="F30" s="55">
        <f t="shared" si="5"/>
        <v>59</v>
      </c>
      <c r="G30" s="55">
        <v>5</v>
      </c>
      <c r="H30" s="55">
        <v>4</v>
      </c>
      <c r="I30" s="55">
        <v>9</v>
      </c>
      <c r="J30" s="55">
        <v>24</v>
      </c>
      <c r="K30" s="55">
        <v>26</v>
      </c>
      <c r="L30" s="55">
        <v>50</v>
      </c>
      <c r="M30" s="55"/>
      <c r="N30" s="55"/>
      <c r="O30" s="55"/>
      <c r="P30" s="55"/>
      <c r="Q30" s="55"/>
      <c r="R30" s="55"/>
      <c r="S30" s="55">
        <f t="shared" si="6"/>
        <v>28</v>
      </c>
      <c r="T30" s="55">
        <f t="shared" si="1"/>
        <v>32</v>
      </c>
      <c r="U30" s="55">
        <f t="shared" si="2"/>
        <v>60</v>
      </c>
      <c r="V30" s="55">
        <v>7</v>
      </c>
      <c r="W30" s="55">
        <v>9</v>
      </c>
      <c r="X30" s="55">
        <v>16</v>
      </c>
      <c r="Y30" s="55">
        <v>21</v>
      </c>
      <c r="Z30" s="55">
        <v>23</v>
      </c>
      <c r="AA30" s="55">
        <v>44</v>
      </c>
      <c r="AB30" s="55"/>
      <c r="AC30" s="55"/>
      <c r="AD30" s="55"/>
      <c r="AE30" s="55"/>
      <c r="AF30" s="55"/>
      <c r="AG30" s="55"/>
    </row>
    <row r="31" spans="1:33" ht="12.75" x14ac:dyDescent="0.2">
      <c r="A31" s="56"/>
      <c r="B31" s="57" t="s">
        <v>23</v>
      </c>
      <c r="C31" s="58" t="s">
        <v>24</v>
      </c>
      <c r="D31" s="55">
        <f t="shared" si="3"/>
        <v>25</v>
      </c>
      <c r="E31" s="55">
        <f t="shared" si="4"/>
        <v>23</v>
      </c>
      <c r="F31" s="55">
        <f t="shared" si="5"/>
        <v>48</v>
      </c>
      <c r="G31" s="55">
        <v>7</v>
      </c>
      <c r="H31" s="55">
        <v>3</v>
      </c>
      <c r="I31" s="55">
        <v>10</v>
      </c>
      <c r="J31" s="55">
        <v>18</v>
      </c>
      <c r="K31" s="55">
        <v>20</v>
      </c>
      <c r="L31" s="55">
        <v>38</v>
      </c>
      <c r="M31" s="55"/>
      <c r="N31" s="55"/>
      <c r="O31" s="55"/>
      <c r="P31" s="55"/>
      <c r="Q31" s="55"/>
      <c r="R31" s="55"/>
      <c r="S31" s="55">
        <f t="shared" si="6"/>
        <v>23</v>
      </c>
      <c r="T31" s="55">
        <f t="shared" si="1"/>
        <v>21</v>
      </c>
      <c r="U31" s="55">
        <f t="shared" si="2"/>
        <v>44</v>
      </c>
      <c r="V31" s="55">
        <v>5</v>
      </c>
      <c r="W31" s="55">
        <v>4</v>
      </c>
      <c r="X31" s="55">
        <v>9</v>
      </c>
      <c r="Y31" s="55">
        <v>18</v>
      </c>
      <c r="Z31" s="55">
        <v>17</v>
      </c>
      <c r="AA31" s="55">
        <v>35</v>
      </c>
      <c r="AB31" s="55"/>
      <c r="AC31" s="55"/>
      <c r="AD31" s="55"/>
      <c r="AE31" s="55"/>
      <c r="AF31" s="55"/>
      <c r="AG31" s="55"/>
    </row>
    <row r="32" spans="1:33" ht="12.75" x14ac:dyDescent="0.2">
      <c r="A32" s="56"/>
      <c r="B32" s="57" t="s">
        <v>28</v>
      </c>
      <c r="C32" s="58" t="s">
        <v>157</v>
      </c>
      <c r="D32" s="55">
        <f t="shared" si="3"/>
        <v>10</v>
      </c>
      <c r="E32" s="55">
        <f t="shared" si="4"/>
        <v>28</v>
      </c>
      <c r="F32" s="55">
        <f t="shared" si="5"/>
        <v>38</v>
      </c>
      <c r="G32" s="55"/>
      <c r="H32" s="55">
        <v>5</v>
      </c>
      <c r="I32" s="55">
        <v>5</v>
      </c>
      <c r="J32" s="55">
        <v>10</v>
      </c>
      <c r="K32" s="55">
        <v>23</v>
      </c>
      <c r="L32" s="55">
        <v>33</v>
      </c>
      <c r="M32" s="55"/>
      <c r="N32" s="55"/>
      <c r="O32" s="55"/>
      <c r="P32" s="55"/>
      <c r="Q32" s="55"/>
      <c r="R32" s="55"/>
      <c r="S32" s="55">
        <f t="shared" si="6"/>
        <v>11</v>
      </c>
      <c r="T32" s="55">
        <f t="shared" si="1"/>
        <v>23</v>
      </c>
      <c r="U32" s="55">
        <f t="shared" si="2"/>
        <v>34</v>
      </c>
      <c r="V32" s="55">
        <v>2</v>
      </c>
      <c r="W32" s="55">
        <v>4</v>
      </c>
      <c r="X32" s="55">
        <v>6</v>
      </c>
      <c r="Y32" s="55">
        <v>9</v>
      </c>
      <c r="Z32" s="55">
        <v>19</v>
      </c>
      <c r="AA32" s="55">
        <v>28</v>
      </c>
      <c r="AB32" s="55"/>
      <c r="AC32" s="55"/>
      <c r="AD32" s="55"/>
      <c r="AE32" s="55"/>
      <c r="AF32" s="55"/>
      <c r="AG32" s="55"/>
    </row>
    <row r="33" spans="1:33" ht="12.75" x14ac:dyDescent="0.2">
      <c r="A33" s="56"/>
      <c r="B33" s="57" t="s">
        <v>26</v>
      </c>
      <c r="C33" s="58" t="s">
        <v>103</v>
      </c>
      <c r="D33" s="55">
        <f t="shared" si="3"/>
        <v>4</v>
      </c>
      <c r="E33" s="55">
        <f t="shared" si="4"/>
        <v>12</v>
      </c>
      <c r="F33" s="55">
        <f t="shared" si="5"/>
        <v>16</v>
      </c>
      <c r="G33" s="55"/>
      <c r="H33" s="55">
        <v>1</v>
      </c>
      <c r="I33" s="55">
        <v>1</v>
      </c>
      <c r="J33" s="55">
        <v>4</v>
      </c>
      <c r="K33" s="55">
        <v>11</v>
      </c>
      <c r="L33" s="55">
        <v>15</v>
      </c>
      <c r="M33" s="55"/>
      <c r="N33" s="55"/>
      <c r="O33" s="55"/>
      <c r="P33" s="55"/>
      <c r="Q33" s="55"/>
      <c r="R33" s="55"/>
      <c r="S33" s="55">
        <f t="shared" si="6"/>
        <v>2</v>
      </c>
      <c r="T33" s="55">
        <f t="shared" si="1"/>
        <v>12</v>
      </c>
      <c r="U33" s="55">
        <f t="shared" si="2"/>
        <v>14</v>
      </c>
      <c r="V33" s="55"/>
      <c r="W33" s="55">
        <v>4</v>
      </c>
      <c r="X33" s="55">
        <v>4</v>
      </c>
      <c r="Y33" s="55">
        <v>2</v>
      </c>
      <c r="Z33" s="55">
        <v>8</v>
      </c>
      <c r="AA33" s="55">
        <v>10</v>
      </c>
      <c r="AB33" s="55"/>
      <c r="AC33" s="55"/>
      <c r="AD33" s="55"/>
      <c r="AE33" s="55"/>
      <c r="AF33" s="55"/>
      <c r="AG33" s="55"/>
    </row>
    <row r="34" spans="1:33" ht="12.75" x14ac:dyDescent="0.2">
      <c r="A34" s="56"/>
      <c r="B34" s="57" t="s">
        <v>27</v>
      </c>
      <c r="C34" s="58" t="s">
        <v>104</v>
      </c>
      <c r="D34" s="55">
        <f t="shared" si="3"/>
        <v>41</v>
      </c>
      <c r="E34" s="55">
        <f t="shared" si="4"/>
        <v>40</v>
      </c>
      <c r="F34" s="55">
        <f t="shared" si="5"/>
        <v>81</v>
      </c>
      <c r="G34" s="55">
        <v>5</v>
      </c>
      <c r="H34" s="55">
        <v>10</v>
      </c>
      <c r="I34" s="55">
        <v>15</v>
      </c>
      <c r="J34" s="55">
        <v>36</v>
      </c>
      <c r="K34" s="55">
        <v>30</v>
      </c>
      <c r="L34" s="55">
        <v>66</v>
      </c>
      <c r="M34" s="55"/>
      <c r="N34" s="55"/>
      <c r="O34" s="55"/>
      <c r="P34" s="55"/>
      <c r="Q34" s="55"/>
      <c r="R34" s="55"/>
      <c r="S34" s="55">
        <f t="shared" si="6"/>
        <v>42</v>
      </c>
      <c r="T34" s="55">
        <f t="shared" si="1"/>
        <v>33</v>
      </c>
      <c r="U34" s="55">
        <f t="shared" si="2"/>
        <v>75</v>
      </c>
      <c r="V34" s="55">
        <v>3</v>
      </c>
      <c r="W34" s="55">
        <v>3</v>
      </c>
      <c r="X34" s="55">
        <v>6</v>
      </c>
      <c r="Y34" s="55">
        <v>39</v>
      </c>
      <c r="Z34" s="55">
        <v>30</v>
      </c>
      <c r="AA34" s="55">
        <v>69</v>
      </c>
      <c r="AB34" s="55"/>
      <c r="AC34" s="55"/>
      <c r="AD34" s="55"/>
      <c r="AE34" s="55"/>
      <c r="AF34" s="55"/>
      <c r="AG34" s="55"/>
    </row>
    <row r="35" spans="1:33" ht="12.75" x14ac:dyDescent="0.2">
      <c r="A35" s="48" t="s">
        <v>173</v>
      </c>
      <c r="B35" s="49"/>
      <c r="C35" s="50"/>
      <c r="D35" s="51">
        <f t="shared" si="3"/>
        <v>380</v>
      </c>
      <c r="E35" s="51">
        <f t="shared" si="4"/>
        <v>200</v>
      </c>
      <c r="F35" s="51">
        <f t="shared" si="5"/>
        <v>580</v>
      </c>
      <c r="G35" s="51">
        <v>139</v>
      </c>
      <c r="H35" s="51">
        <v>70</v>
      </c>
      <c r="I35" s="51">
        <v>209</v>
      </c>
      <c r="J35" s="51">
        <v>240</v>
      </c>
      <c r="K35" s="51">
        <v>129</v>
      </c>
      <c r="L35" s="51">
        <v>369</v>
      </c>
      <c r="M35" s="51"/>
      <c r="N35" s="51"/>
      <c r="O35" s="51"/>
      <c r="P35" s="51">
        <v>1</v>
      </c>
      <c r="Q35" s="51">
        <v>1</v>
      </c>
      <c r="R35" s="51">
        <v>2</v>
      </c>
      <c r="S35" s="51">
        <f t="shared" si="6"/>
        <v>375</v>
      </c>
      <c r="T35" s="51">
        <f t="shared" si="1"/>
        <v>198</v>
      </c>
      <c r="U35" s="51">
        <f t="shared" si="2"/>
        <v>573</v>
      </c>
      <c r="V35" s="51">
        <v>174</v>
      </c>
      <c r="W35" s="51">
        <v>84</v>
      </c>
      <c r="X35" s="51">
        <v>258</v>
      </c>
      <c r="Y35" s="51">
        <v>201</v>
      </c>
      <c r="Z35" s="51">
        <v>112</v>
      </c>
      <c r="AA35" s="51">
        <v>313</v>
      </c>
      <c r="AB35" s="51"/>
      <c r="AC35" s="51"/>
      <c r="AD35" s="51"/>
      <c r="AE35" s="51"/>
      <c r="AF35" s="51">
        <v>2</v>
      </c>
      <c r="AG35" s="51">
        <v>2</v>
      </c>
    </row>
    <row r="36" spans="1:33" ht="12.75" x14ac:dyDescent="0.2">
      <c r="A36" s="52">
        <v>7</v>
      </c>
      <c r="B36" s="53" t="s">
        <v>92</v>
      </c>
      <c r="C36" s="54"/>
      <c r="D36" s="55">
        <f t="shared" si="3"/>
        <v>277</v>
      </c>
      <c r="E36" s="55">
        <f t="shared" si="4"/>
        <v>127</v>
      </c>
      <c r="F36" s="55">
        <f t="shared" si="5"/>
        <v>404</v>
      </c>
      <c r="G36" s="55">
        <v>94</v>
      </c>
      <c r="H36" s="55">
        <v>43</v>
      </c>
      <c r="I36" s="55">
        <v>137</v>
      </c>
      <c r="J36" s="55">
        <v>183</v>
      </c>
      <c r="K36" s="55">
        <v>83</v>
      </c>
      <c r="L36" s="55">
        <v>266</v>
      </c>
      <c r="M36" s="55"/>
      <c r="N36" s="55"/>
      <c r="O36" s="55"/>
      <c r="P36" s="55"/>
      <c r="Q36" s="55">
        <v>1</v>
      </c>
      <c r="R36" s="55">
        <v>1</v>
      </c>
      <c r="S36" s="55">
        <f t="shared" si="6"/>
        <v>265</v>
      </c>
      <c r="T36" s="55">
        <f t="shared" si="1"/>
        <v>128</v>
      </c>
      <c r="U36" s="55">
        <f t="shared" si="2"/>
        <v>393</v>
      </c>
      <c r="V36" s="55">
        <v>117</v>
      </c>
      <c r="W36" s="55">
        <v>49</v>
      </c>
      <c r="X36" s="55">
        <v>166</v>
      </c>
      <c r="Y36" s="55">
        <v>148</v>
      </c>
      <c r="Z36" s="55">
        <v>77</v>
      </c>
      <c r="AA36" s="55">
        <v>225</v>
      </c>
      <c r="AB36" s="55"/>
      <c r="AC36" s="55"/>
      <c r="AD36" s="55"/>
      <c r="AE36" s="55"/>
      <c r="AF36" s="55">
        <v>2</v>
      </c>
      <c r="AG36" s="55">
        <v>2</v>
      </c>
    </row>
    <row r="37" spans="1:33" ht="12.75" x14ac:dyDescent="0.2">
      <c r="A37" s="56"/>
      <c r="B37" s="57" t="s">
        <v>37</v>
      </c>
      <c r="C37" s="58" t="s">
        <v>111</v>
      </c>
      <c r="D37" s="55">
        <f t="shared" si="3"/>
        <v>70</v>
      </c>
      <c r="E37" s="55">
        <f t="shared" si="4"/>
        <v>18</v>
      </c>
      <c r="F37" s="55">
        <f t="shared" si="5"/>
        <v>88</v>
      </c>
      <c r="G37" s="55">
        <v>26</v>
      </c>
      <c r="H37" s="55">
        <v>9</v>
      </c>
      <c r="I37" s="55">
        <v>35</v>
      </c>
      <c r="J37" s="55">
        <v>44</v>
      </c>
      <c r="K37" s="55">
        <v>9</v>
      </c>
      <c r="L37" s="55">
        <v>53</v>
      </c>
      <c r="M37" s="55"/>
      <c r="N37" s="55"/>
      <c r="O37" s="55"/>
      <c r="P37" s="55"/>
      <c r="Q37" s="55"/>
      <c r="R37" s="55"/>
      <c r="S37" s="55">
        <f t="shared" si="6"/>
        <v>71</v>
      </c>
      <c r="T37" s="55">
        <f t="shared" si="1"/>
        <v>21</v>
      </c>
      <c r="U37" s="55">
        <f t="shared" si="2"/>
        <v>92</v>
      </c>
      <c r="V37" s="55">
        <v>30</v>
      </c>
      <c r="W37" s="55">
        <v>12</v>
      </c>
      <c r="X37" s="55">
        <v>42</v>
      </c>
      <c r="Y37" s="55">
        <v>41</v>
      </c>
      <c r="Z37" s="55">
        <v>9</v>
      </c>
      <c r="AA37" s="55">
        <v>50</v>
      </c>
      <c r="AB37" s="55"/>
      <c r="AC37" s="55"/>
      <c r="AD37" s="55"/>
      <c r="AE37" s="55"/>
      <c r="AF37" s="55"/>
      <c r="AG37" s="55"/>
    </row>
    <row r="38" spans="1:33" ht="12.75" x14ac:dyDescent="0.2">
      <c r="A38" s="56"/>
      <c r="B38" s="57" t="s">
        <v>29</v>
      </c>
      <c r="C38" s="58" t="s">
        <v>158</v>
      </c>
      <c r="D38" s="55">
        <f t="shared" si="3"/>
        <v>12</v>
      </c>
      <c r="E38" s="55">
        <f t="shared" si="4"/>
        <v>32</v>
      </c>
      <c r="F38" s="55">
        <f t="shared" si="5"/>
        <v>44</v>
      </c>
      <c r="G38" s="55">
        <v>1</v>
      </c>
      <c r="H38" s="55">
        <v>11</v>
      </c>
      <c r="I38" s="55">
        <v>12</v>
      </c>
      <c r="J38" s="55">
        <v>11</v>
      </c>
      <c r="K38" s="55">
        <v>20</v>
      </c>
      <c r="L38" s="55">
        <v>31</v>
      </c>
      <c r="M38" s="55"/>
      <c r="N38" s="55"/>
      <c r="O38" s="55"/>
      <c r="P38" s="55"/>
      <c r="Q38" s="55">
        <v>1</v>
      </c>
      <c r="R38" s="55">
        <v>1</v>
      </c>
      <c r="S38" s="55">
        <f t="shared" si="6"/>
        <v>11</v>
      </c>
      <c r="T38" s="55">
        <f t="shared" si="1"/>
        <v>35</v>
      </c>
      <c r="U38" s="55">
        <f t="shared" si="2"/>
        <v>46</v>
      </c>
      <c r="V38" s="55">
        <v>2</v>
      </c>
      <c r="W38" s="55">
        <v>13</v>
      </c>
      <c r="X38" s="55">
        <v>15</v>
      </c>
      <c r="Y38" s="55">
        <v>9</v>
      </c>
      <c r="Z38" s="55">
        <v>20</v>
      </c>
      <c r="AA38" s="55">
        <v>29</v>
      </c>
      <c r="AB38" s="55"/>
      <c r="AC38" s="55"/>
      <c r="AD38" s="55"/>
      <c r="AE38" s="55"/>
      <c r="AF38" s="55">
        <v>2</v>
      </c>
      <c r="AG38" s="55">
        <v>2</v>
      </c>
    </row>
    <row r="39" spans="1:33" ht="12.75" x14ac:dyDescent="0.2">
      <c r="A39" s="56"/>
      <c r="B39" s="57" t="s">
        <v>131</v>
      </c>
      <c r="C39" s="58" t="s">
        <v>130</v>
      </c>
      <c r="D39" s="55">
        <f t="shared" si="3"/>
        <v>10</v>
      </c>
      <c r="E39" s="55">
        <f t="shared" si="4"/>
        <v>14</v>
      </c>
      <c r="F39" s="55">
        <f t="shared" si="5"/>
        <v>24</v>
      </c>
      <c r="G39" s="55">
        <v>5</v>
      </c>
      <c r="H39" s="55">
        <v>9</v>
      </c>
      <c r="I39" s="55">
        <v>14</v>
      </c>
      <c r="J39" s="55">
        <v>5</v>
      </c>
      <c r="K39" s="55">
        <v>5</v>
      </c>
      <c r="L39" s="55">
        <v>10</v>
      </c>
      <c r="M39" s="55"/>
      <c r="N39" s="55"/>
      <c r="O39" s="55"/>
      <c r="P39" s="55"/>
      <c r="Q39" s="55"/>
      <c r="R39" s="55"/>
      <c r="S39" s="55">
        <f t="shared" si="6"/>
        <v>16</v>
      </c>
      <c r="T39" s="55">
        <f t="shared" si="1"/>
        <v>15</v>
      </c>
      <c r="U39" s="55">
        <f t="shared" si="2"/>
        <v>31</v>
      </c>
      <c r="V39" s="55">
        <v>10</v>
      </c>
      <c r="W39" s="55">
        <v>6</v>
      </c>
      <c r="X39" s="55">
        <v>16</v>
      </c>
      <c r="Y39" s="55">
        <v>6</v>
      </c>
      <c r="Z39" s="55">
        <v>9</v>
      </c>
      <c r="AA39" s="55">
        <v>15</v>
      </c>
      <c r="AB39" s="55"/>
      <c r="AC39" s="55"/>
      <c r="AD39" s="55"/>
      <c r="AE39" s="55"/>
      <c r="AF39" s="55"/>
      <c r="AG39" s="55"/>
    </row>
    <row r="40" spans="1:33" ht="12.75" x14ac:dyDescent="0.2">
      <c r="A40" s="56"/>
      <c r="B40" s="57" t="s">
        <v>46</v>
      </c>
      <c r="C40" s="58" t="s">
        <v>106</v>
      </c>
      <c r="D40" s="55">
        <f t="shared" si="3"/>
        <v>24</v>
      </c>
      <c r="E40" s="55">
        <f t="shared" si="4"/>
        <v>6</v>
      </c>
      <c r="F40" s="55">
        <f t="shared" si="5"/>
        <v>30</v>
      </c>
      <c r="G40" s="55">
        <v>8</v>
      </c>
      <c r="H40" s="55"/>
      <c r="I40" s="55">
        <v>8</v>
      </c>
      <c r="J40" s="55">
        <v>16</v>
      </c>
      <c r="K40" s="55">
        <v>6</v>
      </c>
      <c r="L40" s="55">
        <v>22</v>
      </c>
      <c r="M40" s="55"/>
      <c r="N40" s="55"/>
      <c r="O40" s="55"/>
      <c r="P40" s="55"/>
      <c r="Q40" s="55"/>
      <c r="R40" s="55"/>
      <c r="S40" s="55">
        <f t="shared" si="6"/>
        <v>26</v>
      </c>
      <c r="T40" s="55">
        <f t="shared" si="1"/>
        <v>6</v>
      </c>
      <c r="U40" s="55">
        <f t="shared" si="2"/>
        <v>32</v>
      </c>
      <c r="V40" s="55">
        <v>13</v>
      </c>
      <c r="W40" s="55">
        <v>2</v>
      </c>
      <c r="X40" s="55">
        <v>15</v>
      </c>
      <c r="Y40" s="55">
        <v>13</v>
      </c>
      <c r="Z40" s="55">
        <v>4</v>
      </c>
      <c r="AA40" s="55">
        <v>17</v>
      </c>
      <c r="AB40" s="55"/>
      <c r="AC40" s="55"/>
      <c r="AD40" s="55"/>
      <c r="AE40" s="55"/>
      <c r="AF40" s="55"/>
      <c r="AG40" s="55"/>
    </row>
    <row r="41" spans="1:33" ht="12.75" x14ac:dyDescent="0.2">
      <c r="A41" s="56"/>
      <c r="B41" s="57" t="s">
        <v>40</v>
      </c>
      <c r="C41" s="58" t="s">
        <v>41</v>
      </c>
      <c r="D41" s="55">
        <f t="shared" si="3"/>
        <v>13</v>
      </c>
      <c r="E41" s="55">
        <f t="shared" si="4"/>
        <v>7</v>
      </c>
      <c r="F41" s="55">
        <f t="shared" si="5"/>
        <v>20</v>
      </c>
      <c r="G41" s="55">
        <v>1</v>
      </c>
      <c r="H41" s="55"/>
      <c r="I41" s="55">
        <v>1</v>
      </c>
      <c r="J41" s="55">
        <v>12</v>
      </c>
      <c r="K41" s="55">
        <v>7</v>
      </c>
      <c r="L41" s="55">
        <v>19</v>
      </c>
      <c r="M41" s="55"/>
      <c r="N41" s="55"/>
      <c r="O41" s="55"/>
      <c r="P41" s="55"/>
      <c r="Q41" s="55"/>
      <c r="R41" s="55"/>
      <c r="S41" s="55">
        <f t="shared" si="6"/>
        <v>6</v>
      </c>
      <c r="T41" s="55">
        <f t="shared" si="1"/>
        <v>5</v>
      </c>
      <c r="U41" s="55">
        <f t="shared" si="2"/>
        <v>11</v>
      </c>
      <c r="V41" s="55">
        <v>2</v>
      </c>
      <c r="W41" s="55">
        <v>3</v>
      </c>
      <c r="X41" s="55">
        <v>5</v>
      </c>
      <c r="Y41" s="55">
        <v>4</v>
      </c>
      <c r="Z41" s="55">
        <v>2</v>
      </c>
      <c r="AA41" s="55">
        <v>6</v>
      </c>
      <c r="AB41" s="55"/>
      <c r="AC41" s="55"/>
      <c r="AD41" s="55"/>
      <c r="AE41" s="55"/>
      <c r="AF41" s="55"/>
      <c r="AG41" s="55"/>
    </row>
    <row r="42" spans="1:33" ht="12.75" x14ac:dyDescent="0.2">
      <c r="A42" s="56"/>
      <c r="B42" s="57" t="s">
        <v>42</v>
      </c>
      <c r="C42" s="58" t="s">
        <v>43</v>
      </c>
      <c r="D42" s="55">
        <f t="shared" si="3"/>
        <v>29</v>
      </c>
      <c r="E42" s="55">
        <f t="shared" si="4"/>
        <v>16</v>
      </c>
      <c r="F42" s="55">
        <f t="shared" si="5"/>
        <v>45</v>
      </c>
      <c r="G42" s="55">
        <v>4</v>
      </c>
      <c r="H42" s="55">
        <v>3</v>
      </c>
      <c r="I42" s="55">
        <v>7</v>
      </c>
      <c r="J42" s="55">
        <v>25</v>
      </c>
      <c r="K42" s="55">
        <v>13</v>
      </c>
      <c r="L42" s="55">
        <v>38</v>
      </c>
      <c r="M42" s="55"/>
      <c r="N42" s="55"/>
      <c r="O42" s="55"/>
      <c r="P42" s="55"/>
      <c r="Q42" s="55"/>
      <c r="R42" s="55"/>
      <c r="S42" s="55">
        <f t="shared" si="6"/>
        <v>23</v>
      </c>
      <c r="T42" s="55">
        <f t="shared" si="1"/>
        <v>12</v>
      </c>
      <c r="U42" s="55">
        <f t="shared" si="2"/>
        <v>35</v>
      </c>
      <c r="V42" s="55">
        <v>8</v>
      </c>
      <c r="W42" s="55">
        <v>1</v>
      </c>
      <c r="X42" s="55">
        <v>9</v>
      </c>
      <c r="Y42" s="55">
        <v>15</v>
      </c>
      <c r="Z42" s="55">
        <v>11</v>
      </c>
      <c r="AA42" s="55">
        <v>26</v>
      </c>
      <c r="AB42" s="55"/>
      <c r="AC42" s="55"/>
      <c r="AD42" s="55"/>
      <c r="AE42" s="55"/>
      <c r="AF42" s="55"/>
      <c r="AG42" s="55"/>
    </row>
    <row r="43" spans="1:33" ht="12.75" x14ac:dyDescent="0.2">
      <c r="A43" s="56"/>
      <c r="B43" s="57" t="s">
        <v>44</v>
      </c>
      <c r="C43" s="58" t="s">
        <v>45</v>
      </c>
      <c r="D43" s="55">
        <f t="shared" si="3"/>
        <v>20</v>
      </c>
      <c r="E43" s="55">
        <f t="shared" si="4"/>
        <v>8</v>
      </c>
      <c r="F43" s="55">
        <f t="shared" si="5"/>
        <v>28</v>
      </c>
      <c r="G43" s="55">
        <v>4</v>
      </c>
      <c r="H43" s="55">
        <v>2</v>
      </c>
      <c r="I43" s="55">
        <v>6</v>
      </c>
      <c r="J43" s="55">
        <v>16</v>
      </c>
      <c r="K43" s="55">
        <v>6</v>
      </c>
      <c r="L43" s="55">
        <v>22</v>
      </c>
      <c r="M43" s="55"/>
      <c r="N43" s="55"/>
      <c r="O43" s="55"/>
      <c r="P43" s="55"/>
      <c r="Q43" s="55"/>
      <c r="R43" s="55"/>
      <c r="S43" s="55">
        <f t="shared" si="6"/>
        <v>18</v>
      </c>
      <c r="T43" s="55">
        <f t="shared" si="1"/>
        <v>7</v>
      </c>
      <c r="U43" s="55">
        <f t="shared" si="2"/>
        <v>25</v>
      </c>
      <c r="V43" s="55">
        <v>5</v>
      </c>
      <c r="W43" s="55">
        <v>3</v>
      </c>
      <c r="X43" s="55">
        <v>8</v>
      </c>
      <c r="Y43" s="55">
        <v>13</v>
      </c>
      <c r="Z43" s="55">
        <v>4</v>
      </c>
      <c r="AA43" s="55">
        <v>17</v>
      </c>
      <c r="AB43" s="55"/>
      <c r="AC43" s="55"/>
      <c r="AD43" s="55"/>
      <c r="AE43" s="55"/>
      <c r="AF43" s="55"/>
      <c r="AG43" s="55"/>
    </row>
    <row r="44" spans="1:33" ht="12.75" x14ac:dyDescent="0.2">
      <c r="A44" s="56"/>
      <c r="B44" s="57" t="s">
        <v>31</v>
      </c>
      <c r="C44" s="58" t="s">
        <v>110</v>
      </c>
      <c r="D44" s="55">
        <f t="shared" si="3"/>
        <v>6</v>
      </c>
      <c r="E44" s="55">
        <f t="shared" si="4"/>
        <v>10</v>
      </c>
      <c r="F44" s="55">
        <f t="shared" si="5"/>
        <v>16</v>
      </c>
      <c r="G44" s="55">
        <v>5</v>
      </c>
      <c r="H44" s="55">
        <v>4</v>
      </c>
      <c r="I44" s="55">
        <v>9</v>
      </c>
      <c r="J44" s="55">
        <v>1</v>
      </c>
      <c r="K44" s="55">
        <v>6</v>
      </c>
      <c r="L44" s="55">
        <v>7</v>
      </c>
      <c r="M44" s="55"/>
      <c r="N44" s="55"/>
      <c r="O44" s="55"/>
      <c r="P44" s="55"/>
      <c r="Q44" s="55"/>
      <c r="R44" s="55"/>
      <c r="S44" s="55">
        <f t="shared" si="6"/>
        <v>11</v>
      </c>
      <c r="T44" s="55">
        <f t="shared" si="1"/>
        <v>12</v>
      </c>
      <c r="U44" s="55">
        <f t="shared" si="2"/>
        <v>23</v>
      </c>
      <c r="V44" s="55">
        <v>7</v>
      </c>
      <c r="W44" s="55">
        <v>5</v>
      </c>
      <c r="X44" s="55">
        <v>12</v>
      </c>
      <c r="Y44" s="55">
        <v>4</v>
      </c>
      <c r="Z44" s="55">
        <v>7</v>
      </c>
      <c r="AA44" s="55">
        <v>11</v>
      </c>
      <c r="AB44" s="55"/>
      <c r="AC44" s="55"/>
      <c r="AD44" s="55"/>
      <c r="AE44" s="55"/>
      <c r="AF44" s="55"/>
      <c r="AG44" s="55"/>
    </row>
    <row r="45" spans="1:33" ht="12.75" x14ac:dyDescent="0.2">
      <c r="A45" s="56"/>
      <c r="B45" s="57" t="s">
        <v>32</v>
      </c>
      <c r="C45" s="58" t="s">
        <v>33</v>
      </c>
      <c r="D45" s="55">
        <f t="shared" si="3"/>
        <v>93</v>
      </c>
      <c r="E45" s="55">
        <f t="shared" si="4"/>
        <v>16</v>
      </c>
      <c r="F45" s="55">
        <f t="shared" si="5"/>
        <v>109</v>
      </c>
      <c r="G45" s="55">
        <v>40</v>
      </c>
      <c r="H45" s="55">
        <v>5</v>
      </c>
      <c r="I45" s="55">
        <v>45</v>
      </c>
      <c r="J45" s="55">
        <v>53</v>
      </c>
      <c r="K45" s="55">
        <v>11</v>
      </c>
      <c r="L45" s="55">
        <v>64</v>
      </c>
      <c r="M45" s="55"/>
      <c r="N45" s="55"/>
      <c r="O45" s="55"/>
      <c r="P45" s="55"/>
      <c r="Q45" s="55"/>
      <c r="R45" s="55"/>
      <c r="S45" s="55">
        <f t="shared" si="6"/>
        <v>83</v>
      </c>
      <c r="T45" s="55">
        <f t="shared" si="1"/>
        <v>15</v>
      </c>
      <c r="U45" s="55">
        <f t="shared" si="2"/>
        <v>98</v>
      </c>
      <c r="V45" s="55">
        <v>40</v>
      </c>
      <c r="W45" s="55">
        <v>4</v>
      </c>
      <c r="X45" s="55">
        <v>44</v>
      </c>
      <c r="Y45" s="55">
        <v>43</v>
      </c>
      <c r="Z45" s="55">
        <v>11</v>
      </c>
      <c r="AA45" s="55">
        <v>54</v>
      </c>
      <c r="AB45" s="55"/>
      <c r="AC45" s="55"/>
      <c r="AD45" s="55"/>
      <c r="AE45" s="55"/>
      <c r="AF45" s="55"/>
      <c r="AG45" s="55"/>
    </row>
    <row r="46" spans="1:33" ht="12.75" x14ac:dyDescent="0.2">
      <c r="A46" s="56"/>
      <c r="B46" s="53" t="s">
        <v>145</v>
      </c>
      <c r="C46" s="54"/>
      <c r="D46" s="55">
        <f t="shared" si="3"/>
        <v>32</v>
      </c>
      <c r="E46" s="55">
        <f t="shared" si="4"/>
        <v>40</v>
      </c>
      <c r="F46" s="55">
        <f t="shared" si="5"/>
        <v>72</v>
      </c>
      <c r="G46" s="55">
        <v>7</v>
      </c>
      <c r="H46" s="55">
        <v>12</v>
      </c>
      <c r="I46" s="55">
        <v>19</v>
      </c>
      <c r="J46" s="55">
        <v>24</v>
      </c>
      <c r="K46" s="55">
        <v>28</v>
      </c>
      <c r="L46" s="55">
        <v>52</v>
      </c>
      <c r="M46" s="55"/>
      <c r="N46" s="55"/>
      <c r="O46" s="55"/>
      <c r="P46" s="55">
        <v>1</v>
      </c>
      <c r="Q46" s="55"/>
      <c r="R46" s="55">
        <v>1</v>
      </c>
      <c r="S46" s="55">
        <f t="shared" si="6"/>
        <v>22</v>
      </c>
      <c r="T46" s="55">
        <f t="shared" si="1"/>
        <v>31</v>
      </c>
      <c r="U46" s="55">
        <f t="shared" si="2"/>
        <v>53</v>
      </c>
      <c r="V46" s="55">
        <v>9</v>
      </c>
      <c r="W46" s="55">
        <v>12</v>
      </c>
      <c r="X46" s="55">
        <v>21</v>
      </c>
      <c r="Y46" s="55">
        <v>13</v>
      </c>
      <c r="Z46" s="55">
        <v>19</v>
      </c>
      <c r="AA46" s="55">
        <v>32</v>
      </c>
      <c r="AB46" s="55"/>
      <c r="AC46" s="55"/>
      <c r="AD46" s="55"/>
      <c r="AE46" s="55"/>
      <c r="AF46" s="55"/>
      <c r="AG46" s="55"/>
    </row>
    <row r="47" spans="1:33" ht="12.75" x14ac:dyDescent="0.2">
      <c r="A47" s="56"/>
      <c r="B47" s="57" t="s">
        <v>35</v>
      </c>
      <c r="C47" s="58" t="s">
        <v>107</v>
      </c>
      <c r="D47" s="55">
        <f t="shared" si="3"/>
        <v>16</v>
      </c>
      <c r="E47" s="55">
        <f t="shared" si="4"/>
        <v>11</v>
      </c>
      <c r="F47" s="55">
        <f t="shared" si="5"/>
        <v>27</v>
      </c>
      <c r="G47" s="55">
        <v>2</v>
      </c>
      <c r="H47" s="55">
        <v>3</v>
      </c>
      <c r="I47" s="55">
        <v>5</v>
      </c>
      <c r="J47" s="55">
        <v>13</v>
      </c>
      <c r="K47" s="55">
        <v>8</v>
      </c>
      <c r="L47" s="55">
        <v>21</v>
      </c>
      <c r="M47" s="55"/>
      <c r="N47" s="55"/>
      <c r="O47" s="55"/>
      <c r="P47" s="55">
        <v>1</v>
      </c>
      <c r="Q47" s="55"/>
      <c r="R47" s="55">
        <v>1</v>
      </c>
      <c r="S47" s="55">
        <f t="shared" si="6"/>
        <v>0</v>
      </c>
      <c r="T47" s="55">
        <f t="shared" si="1"/>
        <v>2</v>
      </c>
      <c r="U47" s="55">
        <f t="shared" si="2"/>
        <v>2</v>
      </c>
      <c r="V47" s="55"/>
      <c r="W47" s="55"/>
      <c r="X47" s="55"/>
      <c r="Y47" s="55"/>
      <c r="Z47" s="55">
        <v>2</v>
      </c>
      <c r="AA47" s="55">
        <v>2</v>
      </c>
      <c r="AB47" s="55"/>
      <c r="AC47" s="55"/>
      <c r="AD47" s="55"/>
      <c r="AE47" s="55"/>
      <c r="AF47" s="55"/>
      <c r="AG47" s="55"/>
    </row>
    <row r="48" spans="1:33" ht="12.75" x14ac:dyDescent="0.2">
      <c r="A48" s="56"/>
      <c r="B48" s="57" t="s">
        <v>34</v>
      </c>
      <c r="C48" s="58" t="s">
        <v>108</v>
      </c>
      <c r="D48" s="55">
        <f t="shared" si="3"/>
        <v>6</v>
      </c>
      <c r="E48" s="55">
        <f t="shared" si="4"/>
        <v>11</v>
      </c>
      <c r="F48" s="55">
        <f t="shared" si="5"/>
        <v>17</v>
      </c>
      <c r="G48" s="55"/>
      <c r="H48" s="55">
        <v>4</v>
      </c>
      <c r="I48" s="55">
        <v>4</v>
      </c>
      <c r="J48" s="55">
        <v>6</v>
      </c>
      <c r="K48" s="55">
        <v>7</v>
      </c>
      <c r="L48" s="55">
        <v>13</v>
      </c>
      <c r="M48" s="55"/>
      <c r="N48" s="55"/>
      <c r="O48" s="55"/>
      <c r="P48" s="55"/>
      <c r="Q48" s="55"/>
      <c r="R48" s="55"/>
      <c r="S48" s="55">
        <f t="shared" si="6"/>
        <v>1</v>
      </c>
      <c r="T48" s="55">
        <f t="shared" si="1"/>
        <v>0</v>
      </c>
      <c r="U48" s="55">
        <f t="shared" si="2"/>
        <v>1</v>
      </c>
      <c r="V48" s="55"/>
      <c r="W48" s="55"/>
      <c r="X48" s="55"/>
      <c r="Y48" s="55">
        <v>1</v>
      </c>
      <c r="Z48" s="55"/>
      <c r="AA48" s="55">
        <v>1</v>
      </c>
      <c r="AB48" s="55"/>
      <c r="AC48" s="55"/>
      <c r="AD48" s="55"/>
      <c r="AE48" s="55"/>
      <c r="AF48" s="55"/>
      <c r="AG48" s="55"/>
    </row>
    <row r="49" spans="1:33" ht="12.75" x14ac:dyDescent="0.2">
      <c r="A49" s="56"/>
      <c r="B49" s="57" t="s">
        <v>36</v>
      </c>
      <c r="C49" s="58" t="s">
        <v>109</v>
      </c>
      <c r="D49" s="55">
        <f t="shared" si="3"/>
        <v>9</v>
      </c>
      <c r="E49" s="55">
        <f t="shared" si="4"/>
        <v>12</v>
      </c>
      <c r="F49" s="55">
        <f t="shared" si="5"/>
        <v>21</v>
      </c>
      <c r="G49" s="55">
        <v>4</v>
      </c>
      <c r="H49" s="55">
        <v>2</v>
      </c>
      <c r="I49" s="55">
        <v>6</v>
      </c>
      <c r="J49" s="55">
        <v>5</v>
      </c>
      <c r="K49" s="55">
        <v>10</v>
      </c>
      <c r="L49" s="55">
        <v>15</v>
      </c>
      <c r="M49" s="55"/>
      <c r="N49" s="55"/>
      <c r="O49" s="55"/>
      <c r="P49" s="55"/>
      <c r="Q49" s="55"/>
      <c r="R49" s="55"/>
      <c r="S49" s="55">
        <f t="shared" si="6"/>
        <v>0</v>
      </c>
      <c r="T49" s="55">
        <f t="shared" si="1"/>
        <v>1</v>
      </c>
      <c r="U49" s="55">
        <f t="shared" si="2"/>
        <v>1</v>
      </c>
      <c r="V49" s="55"/>
      <c r="W49" s="55"/>
      <c r="X49" s="55"/>
      <c r="Y49" s="55"/>
      <c r="Z49" s="55">
        <v>1</v>
      </c>
      <c r="AA49" s="55">
        <v>1</v>
      </c>
      <c r="AB49" s="55"/>
      <c r="AC49" s="55"/>
      <c r="AD49" s="55"/>
      <c r="AE49" s="55"/>
      <c r="AF49" s="55"/>
      <c r="AG49" s="55"/>
    </row>
    <row r="50" spans="1:33" ht="12.75" x14ac:dyDescent="0.2">
      <c r="A50" s="56"/>
      <c r="B50" s="57" t="s">
        <v>194</v>
      </c>
      <c r="C50" s="58" t="s">
        <v>195</v>
      </c>
      <c r="D50" s="55">
        <f t="shared" si="3"/>
        <v>0</v>
      </c>
      <c r="E50" s="55">
        <f t="shared" si="4"/>
        <v>0</v>
      </c>
      <c r="F50" s="55">
        <f t="shared" si="5"/>
        <v>0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>
        <f t="shared" si="6"/>
        <v>5</v>
      </c>
      <c r="T50" s="55">
        <f t="shared" si="1"/>
        <v>6</v>
      </c>
      <c r="U50" s="55">
        <f t="shared" si="2"/>
        <v>11</v>
      </c>
      <c r="V50" s="55">
        <v>2</v>
      </c>
      <c r="W50" s="55">
        <v>2</v>
      </c>
      <c r="X50" s="55">
        <v>4</v>
      </c>
      <c r="Y50" s="55">
        <v>3</v>
      </c>
      <c r="Z50" s="55">
        <v>4</v>
      </c>
      <c r="AA50" s="55">
        <v>7</v>
      </c>
      <c r="AB50" s="55"/>
      <c r="AC50" s="55"/>
      <c r="AD50" s="55"/>
      <c r="AE50" s="55"/>
      <c r="AF50" s="55"/>
      <c r="AG50" s="55"/>
    </row>
    <row r="51" spans="1:33" ht="12.75" x14ac:dyDescent="0.2">
      <c r="A51" s="56"/>
      <c r="B51" s="57" t="s">
        <v>196</v>
      </c>
      <c r="C51" s="58" t="s">
        <v>197</v>
      </c>
      <c r="D51" s="55">
        <f t="shared" si="3"/>
        <v>0</v>
      </c>
      <c r="E51" s="55">
        <f t="shared" si="4"/>
        <v>0</v>
      </c>
      <c r="F51" s="55">
        <f t="shared" si="5"/>
        <v>0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>
        <f t="shared" si="6"/>
        <v>4</v>
      </c>
      <c r="T51" s="55">
        <f t="shared" si="1"/>
        <v>11</v>
      </c>
      <c r="U51" s="55">
        <f t="shared" si="2"/>
        <v>15</v>
      </c>
      <c r="V51" s="55">
        <v>3</v>
      </c>
      <c r="W51" s="55">
        <v>7</v>
      </c>
      <c r="X51" s="55">
        <v>10</v>
      </c>
      <c r="Y51" s="55">
        <v>1</v>
      </c>
      <c r="Z51" s="55">
        <v>4</v>
      </c>
      <c r="AA51" s="55">
        <v>5</v>
      </c>
      <c r="AB51" s="55"/>
      <c r="AC51" s="55"/>
      <c r="AD51" s="55"/>
      <c r="AE51" s="55"/>
      <c r="AF51" s="55"/>
      <c r="AG51" s="55"/>
    </row>
    <row r="52" spans="1:33" ht="12.75" x14ac:dyDescent="0.2">
      <c r="A52" s="56"/>
      <c r="B52" s="57" t="s">
        <v>38</v>
      </c>
      <c r="C52" s="58" t="s">
        <v>159</v>
      </c>
      <c r="D52" s="55">
        <f t="shared" si="3"/>
        <v>1</v>
      </c>
      <c r="E52" s="55">
        <f t="shared" si="4"/>
        <v>6</v>
      </c>
      <c r="F52" s="55">
        <f t="shared" si="5"/>
        <v>7</v>
      </c>
      <c r="G52" s="55">
        <v>1</v>
      </c>
      <c r="H52" s="55">
        <v>3</v>
      </c>
      <c r="I52" s="55">
        <v>4</v>
      </c>
      <c r="J52" s="55"/>
      <c r="K52" s="55">
        <v>3</v>
      </c>
      <c r="L52" s="55">
        <v>3</v>
      </c>
      <c r="M52" s="55"/>
      <c r="N52" s="55"/>
      <c r="O52" s="55"/>
      <c r="P52" s="55"/>
      <c r="Q52" s="55"/>
      <c r="R52" s="55"/>
      <c r="S52" s="55">
        <f t="shared" si="6"/>
        <v>0</v>
      </c>
      <c r="T52" s="55">
        <f t="shared" si="1"/>
        <v>1</v>
      </c>
      <c r="U52" s="55">
        <f t="shared" si="2"/>
        <v>1</v>
      </c>
      <c r="V52" s="55"/>
      <c r="W52" s="55"/>
      <c r="X52" s="55"/>
      <c r="Y52" s="55"/>
      <c r="Z52" s="55">
        <v>1</v>
      </c>
      <c r="AA52" s="55">
        <v>1</v>
      </c>
      <c r="AB52" s="55"/>
      <c r="AC52" s="55"/>
      <c r="AD52" s="55"/>
      <c r="AE52" s="55"/>
      <c r="AF52" s="55"/>
      <c r="AG52" s="55"/>
    </row>
    <row r="53" spans="1:33" ht="12.75" x14ac:dyDescent="0.2">
      <c r="A53" s="49"/>
      <c r="B53" s="57" t="s">
        <v>198</v>
      </c>
      <c r="C53" s="58" t="s">
        <v>199</v>
      </c>
      <c r="D53" s="55">
        <f t="shared" si="3"/>
        <v>0</v>
      </c>
      <c r="E53" s="55">
        <f t="shared" si="4"/>
        <v>0</v>
      </c>
      <c r="F53" s="55">
        <f t="shared" si="5"/>
        <v>0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>
        <f t="shared" si="6"/>
        <v>12</v>
      </c>
      <c r="T53" s="55">
        <f t="shared" si="1"/>
        <v>10</v>
      </c>
      <c r="U53" s="55">
        <f t="shared" si="2"/>
        <v>22</v>
      </c>
      <c r="V53" s="55">
        <v>4</v>
      </c>
      <c r="W53" s="55">
        <v>3</v>
      </c>
      <c r="X53" s="55">
        <v>7</v>
      </c>
      <c r="Y53" s="55">
        <v>8</v>
      </c>
      <c r="Z53" s="55">
        <v>7</v>
      </c>
      <c r="AA53" s="55">
        <v>15</v>
      </c>
      <c r="AB53" s="55"/>
      <c r="AC53" s="55"/>
      <c r="AD53" s="55"/>
      <c r="AE53" s="55"/>
      <c r="AF53" s="55"/>
      <c r="AG53" s="55"/>
    </row>
    <row r="54" spans="1:33" ht="12.75" x14ac:dyDescent="0.2">
      <c r="A54" s="52">
        <v>9</v>
      </c>
      <c r="B54" s="53" t="s">
        <v>9</v>
      </c>
      <c r="C54" s="54"/>
      <c r="D54" s="55">
        <f t="shared" si="3"/>
        <v>71</v>
      </c>
      <c r="E54" s="55">
        <f t="shared" si="4"/>
        <v>33</v>
      </c>
      <c r="F54" s="55">
        <f t="shared" si="5"/>
        <v>104</v>
      </c>
      <c r="G54" s="55">
        <v>38</v>
      </c>
      <c r="H54" s="55">
        <v>15</v>
      </c>
      <c r="I54" s="55">
        <v>53</v>
      </c>
      <c r="J54" s="55">
        <v>33</v>
      </c>
      <c r="K54" s="55">
        <v>18</v>
      </c>
      <c r="L54" s="55">
        <v>51</v>
      </c>
      <c r="M54" s="55"/>
      <c r="N54" s="55"/>
      <c r="O54" s="55"/>
      <c r="P54" s="55"/>
      <c r="Q54" s="55"/>
      <c r="R54" s="55"/>
      <c r="S54" s="55">
        <f t="shared" si="6"/>
        <v>88</v>
      </c>
      <c r="T54" s="55">
        <f t="shared" si="1"/>
        <v>39</v>
      </c>
      <c r="U54" s="55">
        <f t="shared" si="2"/>
        <v>127</v>
      </c>
      <c r="V54" s="55">
        <v>48</v>
      </c>
      <c r="W54" s="55">
        <v>23</v>
      </c>
      <c r="X54" s="55">
        <v>71</v>
      </c>
      <c r="Y54" s="55">
        <v>40</v>
      </c>
      <c r="Z54" s="55">
        <v>16</v>
      </c>
      <c r="AA54" s="55">
        <v>56</v>
      </c>
      <c r="AB54" s="55"/>
      <c r="AC54" s="55"/>
      <c r="AD54" s="55"/>
      <c r="AE54" s="55"/>
      <c r="AF54" s="55"/>
      <c r="AG54" s="55"/>
    </row>
    <row r="55" spans="1:33" ht="12.75" x14ac:dyDescent="0.2">
      <c r="A55" s="56"/>
      <c r="B55" s="57" t="s">
        <v>30</v>
      </c>
      <c r="C55" s="58" t="s">
        <v>112</v>
      </c>
      <c r="D55" s="55">
        <f t="shared" si="3"/>
        <v>50</v>
      </c>
      <c r="E55" s="55">
        <f t="shared" si="4"/>
        <v>24</v>
      </c>
      <c r="F55" s="55">
        <f t="shared" si="5"/>
        <v>74</v>
      </c>
      <c r="G55" s="55">
        <v>30</v>
      </c>
      <c r="H55" s="55">
        <v>13</v>
      </c>
      <c r="I55" s="55">
        <v>43</v>
      </c>
      <c r="J55" s="55">
        <v>20</v>
      </c>
      <c r="K55" s="55">
        <v>11</v>
      </c>
      <c r="L55" s="55">
        <v>31</v>
      </c>
      <c r="M55" s="55"/>
      <c r="N55" s="55"/>
      <c r="O55" s="55"/>
      <c r="P55" s="55"/>
      <c r="Q55" s="55"/>
      <c r="R55" s="55"/>
      <c r="S55" s="55">
        <f t="shared" si="6"/>
        <v>62</v>
      </c>
      <c r="T55" s="55">
        <f t="shared" si="1"/>
        <v>28</v>
      </c>
      <c r="U55" s="55">
        <f t="shared" si="2"/>
        <v>90</v>
      </c>
      <c r="V55" s="55">
        <v>38</v>
      </c>
      <c r="W55" s="55">
        <v>19</v>
      </c>
      <c r="X55" s="55">
        <v>57</v>
      </c>
      <c r="Y55" s="55">
        <v>24</v>
      </c>
      <c r="Z55" s="55">
        <v>9</v>
      </c>
      <c r="AA55" s="55">
        <v>33</v>
      </c>
      <c r="AB55" s="55"/>
      <c r="AC55" s="55"/>
      <c r="AD55" s="55"/>
      <c r="AE55" s="55"/>
      <c r="AF55" s="55"/>
      <c r="AG55" s="55"/>
    </row>
    <row r="56" spans="1:33" ht="12.75" x14ac:dyDescent="0.2">
      <c r="A56" s="56"/>
      <c r="B56" s="57" t="s">
        <v>32</v>
      </c>
      <c r="C56" s="58" t="s">
        <v>33</v>
      </c>
      <c r="D56" s="55">
        <f t="shared" si="3"/>
        <v>21</v>
      </c>
      <c r="E56" s="55">
        <f t="shared" si="4"/>
        <v>9</v>
      </c>
      <c r="F56" s="55">
        <f t="shared" si="5"/>
        <v>30</v>
      </c>
      <c r="G56" s="55">
        <v>8</v>
      </c>
      <c r="H56" s="55">
        <v>2</v>
      </c>
      <c r="I56" s="55">
        <v>10</v>
      </c>
      <c r="J56" s="55">
        <v>13</v>
      </c>
      <c r="K56" s="55">
        <v>7</v>
      </c>
      <c r="L56" s="55">
        <v>20</v>
      </c>
      <c r="M56" s="55"/>
      <c r="N56" s="55"/>
      <c r="O56" s="55"/>
      <c r="P56" s="55"/>
      <c r="Q56" s="55"/>
      <c r="R56" s="55"/>
      <c r="S56" s="55">
        <f t="shared" si="6"/>
        <v>26</v>
      </c>
      <c r="T56" s="55">
        <f t="shared" si="1"/>
        <v>11</v>
      </c>
      <c r="U56" s="55">
        <f t="shared" si="2"/>
        <v>37</v>
      </c>
      <c r="V56" s="55">
        <v>10</v>
      </c>
      <c r="W56" s="55">
        <v>4</v>
      </c>
      <c r="X56" s="55">
        <v>14</v>
      </c>
      <c r="Y56" s="55">
        <v>16</v>
      </c>
      <c r="Z56" s="55">
        <v>7</v>
      </c>
      <c r="AA56" s="55">
        <v>23</v>
      </c>
      <c r="AB56" s="55"/>
      <c r="AC56" s="55"/>
      <c r="AD56" s="55"/>
      <c r="AE56" s="55"/>
      <c r="AF56" s="55"/>
      <c r="AG56" s="55"/>
    </row>
    <row r="57" spans="1:33" ht="12.75" x14ac:dyDescent="0.2">
      <c r="A57" s="48" t="s">
        <v>174</v>
      </c>
      <c r="B57" s="49"/>
      <c r="C57" s="50"/>
      <c r="D57" s="51">
        <f t="shared" si="3"/>
        <v>39</v>
      </c>
      <c r="E57" s="51">
        <f t="shared" si="4"/>
        <v>23</v>
      </c>
      <c r="F57" s="51">
        <f t="shared" si="5"/>
        <v>62</v>
      </c>
      <c r="G57" s="51">
        <v>22</v>
      </c>
      <c r="H57" s="51">
        <v>14</v>
      </c>
      <c r="I57" s="51">
        <v>36</v>
      </c>
      <c r="J57" s="51">
        <v>17</v>
      </c>
      <c r="K57" s="51">
        <v>9</v>
      </c>
      <c r="L57" s="51">
        <v>26</v>
      </c>
      <c r="M57" s="51"/>
      <c r="N57" s="51"/>
      <c r="O57" s="51"/>
      <c r="P57" s="51"/>
      <c r="Q57" s="51"/>
      <c r="R57" s="51"/>
      <c r="S57" s="51">
        <f t="shared" si="6"/>
        <v>35</v>
      </c>
      <c r="T57" s="51">
        <f t="shared" si="1"/>
        <v>26</v>
      </c>
      <c r="U57" s="51">
        <f t="shared" si="2"/>
        <v>61</v>
      </c>
      <c r="V57" s="51">
        <v>29</v>
      </c>
      <c r="W57" s="51">
        <v>17</v>
      </c>
      <c r="X57" s="51">
        <v>46</v>
      </c>
      <c r="Y57" s="51">
        <v>6</v>
      </c>
      <c r="Z57" s="51">
        <v>9</v>
      </c>
      <c r="AA57" s="51">
        <v>15</v>
      </c>
      <c r="AB57" s="51"/>
      <c r="AC57" s="51"/>
      <c r="AD57" s="51"/>
      <c r="AE57" s="51"/>
      <c r="AF57" s="51"/>
      <c r="AG57" s="51"/>
    </row>
    <row r="58" spans="1:33" ht="12.75" x14ac:dyDescent="0.2">
      <c r="A58" s="52">
        <v>6</v>
      </c>
      <c r="B58" s="53" t="s">
        <v>8</v>
      </c>
      <c r="C58" s="54"/>
      <c r="D58" s="55">
        <f t="shared" si="3"/>
        <v>9</v>
      </c>
      <c r="E58" s="55">
        <f t="shared" si="4"/>
        <v>2</v>
      </c>
      <c r="F58" s="55">
        <f t="shared" si="5"/>
        <v>11</v>
      </c>
      <c r="G58" s="55">
        <v>9</v>
      </c>
      <c r="H58" s="55">
        <v>2</v>
      </c>
      <c r="I58" s="55">
        <v>11</v>
      </c>
      <c r="J58" s="55"/>
      <c r="K58" s="55"/>
      <c r="L58" s="55"/>
      <c r="M58" s="55"/>
      <c r="N58" s="55"/>
      <c r="O58" s="55"/>
      <c r="P58" s="55"/>
      <c r="Q58" s="55"/>
      <c r="R58" s="55"/>
      <c r="S58" s="55">
        <f t="shared" si="6"/>
        <v>10</v>
      </c>
      <c r="T58" s="55">
        <f t="shared" si="1"/>
        <v>6</v>
      </c>
      <c r="U58" s="55">
        <f t="shared" si="2"/>
        <v>16</v>
      </c>
      <c r="V58" s="55">
        <v>10</v>
      </c>
      <c r="W58" s="55">
        <v>6</v>
      </c>
      <c r="X58" s="55">
        <v>16</v>
      </c>
      <c r="Y58" s="55"/>
      <c r="Z58" s="55"/>
      <c r="AA58" s="55"/>
      <c r="AB58" s="55"/>
      <c r="AC58" s="55"/>
      <c r="AD58" s="55"/>
      <c r="AE58" s="55"/>
      <c r="AF58" s="55"/>
      <c r="AG58" s="55"/>
    </row>
    <row r="59" spans="1:33" ht="12.75" x14ac:dyDescent="0.2">
      <c r="A59" s="56"/>
      <c r="B59" s="57" t="s">
        <v>47</v>
      </c>
      <c r="C59" s="58" t="s">
        <v>48</v>
      </c>
      <c r="D59" s="55">
        <f t="shared" si="3"/>
        <v>7</v>
      </c>
      <c r="E59" s="55">
        <f t="shared" si="4"/>
        <v>1</v>
      </c>
      <c r="F59" s="55">
        <f t="shared" si="5"/>
        <v>8</v>
      </c>
      <c r="G59" s="55">
        <v>7</v>
      </c>
      <c r="H59" s="55">
        <v>1</v>
      </c>
      <c r="I59" s="55">
        <v>8</v>
      </c>
      <c r="J59" s="55"/>
      <c r="K59" s="55"/>
      <c r="L59" s="55"/>
      <c r="M59" s="55"/>
      <c r="N59" s="55"/>
      <c r="O59" s="55"/>
      <c r="P59" s="55"/>
      <c r="Q59" s="55"/>
      <c r="R59" s="55"/>
      <c r="S59" s="55">
        <f t="shared" si="6"/>
        <v>7</v>
      </c>
      <c r="T59" s="55">
        <f t="shared" si="1"/>
        <v>4</v>
      </c>
      <c r="U59" s="55">
        <f t="shared" si="2"/>
        <v>11</v>
      </c>
      <c r="V59" s="55">
        <v>7</v>
      </c>
      <c r="W59" s="55">
        <v>4</v>
      </c>
      <c r="X59" s="55">
        <v>11</v>
      </c>
      <c r="Y59" s="55"/>
      <c r="Z59" s="55"/>
      <c r="AA59" s="55"/>
      <c r="AB59" s="55"/>
      <c r="AC59" s="55"/>
      <c r="AD59" s="55"/>
      <c r="AE59" s="55"/>
      <c r="AF59" s="55"/>
      <c r="AG59" s="55"/>
    </row>
    <row r="60" spans="1:33" ht="12.75" x14ac:dyDescent="0.2">
      <c r="A60" s="49"/>
      <c r="B60" s="57" t="s">
        <v>49</v>
      </c>
      <c r="C60" s="58" t="s">
        <v>50</v>
      </c>
      <c r="D60" s="55">
        <f t="shared" si="3"/>
        <v>2</v>
      </c>
      <c r="E60" s="55">
        <f t="shared" si="4"/>
        <v>1</v>
      </c>
      <c r="F60" s="55">
        <f t="shared" si="5"/>
        <v>3</v>
      </c>
      <c r="G60" s="55">
        <v>2</v>
      </c>
      <c r="H60" s="55">
        <v>1</v>
      </c>
      <c r="I60" s="55">
        <v>3</v>
      </c>
      <c r="J60" s="55"/>
      <c r="K60" s="55"/>
      <c r="L60" s="55"/>
      <c r="M60" s="55"/>
      <c r="N60" s="55"/>
      <c r="O60" s="55"/>
      <c r="P60" s="55"/>
      <c r="Q60" s="55"/>
      <c r="R60" s="55"/>
      <c r="S60" s="55">
        <f t="shared" si="6"/>
        <v>3</v>
      </c>
      <c r="T60" s="55">
        <f t="shared" si="1"/>
        <v>2</v>
      </c>
      <c r="U60" s="55">
        <f t="shared" si="2"/>
        <v>5</v>
      </c>
      <c r="V60" s="55">
        <v>3</v>
      </c>
      <c r="W60" s="55">
        <v>2</v>
      </c>
      <c r="X60" s="55">
        <v>5</v>
      </c>
      <c r="Y60" s="55"/>
      <c r="Z60" s="55"/>
      <c r="AA60" s="55"/>
      <c r="AB60" s="55"/>
      <c r="AC60" s="55"/>
      <c r="AD60" s="55"/>
      <c r="AE60" s="55"/>
      <c r="AF60" s="55"/>
      <c r="AG60" s="55"/>
    </row>
    <row r="61" spans="1:33" ht="12.75" x14ac:dyDescent="0.2">
      <c r="A61" s="52">
        <v>7</v>
      </c>
      <c r="B61" s="53" t="s">
        <v>92</v>
      </c>
      <c r="C61" s="54"/>
      <c r="D61" s="55">
        <f t="shared" si="3"/>
        <v>27</v>
      </c>
      <c r="E61" s="55">
        <f t="shared" si="4"/>
        <v>18</v>
      </c>
      <c r="F61" s="55">
        <f t="shared" si="5"/>
        <v>45</v>
      </c>
      <c r="G61" s="55">
        <v>10</v>
      </c>
      <c r="H61" s="55">
        <v>9</v>
      </c>
      <c r="I61" s="55">
        <v>19</v>
      </c>
      <c r="J61" s="55">
        <v>17</v>
      </c>
      <c r="K61" s="55">
        <v>9</v>
      </c>
      <c r="L61" s="55">
        <v>26</v>
      </c>
      <c r="M61" s="55"/>
      <c r="N61" s="55"/>
      <c r="O61" s="55"/>
      <c r="P61" s="55"/>
      <c r="Q61" s="55"/>
      <c r="R61" s="55"/>
      <c r="S61" s="55">
        <f t="shared" si="6"/>
        <v>24</v>
      </c>
      <c r="T61" s="55">
        <f t="shared" si="1"/>
        <v>14</v>
      </c>
      <c r="U61" s="55">
        <f t="shared" si="2"/>
        <v>38</v>
      </c>
      <c r="V61" s="55">
        <v>18</v>
      </c>
      <c r="W61" s="55">
        <v>5</v>
      </c>
      <c r="X61" s="55">
        <v>23</v>
      </c>
      <c r="Y61" s="55">
        <v>6</v>
      </c>
      <c r="Z61" s="55">
        <v>9</v>
      </c>
      <c r="AA61" s="55">
        <v>15</v>
      </c>
      <c r="AB61" s="55"/>
      <c r="AC61" s="55"/>
      <c r="AD61" s="55"/>
      <c r="AE61" s="55"/>
      <c r="AF61" s="55"/>
      <c r="AG61" s="55"/>
    </row>
    <row r="62" spans="1:33" ht="12.75" x14ac:dyDescent="0.2">
      <c r="A62" s="49"/>
      <c r="B62" s="57" t="s">
        <v>51</v>
      </c>
      <c r="C62" s="58" t="s">
        <v>113</v>
      </c>
      <c r="D62" s="55">
        <f t="shared" si="3"/>
        <v>27</v>
      </c>
      <c r="E62" s="55">
        <f t="shared" si="4"/>
        <v>18</v>
      </c>
      <c r="F62" s="55">
        <f t="shared" si="5"/>
        <v>45</v>
      </c>
      <c r="G62" s="55">
        <v>10</v>
      </c>
      <c r="H62" s="55">
        <v>9</v>
      </c>
      <c r="I62" s="55">
        <v>19</v>
      </c>
      <c r="J62" s="55">
        <v>17</v>
      </c>
      <c r="K62" s="55">
        <v>9</v>
      </c>
      <c r="L62" s="55">
        <v>26</v>
      </c>
      <c r="M62" s="55"/>
      <c r="N62" s="55"/>
      <c r="O62" s="55"/>
      <c r="P62" s="55"/>
      <c r="Q62" s="55"/>
      <c r="R62" s="55"/>
      <c r="S62" s="55">
        <f t="shared" si="6"/>
        <v>24</v>
      </c>
      <c r="T62" s="55">
        <f t="shared" si="1"/>
        <v>14</v>
      </c>
      <c r="U62" s="55">
        <f t="shared" si="2"/>
        <v>38</v>
      </c>
      <c r="V62" s="55">
        <v>18</v>
      </c>
      <c r="W62" s="55">
        <v>5</v>
      </c>
      <c r="X62" s="55">
        <v>23</v>
      </c>
      <c r="Y62" s="55">
        <v>6</v>
      </c>
      <c r="Z62" s="55">
        <v>9</v>
      </c>
      <c r="AA62" s="55">
        <v>15</v>
      </c>
      <c r="AB62" s="55"/>
      <c r="AC62" s="55"/>
      <c r="AD62" s="55"/>
      <c r="AE62" s="55"/>
      <c r="AF62" s="55"/>
      <c r="AG62" s="55"/>
    </row>
    <row r="63" spans="1:33" ht="12.75" x14ac:dyDescent="0.2">
      <c r="A63" s="52">
        <v>8</v>
      </c>
      <c r="B63" s="53" t="s">
        <v>93</v>
      </c>
      <c r="C63" s="54"/>
      <c r="D63" s="55">
        <f t="shared" si="3"/>
        <v>3</v>
      </c>
      <c r="E63" s="55">
        <f t="shared" si="4"/>
        <v>3</v>
      </c>
      <c r="F63" s="55">
        <f t="shared" si="5"/>
        <v>6</v>
      </c>
      <c r="G63" s="55">
        <v>3</v>
      </c>
      <c r="H63" s="55">
        <v>3</v>
      </c>
      <c r="I63" s="55">
        <v>6</v>
      </c>
      <c r="J63" s="55"/>
      <c r="K63" s="55"/>
      <c r="L63" s="55"/>
      <c r="M63" s="55"/>
      <c r="N63" s="55"/>
      <c r="O63" s="55"/>
      <c r="P63" s="55"/>
      <c r="Q63" s="55"/>
      <c r="R63" s="55"/>
      <c r="S63" s="55">
        <f t="shared" si="6"/>
        <v>1</v>
      </c>
      <c r="T63" s="55">
        <f t="shared" si="1"/>
        <v>6</v>
      </c>
      <c r="U63" s="55">
        <f t="shared" si="2"/>
        <v>7</v>
      </c>
      <c r="V63" s="55">
        <v>1</v>
      </c>
      <c r="W63" s="55">
        <v>6</v>
      </c>
      <c r="X63" s="55">
        <v>7</v>
      </c>
      <c r="Y63" s="55"/>
      <c r="Z63" s="55"/>
      <c r="AA63" s="55"/>
      <c r="AB63" s="55"/>
      <c r="AC63" s="55"/>
      <c r="AD63" s="55"/>
      <c r="AE63" s="55"/>
      <c r="AF63" s="55"/>
      <c r="AG63" s="55"/>
    </row>
    <row r="64" spans="1:33" ht="12.75" x14ac:dyDescent="0.2">
      <c r="A64" s="56"/>
      <c r="B64" s="57" t="s">
        <v>89</v>
      </c>
      <c r="C64" s="58" t="s">
        <v>90</v>
      </c>
      <c r="D64" s="55">
        <f t="shared" si="3"/>
        <v>3</v>
      </c>
      <c r="E64" s="55">
        <f t="shared" si="4"/>
        <v>3</v>
      </c>
      <c r="F64" s="55">
        <f t="shared" si="5"/>
        <v>6</v>
      </c>
      <c r="G64" s="55">
        <v>3</v>
      </c>
      <c r="H64" s="55">
        <v>3</v>
      </c>
      <c r="I64" s="55">
        <v>6</v>
      </c>
      <c r="J64" s="55"/>
      <c r="K64" s="55"/>
      <c r="L64" s="55"/>
      <c r="M64" s="55"/>
      <c r="N64" s="55"/>
      <c r="O64" s="55"/>
      <c r="P64" s="55"/>
      <c r="Q64" s="55"/>
      <c r="R64" s="55"/>
      <c r="S64" s="55">
        <f t="shared" si="6"/>
        <v>1</v>
      </c>
      <c r="T64" s="55">
        <f t="shared" si="1"/>
        <v>6</v>
      </c>
      <c r="U64" s="55">
        <f t="shared" si="2"/>
        <v>7</v>
      </c>
      <c r="V64" s="55">
        <v>1</v>
      </c>
      <c r="W64" s="55">
        <v>6</v>
      </c>
      <c r="X64" s="55">
        <v>7</v>
      </c>
      <c r="Y64" s="55"/>
      <c r="Z64" s="55"/>
      <c r="AA64" s="55"/>
      <c r="AB64" s="55"/>
      <c r="AC64" s="55"/>
      <c r="AD64" s="55"/>
      <c r="AE64" s="55"/>
      <c r="AF64" s="55"/>
      <c r="AG64" s="55"/>
    </row>
    <row r="65" spans="1:33" ht="12.75" x14ac:dyDescent="0.2">
      <c r="A65" s="48" t="s">
        <v>175</v>
      </c>
      <c r="B65" s="49"/>
      <c r="C65" s="50"/>
      <c r="D65" s="51">
        <f t="shared" si="3"/>
        <v>14</v>
      </c>
      <c r="E65" s="51">
        <f t="shared" si="4"/>
        <v>7</v>
      </c>
      <c r="F65" s="51">
        <f t="shared" si="5"/>
        <v>21</v>
      </c>
      <c r="G65" s="51">
        <v>3</v>
      </c>
      <c r="H65" s="51">
        <v>4</v>
      </c>
      <c r="I65" s="51">
        <v>7</v>
      </c>
      <c r="J65" s="51">
        <v>11</v>
      </c>
      <c r="K65" s="51">
        <v>3</v>
      </c>
      <c r="L65" s="51">
        <v>14</v>
      </c>
      <c r="M65" s="51"/>
      <c r="N65" s="51"/>
      <c r="O65" s="51"/>
      <c r="P65" s="51"/>
      <c r="Q65" s="51"/>
      <c r="R65" s="51"/>
      <c r="S65" s="51">
        <f t="shared" si="6"/>
        <v>17</v>
      </c>
      <c r="T65" s="51">
        <f t="shared" si="1"/>
        <v>10</v>
      </c>
      <c r="U65" s="51">
        <f t="shared" si="2"/>
        <v>27</v>
      </c>
      <c r="V65" s="51">
        <v>10</v>
      </c>
      <c r="W65" s="51">
        <v>6</v>
      </c>
      <c r="X65" s="51">
        <v>16</v>
      </c>
      <c r="Y65" s="51">
        <v>7</v>
      </c>
      <c r="Z65" s="51">
        <v>4</v>
      </c>
      <c r="AA65" s="51">
        <v>11</v>
      </c>
      <c r="AB65" s="51"/>
      <c r="AC65" s="51"/>
      <c r="AD65" s="51"/>
      <c r="AE65" s="51"/>
      <c r="AF65" s="51"/>
      <c r="AG65" s="51"/>
    </row>
    <row r="66" spans="1:33" ht="12.75" x14ac:dyDescent="0.2">
      <c r="A66" s="52">
        <v>7</v>
      </c>
      <c r="B66" s="53" t="s">
        <v>92</v>
      </c>
      <c r="C66" s="54"/>
      <c r="D66" s="55">
        <f t="shared" si="3"/>
        <v>14</v>
      </c>
      <c r="E66" s="55">
        <f t="shared" si="4"/>
        <v>7</v>
      </c>
      <c r="F66" s="55">
        <f t="shared" si="5"/>
        <v>21</v>
      </c>
      <c r="G66" s="55">
        <v>3</v>
      </c>
      <c r="H66" s="55">
        <v>4</v>
      </c>
      <c r="I66" s="55">
        <v>7</v>
      </c>
      <c r="J66" s="55">
        <v>11</v>
      </c>
      <c r="K66" s="55">
        <v>3</v>
      </c>
      <c r="L66" s="55">
        <v>14</v>
      </c>
      <c r="M66" s="55"/>
      <c r="N66" s="55"/>
      <c r="O66" s="55"/>
      <c r="P66" s="55"/>
      <c r="Q66" s="55"/>
      <c r="R66" s="55"/>
      <c r="S66" s="55">
        <f t="shared" si="6"/>
        <v>17</v>
      </c>
      <c r="T66" s="55">
        <f t="shared" si="1"/>
        <v>10</v>
      </c>
      <c r="U66" s="55">
        <f t="shared" si="2"/>
        <v>27</v>
      </c>
      <c r="V66" s="55">
        <v>10</v>
      </c>
      <c r="W66" s="55">
        <v>6</v>
      </c>
      <c r="X66" s="55">
        <v>16</v>
      </c>
      <c r="Y66" s="55">
        <v>7</v>
      </c>
      <c r="Z66" s="55">
        <v>4</v>
      </c>
      <c r="AA66" s="55">
        <v>11</v>
      </c>
      <c r="AB66" s="55"/>
      <c r="AC66" s="55"/>
      <c r="AD66" s="55"/>
      <c r="AE66" s="55"/>
      <c r="AF66" s="55"/>
      <c r="AG66" s="55"/>
    </row>
    <row r="67" spans="1:33" ht="12.75" x14ac:dyDescent="0.2">
      <c r="A67" s="56"/>
      <c r="B67" s="57" t="s">
        <v>52</v>
      </c>
      <c r="C67" s="58" t="s">
        <v>53</v>
      </c>
      <c r="D67" s="55">
        <f t="shared" si="3"/>
        <v>9</v>
      </c>
      <c r="E67" s="55">
        <f t="shared" si="4"/>
        <v>2</v>
      </c>
      <c r="F67" s="55">
        <f t="shared" si="5"/>
        <v>11</v>
      </c>
      <c r="G67" s="55">
        <v>2</v>
      </c>
      <c r="H67" s="55">
        <v>1</v>
      </c>
      <c r="I67" s="55">
        <v>3</v>
      </c>
      <c r="J67" s="55">
        <v>7</v>
      </c>
      <c r="K67" s="55">
        <v>1</v>
      </c>
      <c r="L67" s="55">
        <v>8</v>
      </c>
      <c r="M67" s="55"/>
      <c r="N67" s="55"/>
      <c r="O67" s="55"/>
      <c r="P67" s="55"/>
      <c r="Q67" s="55"/>
      <c r="R67" s="55"/>
      <c r="S67" s="55">
        <f t="shared" si="6"/>
        <v>8</v>
      </c>
      <c r="T67" s="55">
        <f t="shared" si="1"/>
        <v>5</v>
      </c>
      <c r="U67" s="55">
        <f t="shared" si="2"/>
        <v>13</v>
      </c>
      <c r="V67" s="55">
        <v>5</v>
      </c>
      <c r="W67" s="55">
        <v>4</v>
      </c>
      <c r="X67" s="55">
        <v>9</v>
      </c>
      <c r="Y67" s="55">
        <v>3</v>
      </c>
      <c r="Z67" s="55">
        <v>1</v>
      </c>
      <c r="AA67" s="55">
        <v>4</v>
      </c>
      <c r="AB67" s="55"/>
      <c r="AC67" s="55"/>
      <c r="AD67" s="55"/>
      <c r="AE67" s="55"/>
      <c r="AF67" s="55"/>
      <c r="AG67" s="55"/>
    </row>
    <row r="68" spans="1:33" ht="12.75" x14ac:dyDescent="0.2">
      <c r="A68" s="56"/>
      <c r="B68" s="57" t="s">
        <v>54</v>
      </c>
      <c r="C68" s="58" t="s">
        <v>114</v>
      </c>
      <c r="D68" s="55">
        <f t="shared" si="3"/>
        <v>5</v>
      </c>
      <c r="E68" s="55">
        <f t="shared" si="4"/>
        <v>5</v>
      </c>
      <c r="F68" s="55">
        <f t="shared" si="5"/>
        <v>10</v>
      </c>
      <c r="G68" s="55">
        <v>1</v>
      </c>
      <c r="H68" s="55">
        <v>3</v>
      </c>
      <c r="I68" s="55">
        <v>4</v>
      </c>
      <c r="J68" s="55">
        <v>4</v>
      </c>
      <c r="K68" s="55">
        <v>2</v>
      </c>
      <c r="L68" s="55">
        <v>6</v>
      </c>
      <c r="M68" s="55"/>
      <c r="N68" s="55"/>
      <c r="O68" s="55"/>
      <c r="P68" s="55"/>
      <c r="Q68" s="55"/>
      <c r="R68" s="55"/>
      <c r="S68" s="55">
        <f t="shared" si="6"/>
        <v>9</v>
      </c>
      <c r="T68" s="55">
        <f t="shared" si="1"/>
        <v>5</v>
      </c>
      <c r="U68" s="55">
        <f t="shared" si="2"/>
        <v>14</v>
      </c>
      <c r="V68" s="55">
        <v>5</v>
      </c>
      <c r="W68" s="55">
        <v>2</v>
      </c>
      <c r="X68" s="55">
        <v>7</v>
      </c>
      <c r="Y68" s="55">
        <v>4</v>
      </c>
      <c r="Z68" s="55">
        <v>3</v>
      </c>
      <c r="AA68" s="55">
        <v>7</v>
      </c>
      <c r="AB68" s="55"/>
      <c r="AC68" s="55"/>
      <c r="AD68" s="55"/>
      <c r="AE68" s="55"/>
      <c r="AF68" s="55"/>
      <c r="AG68" s="55"/>
    </row>
    <row r="69" spans="1:33" ht="12.75" x14ac:dyDescent="0.2">
      <c r="A69" s="48" t="s">
        <v>176</v>
      </c>
      <c r="B69" s="49"/>
      <c r="C69" s="50"/>
      <c r="D69" s="51">
        <f t="shared" si="3"/>
        <v>359</v>
      </c>
      <c r="E69" s="51">
        <f t="shared" si="4"/>
        <v>292</v>
      </c>
      <c r="F69" s="51">
        <f t="shared" si="5"/>
        <v>651</v>
      </c>
      <c r="G69" s="51">
        <v>131</v>
      </c>
      <c r="H69" s="51">
        <v>99</v>
      </c>
      <c r="I69" s="51">
        <v>230</v>
      </c>
      <c r="J69" s="51">
        <v>113</v>
      </c>
      <c r="K69" s="51">
        <v>91</v>
      </c>
      <c r="L69" s="51">
        <v>204</v>
      </c>
      <c r="M69" s="51">
        <v>115</v>
      </c>
      <c r="N69" s="51">
        <v>102</v>
      </c>
      <c r="O69" s="51">
        <v>217</v>
      </c>
      <c r="P69" s="51"/>
      <c r="Q69" s="51"/>
      <c r="R69" s="51"/>
      <c r="S69" s="51">
        <f t="shared" si="6"/>
        <v>363</v>
      </c>
      <c r="T69" s="51">
        <f t="shared" si="1"/>
        <v>260</v>
      </c>
      <c r="U69" s="51">
        <f t="shared" si="2"/>
        <v>623</v>
      </c>
      <c r="V69" s="51">
        <v>142</v>
      </c>
      <c r="W69" s="51">
        <v>81</v>
      </c>
      <c r="X69" s="51">
        <v>223</v>
      </c>
      <c r="Y69" s="51">
        <v>125</v>
      </c>
      <c r="Z69" s="51">
        <v>88</v>
      </c>
      <c r="AA69" s="51">
        <v>213</v>
      </c>
      <c r="AB69" s="51">
        <v>95</v>
      </c>
      <c r="AC69" s="51">
        <v>91</v>
      </c>
      <c r="AD69" s="51">
        <v>186</v>
      </c>
      <c r="AE69" s="51">
        <v>1</v>
      </c>
      <c r="AF69" s="51"/>
      <c r="AG69" s="51">
        <v>1</v>
      </c>
    </row>
    <row r="70" spans="1:33" ht="12.75" x14ac:dyDescent="0.2">
      <c r="A70" s="52">
        <v>7</v>
      </c>
      <c r="B70" s="53" t="s">
        <v>92</v>
      </c>
      <c r="C70" s="54"/>
      <c r="D70" s="55">
        <f t="shared" si="3"/>
        <v>1</v>
      </c>
      <c r="E70" s="55">
        <f t="shared" si="4"/>
        <v>0</v>
      </c>
      <c r="F70" s="55">
        <f t="shared" si="5"/>
        <v>1</v>
      </c>
      <c r="G70" s="55">
        <v>1</v>
      </c>
      <c r="H70" s="55"/>
      <c r="I70" s="55">
        <v>1</v>
      </c>
      <c r="J70" s="55"/>
      <c r="K70" s="55"/>
      <c r="L70" s="55"/>
      <c r="M70" s="55"/>
      <c r="N70" s="55"/>
      <c r="O70" s="55"/>
      <c r="P70" s="55"/>
      <c r="Q70" s="55"/>
      <c r="R70" s="55"/>
      <c r="S70" s="55">
        <f t="shared" si="6"/>
        <v>6</v>
      </c>
      <c r="T70" s="55">
        <f t="shared" si="1"/>
        <v>2</v>
      </c>
      <c r="U70" s="55">
        <f t="shared" si="2"/>
        <v>8</v>
      </c>
      <c r="V70" s="55">
        <v>6</v>
      </c>
      <c r="W70" s="55">
        <v>2</v>
      </c>
      <c r="X70" s="55">
        <v>8</v>
      </c>
      <c r="Y70" s="55"/>
      <c r="Z70" s="55"/>
      <c r="AA70" s="55"/>
      <c r="AB70" s="55"/>
      <c r="AC70" s="55"/>
      <c r="AD70" s="55"/>
      <c r="AE70" s="55"/>
      <c r="AF70" s="55"/>
      <c r="AG70" s="55"/>
    </row>
    <row r="71" spans="1:33" ht="12.75" x14ac:dyDescent="0.2">
      <c r="A71" s="49"/>
      <c r="B71" s="57" t="s">
        <v>55</v>
      </c>
      <c r="C71" s="58" t="s">
        <v>56</v>
      </c>
      <c r="D71" s="55">
        <f t="shared" si="3"/>
        <v>1</v>
      </c>
      <c r="E71" s="55">
        <f t="shared" si="4"/>
        <v>0</v>
      </c>
      <c r="F71" s="55">
        <f t="shared" si="5"/>
        <v>1</v>
      </c>
      <c r="G71" s="55">
        <v>1</v>
      </c>
      <c r="H71" s="55"/>
      <c r="I71" s="55">
        <v>1</v>
      </c>
      <c r="J71" s="55"/>
      <c r="K71" s="55"/>
      <c r="L71" s="55"/>
      <c r="M71" s="55"/>
      <c r="N71" s="55"/>
      <c r="O71" s="55"/>
      <c r="P71" s="55"/>
      <c r="Q71" s="55"/>
      <c r="R71" s="55"/>
      <c r="S71" s="55">
        <f t="shared" si="6"/>
        <v>6</v>
      </c>
      <c r="T71" s="55">
        <f t="shared" si="1"/>
        <v>2</v>
      </c>
      <c r="U71" s="55">
        <f t="shared" si="2"/>
        <v>8</v>
      </c>
      <c r="V71" s="55">
        <v>6</v>
      </c>
      <c r="W71" s="55">
        <v>2</v>
      </c>
      <c r="X71" s="55">
        <v>8</v>
      </c>
      <c r="Y71" s="55"/>
      <c r="Z71" s="55"/>
      <c r="AA71" s="55"/>
      <c r="AB71" s="55"/>
      <c r="AC71" s="55"/>
      <c r="AD71" s="55"/>
      <c r="AE71" s="55"/>
      <c r="AF71" s="55"/>
      <c r="AG71" s="55"/>
    </row>
    <row r="72" spans="1:33" ht="12.75" x14ac:dyDescent="0.2">
      <c r="A72" s="52">
        <v>11</v>
      </c>
      <c r="B72" s="53" t="s">
        <v>10</v>
      </c>
      <c r="C72" s="54"/>
      <c r="D72" s="55">
        <f t="shared" si="3"/>
        <v>358</v>
      </c>
      <c r="E72" s="55">
        <f t="shared" si="4"/>
        <v>292</v>
      </c>
      <c r="F72" s="55">
        <f t="shared" si="5"/>
        <v>650</v>
      </c>
      <c r="G72" s="55">
        <v>130</v>
      </c>
      <c r="H72" s="55">
        <v>99</v>
      </c>
      <c r="I72" s="55">
        <v>229</v>
      </c>
      <c r="J72" s="55">
        <v>113</v>
      </c>
      <c r="K72" s="55">
        <v>91</v>
      </c>
      <c r="L72" s="55">
        <v>204</v>
      </c>
      <c r="M72" s="55">
        <v>115</v>
      </c>
      <c r="N72" s="55">
        <v>102</v>
      </c>
      <c r="O72" s="55">
        <v>217</v>
      </c>
      <c r="P72" s="55"/>
      <c r="Q72" s="55"/>
      <c r="R72" s="55"/>
      <c r="S72" s="55">
        <f t="shared" si="6"/>
        <v>357</v>
      </c>
      <c r="T72" s="55">
        <f t="shared" si="1"/>
        <v>258</v>
      </c>
      <c r="U72" s="55">
        <f t="shared" si="2"/>
        <v>615</v>
      </c>
      <c r="V72" s="55">
        <v>136</v>
      </c>
      <c r="W72" s="55">
        <v>79</v>
      </c>
      <c r="X72" s="55">
        <v>215</v>
      </c>
      <c r="Y72" s="55">
        <v>125</v>
      </c>
      <c r="Z72" s="55">
        <v>88</v>
      </c>
      <c r="AA72" s="55">
        <v>213</v>
      </c>
      <c r="AB72" s="55">
        <v>95</v>
      </c>
      <c r="AC72" s="55">
        <v>91</v>
      </c>
      <c r="AD72" s="55">
        <v>186</v>
      </c>
      <c r="AE72" s="55">
        <v>1</v>
      </c>
      <c r="AF72" s="55"/>
      <c r="AG72" s="55">
        <v>1</v>
      </c>
    </row>
    <row r="73" spans="1:33" ht="12.75" x14ac:dyDescent="0.2">
      <c r="A73" s="56"/>
      <c r="B73" s="57" t="s">
        <v>55</v>
      </c>
      <c r="C73" s="58" t="s">
        <v>56</v>
      </c>
      <c r="D73" s="55">
        <f t="shared" si="3"/>
        <v>358</v>
      </c>
      <c r="E73" s="55">
        <f t="shared" si="4"/>
        <v>292</v>
      </c>
      <c r="F73" s="55">
        <f t="shared" si="5"/>
        <v>650</v>
      </c>
      <c r="G73" s="55">
        <v>130</v>
      </c>
      <c r="H73" s="55">
        <v>99</v>
      </c>
      <c r="I73" s="55">
        <v>229</v>
      </c>
      <c r="J73" s="55">
        <v>113</v>
      </c>
      <c r="K73" s="55">
        <v>91</v>
      </c>
      <c r="L73" s="55">
        <v>204</v>
      </c>
      <c r="M73" s="55">
        <v>115</v>
      </c>
      <c r="N73" s="55">
        <v>102</v>
      </c>
      <c r="O73" s="55">
        <v>217</v>
      </c>
      <c r="P73" s="55"/>
      <c r="Q73" s="55"/>
      <c r="R73" s="55"/>
      <c r="S73" s="55">
        <f t="shared" si="6"/>
        <v>357</v>
      </c>
      <c r="T73" s="55">
        <f t="shared" si="1"/>
        <v>258</v>
      </c>
      <c r="U73" s="55">
        <f t="shared" si="2"/>
        <v>615</v>
      </c>
      <c r="V73" s="55">
        <v>136</v>
      </c>
      <c r="W73" s="55">
        <v>79</v>
      </c>
      <c r="X73" s="55">
        <v>215</v>
      </c>
      <c r="Y73" s="55">
        <v>125</v>
      </c>
      <c r="Z73" s="55">
        <v>88</v>
      </c>
      <c r="AA73" s="55">
        <v>213</v>
      </c>
      <c r="AB73" s="55">
        <v>95</v>
      </c>
      <c r="AC73" s="55">
        <v>91</v>
      </c>
      <c r="AD73" s="55">
        <v>186</v>
      </c>
      <c r="AE73" s="55">
        <v>1</v>
      </c>
      <c r="AF73" s="55"/>
      <c r="AG73" s="55">
        <v>1</v>
      </c>
    </row>
    <row r="74" spans="1:33" ht="12.75" x14ac:dyDescent="0.2">
      <c r="A74" s="48" t="s">
        <v>177</v>
      </c>
      <c r="B74" s="49"/>
      <c r="C74" s="50"/>
      <c r="D74" s="51">
        <f t="shared" si="3"/>
        <v>410</v>
      </c>
      <c r="E74" s="51">
        <f t="shared" si="4"/>
        <v>135</v>
      </c>
      <c r="F74" s="51">
        <f t="shared" si="5"/>
        <v>545</v>
      </c>
      <c r="G74" s="51">
        <v>117</v>
      </c>
      <c r="H74" s="51">
        <v>49</v>
      </c>
      <c r="I74" s="51">
        <v>166</v>
      </c>
      <c r="J74" s="51">
        <v>293</v>
      </c>
      <c r="K74" s="51">
        <v>86</v>
      </c>
      <c r="L74" s="51">
        <v>379</v>
      </c>
      <c r="M74" s="51"/>
      <c r="N74" s="51"/>
      <c r="O74" s="51"/>
      <c r="P74" s="51"/>
      <c r="Q74" s="51"/>
      <c r="R74" s="51"/>
      <c r="S74" s="51">
        <f t="shared" si="6"/>
        <v>398</v>
      </c>
      <c r="T74" s="51">
        <f t="shared" si="1"/>
        <v>143</v>
      </c>
      <c r="U74" s="51">
        <f t="shared" si="2"/>
        <v>541</v>
      </c>
      <c r="V74" s="51">
        <v>102</v>
      </c>
      <c r="W74" s="51">
        <v>51</v>
      </c>
      <c r="X74" s="51">
        <v>153</v>
      </c>
      <c r="Y74" s="51">
        <v>296</v>
      </c>
      <c r="Z74" s="51">
        <v>92</v>
      </c>
      <c r="AA74" s="51">
        <v>388</v>
      </c>
      <c r="AB74" s="51"/>
      <c r="AC74" s="51"/>
      <c r="AD74" s="51"/>
      <c r="AE74" s="51"/>
      <c r="AF74" s="51"/>
      <c r="AG74" s="51"/>
    </row>
    <row r="75" spans="1:33" ht="12.75" x14ac:dyDescent="0.2">
      <c r="A75" s="52">
        <v>7</v>
      </c>
      <c r="B75" s="53" t="s">
        <v>92</v>
      </c>
      <c r="C75" s="54"/>
      <c r="D75" s="55">
        <f t="shared" si="3"/>
        <v>206</v>
      </c>
      <c r="E75" s="55">
        <f t="shared" si="4"/>
        <v>55</v>
      </c>
      <c r="F75" s="55">
        <f t="shared" si="5"/>
        <v>261</v>
      </c>
      <c r="G75" s="55">
        <v>60</v>
      </c>
      <c r="H75" s="55">
        <v>15</v>
      </c>
      <c r="I75" s="55">
        <v>75</v>
      </c>
      <c r="J75" s="55">
        <v>146</v>
      </c>
      <c r="K75" s="55">
        <v>40</v>
      </c>
      <c r="L75" s="55">
        <v>186</v>
      </c>
      <c r="M75" s="55"/>
      <c r="N75" s="55"/>
      <c r="O75" s="55"/>
      <c r="P75" s="55"/>
      <c r="Q75" s="55"/>
      <c r="R75" s="55"/>
      <c r="S75" s="55">
        <f t="shared" si="6"/>
        <v>185</v>
      </c>
      <c r="T75" s="55">
        <f t="shared" ref="T75:T116" si="7">W75+Z75+AC75+AF75</f>
        <v>58</v>
      </c>
      <c r="U75" s="55">
        <f t="shared" ref="U75:U116" si="8">X75+AA75+AD75+AG75</f>
        <v>243</v>
      </c>
      <c r="V75" s="55">
        <v>56</v>
      </c>
      <c r="W75" s="55">
        <v>23</v>
      </c>
      <c r="X75" s="55">
        <v>79</v>
      </c>
      <c r="Y75" s="55">
        <v>129</v>
      </c>
      <c r="Z75" s="55">
        <v>35</v>
      </c>
      <c r="AA75" s="55">
        <v>164</v>
      </c>
      <c r="AB75" s="55"/>
      <c r="AC75" s="55"/>
      <c r="AD75" s="55"/>
      <c r="AE75" s="55"/>
      <c r="AF75" s="55"/>
      <c r="AG75" s="55"/>
    </row>
    <row r="76" spans="1:33" ht="12.75" x14ac:dyDescent="0.2">
      <c r="A76" s="56"/>
      <c r="B76" s="57" t="s">
        <v>60</v>
      </c>
      <c r="C76" s="58" t="s">
        <v>179</v>
      </c>
      <c r="D76" s="55">
        <f t="shared" ref="D76:D116" si="9">G76+J76+M76+P76</f>
        <v>1</v>
      </c>
      <c r="E76" s="55">
        <f t="shared" ref="E76:E116" si="10">H76+K76+N76+Q76</f>
        <v>0</v>
      </c>
      <c r="F76" s="55">
        <f t="shared" ref="F76:F116" si="11">I76+L76+O76+R76</f>
        <v>1</v>
      </c>
      <c r="G76" s="55"/>
      <c r="H76" s="55"/>
      <c r="I76" s="55"/>
      <c r="J76" s="55">
        <v>1</v>
      </c>
      <c r="K76" s="55"/>
      <c r="L76" s="55">
        <v>1</v>
      </c>
      <c r="M76" s="55"/>
      <c r="N76" s="55"/>
      <c r="O76" s="55"/>
      <c r="P76" s="55"/>
      <c r="Q76" s="55"/>
      <c r="R76" s="55"/>
      <c r="S76" s="55">
        <f t="shared" ref="S76:S116" si="12">V76+Y76+AB76+AE76</f>
        <v>0</v>
      </c>
      <c r="T76" s="55">
        <f t="shared" si="7"/>
        <v>0</v>
      </c>
      <c r="U76" s="55">
        <f t="shared" si="8"/>
        <v>0</v>
      </c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</row>
    <row r="77" spans="1:33" ht="12.75" x14ac:dyDescent="0.2">
      <c r="A77" s="56"/>
      <c r="B77" s="57" t="s">
        <v>72</v>
      </c>
      <c r="C77" s="58" t="s">
        <v>115</v>
      </c>
      <c r="D77" s="55">
        <f t="shared" si="9"/>
        <v>26</v>
      </c>
      <c r="E77" s="55">
        <f t="shared" si="10"/>
        <v>11</v>
      </c>
      <c r="F77" s="55">
        <f t="shared" si="11"/>
        <v>37</v>
      </c>
      <c r="G77" s="55">
        <v>15</v>
      </c>
      <c r="H77" s="55">
        <v>3</v>
      </c>
      <c r="I77" s="55">
        <v>18</v>
      </c>
      <c r="J77" s="55">
        <v>11</v>
      </c>
      <c r="K77" s="55">
        <v>8</v>
      </c>
      <c r="L77" s="55">
        <v>19</v>
      </c>
      <c r="M77" s="55"/>
      <c r="N77" s="55"/>
      <c r="O77" s="55"/>
      <c r="P77" s="55"/>
      <c r="Q77" s="55"/>
      <c r="R77" s="55"/>
      <c r="S77" s="55">
        <f t="shared" si="12"/>
        <v>30</v>
      </c>
      <c r="T77" s="55">
        <f t="shared" si="7"/>
        <v>15</v>
      </c>
      <c r="U77" s="55">
        <f t="shared" si="8"/>
        <v>45</v>
      </c>
      <c r="V77" s="55">
        <v>16</v>
      </c>
      <c r="W77" s="55">
        <v>8</v>
      </c>
      <c r="X77" s="55">
        <v>24</v>
      </c>
      <c r="Y77" s="55">
        <v>14</v>
      </c>
      <c r="Z77" s="55">
        <v>7</v>
      </c>
      <c r="AA77" s="55">
        <v>21</v>
      </c>
      <c r="AB77" s="55"/>
      <c r="AC77" s="55"/>
      <c r="AD77" s="55"/>
      <c r="AE77" s="55"/>
      <c r="AF77" s="55"/>
      <c r="AG77" s="55"/>
    </row>
    <row r="78" spans="1:33" ht="12.75" x14ac:dyDescent="0.2">
      <c r="A78" s="56"/>
      <c r="B78" s="57" t="s">
        <v>62</v>
      </c>
      <c r="C78" s="58" t="s">
        <v>94</v>
      </c>
      <c r="D78" s="55">
        <f t="shared" si="9"/>
        <v>3</v>
      </c>
      <c r="E78" s="55">
        <f t="shared" si="10"/>
        <v>0</v>
      </c>
      <c r="F78" s="55">
        <f t="shared" si="11"/>
        <v>3</v>
      </c>
      <c r="G78" s="55"/>
      <c r="H78" s="55"/>
      <c r="I78" s="55"/>
      <c r="J78" s="55">
        <v>3</v>
      </c>
      <c r="K78" s="55"/>
      <c r="L78" s="55">
        <v>3</v>
      </c>
      <c r="M78" s="55"/>
      <c r="N78" s="55"/>
      <c r="O78" s="55"/>
      <c r="P78" s="55"/>
      <c r="Q78" s="55"/>
      <c r="R78" s="55"/>
      <c r="S78" s="55">
        <f t="shared" si="12"/>
        <v>2</v>
      </c>
      <c r="T78" s="55">
        <f t="shared" si="7"/>
        <v>0</v>
      </c>
      <c r="U78" s="55">
        <f t="shared" si="8"/>
        <v>2</v>
      </c>
      <c r="V78" s="55"/>
      <c r="W78" s="55"/>
      <c r="X78" s="55"/>
      <c r="Y78" s="55">
        <v>2</v>
      </c>
      <c r="Z78" s="55"/>
      <c r="AA78" s="55">
        <v>2</v>
      </c>
      <c r="AB78" s="55"/>
      <c r="AC78" s="55"/>
      <c r="AD78" s="55"/>
      <c r="AE78" s="55"/>
      <c r="AF78" s="55"/>
      <c r="AG78" s="55"/>
    </row>
    <row r="79" spans="1:33" ht="12.75" x14ac:dyDescent="0.2">
      <c r="A79" s="56"/>
      <c r="B79" s="57" t="s">
        <v>57</v>
      </c>
      <c r="C79" s="58" t="s">
        <v>120</v>
      </c>
      <c r="D79" s="55">
        <f t="shared" si="9"/>
        <v>3</v>
      </c>
      <c r="E79" s="55">
        <f t="shared" si="10"/>
        <v>0</v>
      </c>
      <c r="F79" s="55">
        <f t="shared" si="11"/>
        <v>3</v>
      </c>
      <c r="G79" s="55">
        <v>1</v>
      </c>
      <c r="H79" s="55"/>
      <c r="I79" s="55">
        <v>1</v>
      </c>
      <c r="J79" s="55">
        <v>2</v>
      </c>
      <c r="K79" s="55"/>
      <c r="L79" s="55">
        <v>2</v>
      </c>
      <c r="M79" s="55"/>
      <c r="N79" s="55"/>
      <c r="O79" s="55"/>
      <c r="P79" s="55"/>
      <c r="Q79" s="55"/>
      <c r="R79" s="55"/>
      <c r="S79" s="55">
        <f t="shared" si="12"/>
        <v>3</v>
      </c>
      <c r="T79" s="55">
        <f t="shared" si="7"/>
        <v>0</v>
      </c>
      <c r="U79" s="55">
        <f t="shared" si="8"/>
        <v>3</v>
      </c>
      <c r="V79" s="55"/>
      <c r="W79" s="55"/>
      <c r="X79" s="55"/>
      <c r="Y79" s="55">
        <v>3</v>
      </c>
      <c r="Z79" s="55"/>
      <c r="AA79" s="55">
        <v>3</v>
      </c>
      <c r="AB79" s="55"/>
      <c r="AC79" s="55"/>
      <c r="AD79" s="55"/>
      <c r="AE79" s="55"/>
      <c r="AF79" s="55"/>
      <c r="AG79" s="55"/>
    </row>
    <row r="80" spans="1:33" ht="12.75" x14ac:dyDescent="0.2">
      <c r="A80" s="56"/>
      <c r="B80" s="57" t="s">
        <v>68</v>
      </c>
      <c r="C80" s="58" t="s">
        <v>121</v>
      </c>
      <c r="D80" s="55">
        <f t="shared" si="9"/>
        <v>10</v>
      </c>
      <c r="E80" s="55">
        <f t="shared" si="10"/>
        <v>9</v>
      </c>
      <c r="F80" s="55">
        <f t="shared" si="11"/>
        <v>19</v>
      </c>
      <c r="G80" s="55">
        <v>1</v>
      </c>
      <c r="H80" s="55">
        <v>1</v>
      </c>
      <c r="I80" s="55">
        <v>2</v>
      </c>
      <c r="J80" s="55">
        <v>9</v>
      </c>
      <c r="K80" s="55">
        <v>8</v>
      </c>
      <c r="L80" s="55">
        <v>17</v>
      </c>
      <c r="M80" s="55"/>
      <c r="N80" s="55"/>
      <c r="O80" s="55"/>
      <c r="P80" s="55"/>
      <c r="Q80" s="55"/>
      <c r="R80" s="55"/>
      <c r="S80" s="55">
        <f t="shared" si="12"/>
        <v>8</v>
      </c>
      <c r="T80" s="55">
        <f t="shared" si="7"/>
        <v>12</v>
      </c>
      <c r="U80" s="55">
        <f t="shared" si="8"/>
        <v>20</v>
      </c>
      <c r="V80" s="55">
        <v>1</v>
      </c>
      <c r="W80" s="55">
        <v>5</v>
      </c>
      <c r="X80" s="55">
        <v>6</v>
      </c>
      <c r="Y80" s="55">
        <v>7</v>
      </c>
      <c r="Z80" s="55">
        <v>7</v>
      </c>
      <c r="AA80" s="55">
        <v>14</v>
      </c>
      <c r="AB80" s="55"/>
      <c r="AC80" s="55"/>
      <c r="AD80" s="55"/>
      <c r="AE80" s="55"/>
      <c r="AF80" s="55"/>
      <c r="AG80" s="55"/>
    </row>
    <row r="81" spans="1:33" ht="12.75" x14ac:dyDescent="0.2">
      <c r="A81" s="56"/>
      <c r="B81" s="57" t="s">
        <v>66</v>
      </c>
      <c r="C81" s="58" t="s">
        <v>118</v>
      </c>
      <c r="D81" s="55">
        <f t="shared" si="9"/>
        <v>31</v>
      </c>
      <c r="E81" s="55">
        <f t="shared" si="10"/>
        <v>6</v>
      </c>
      <c r="F81" s="55">
        <f t="shared" si="11"/>
        <v>37</v>
      </c>
      <c r="G81" s="55">
        <v>9</v>
      </c>
      <c r="H81" s="55">
        <v>2</v>
      </c>
      <c r="I81" s="55">
        <v>11</v>
      </c>
      <c r="J81" s="55">
        <v>22</v>
      </c>
      <c r="K81" s="55">
        <v>4</v>
      </c>
      <c r="L81" s="55">
        <v>26</v>
      </c>
      <c r="M81" s="55"/>
      <c r="N81" s="55"/>
      <c r="O81" s="55"/>
      <c r="P81" s="55"/>
      <c r="Q81" s="55"/>
      <c r="R81" s="55"/>
      <c r="S81" s="55">
        <f t="shared" si="12"/>
        <v>29</v>
      </c>
      <c r="T81" s="55">
        <f t="shared" si="7"/>
        <v>6</v>
      </c>
      <c r="U81" s="55">
        <f t="shared" si="8"/>
        <v>35</v>
      </c>
      <c r="V81" s="55">
        <v>7</v>
      </c>
      <c r="W81" s="55">
        <v>3</v>
      </c>
      <c r="X81" s="55">
        <v>10</v>
      </c>
      <c r="Y81" s="55">
        <v>22</v>
      </c>
      <c r="Z81" s="55">
        <v>3</v>
      </c>
      <c r="AA81" s="55">
        <v>25</v>
      </c>
      <c r="AB81" s="55"/>
      <c r="AC81" s="55"/>
      <c r="AD81" s="55"/>
      <c r="AE81" s="55"/>
      <c r="AF81" s="55"/>
      <c r="AG81" s="55"/>
    </row>
    <row r="82" spans="1:33" ht="12.75" x14ac:dyDescent="0.2">
      <c r="A82" s="56"/>
      <c r="B82" s="57" t="s">
        <v>65</v>
      </c>
      <c r="C82" s="58" t="s">
        <v>160</v>
      </c>
      <c r="D82" s="55">
        <f t="shared" si="9"/>
        <v>1</v>
      </c>
      <c r="E82" s="55">
        <f t="shared" si="10"/>
        <v>0</v>
      </c>
      <c r="F82" s="55">
        <f t="shared" si="11"/>
        <v>1</v>
      </c>
      <c r="G82" s="55"/>
      <c r="H82" s="55"/>
      <c r="I82" s="55"/>
      <c r="J82" s="55">
        <v>1</v>
      </c>
      <c r="K82" s="55"/>
      <c r="L82" s="55">
        <v>1</v>
      </c>
      <c r="M82" s="55"/>
      <c r="N82" s="55"/>
      <c r="O82" s="55"/>
      <c r="P82" s="55"/>
      <c r="Q82" s="55"/>
      <c r="R82" s="55"/>
      <c r="S82" s="55">
        <f t="shared" si="12"/>
        <v>1</v>
      </c>
      <c r="T82" s="55">
        <f t="shared" si="7"/>
        <v>0</v>
      </c>
      <c r="U82" s="55">
        <f t="shared" si="8"/>
        <v>1</v>
      </c>
      <c r="V82" s="55"/>
      <c r="W82" s="55"/>
      <c r="X82" s="55"/>
      <c r="Y82" s="55">
        <v>1</v>
      </c>
      <c r="Z82" s="55"/>
      <c r="AA82" s="55">
        <v>1</v>
      </c>
      <c r="AB82" s="55"/>
      <c r="AC82" s="55"/>
      <c r="AD82" s="55"/>
      <c r="AE82" s="55"/>
      <c r="AF82" s="55"/>
      <c r="AG82" s="55"/>
    </row>
    <row r="83" spans="1:33" ht="12.75" x14ac:dyDescent="0.2">
      <c r="A83" s="56"/>
      <c r="B83" s="57" t="s">
        <v>64</v>
      </c>
      <c r="C83" s="58" t="s">
        <v>161</v>
      </c>
      <c r="D83" s="55">
        <f t="shared" si="9"/>
        <v>15</v>
      </c>
      <c r="E83" s="55">
        <f t="shared" si="10"/>
        <v>0</v>
      </c>
      <c r="F83" s="55">
        <f t="shared" si="11"/>
        <v>15</v>
      </c>
      <c r="G83" s="55">
        <v>7</v>
      </c>
      <c r="H83" s="55"/>
      <c r="I83" s="55">
        <v>7</v>
      </c>
      <c r="J83" s="55">
        <v>8</v>
      </c>
      <c r="K83" s="55"/>
      <c r="L83" s="55">
        <v>8</v>
      </c>
      <c r="M83" s="55"/>
      <c r="N83" s="55"/>
      <c r="O83" s="55"/>
      <c r="P83" s="55"/>
      <c r="Q83" s="55"/>
      <c r="R83" s="55"/>
      <c r="S83" s="55">
        <f t="shared" si="12"/>
        <v>16</v>
      </c>
      <c r="T83" s="55">
        <f t="shared" si="7"/>
        <v>0</v>
      </c>
      <c r="U83" s="55">
        <f t="shared" si="8"/>
        <v>16</v>
      </c>
      <c r="V83" s="55">
        <v>3</v>
      </c>
      <c r="W83" s="55"/>
      <c r="X83" s="55">
        <v>3</v>
      </c>
      <c r="Y83" s="55">
        <v>13</v>
      </c>
      <c r="Z83" s="55"/>
      <c r="AA83" s="55">
        <v>13</v>
      </c>
      <c r="AB83" s="55"/>
      <c r="AC83" s="55"/>
      <c r="AD83" s="55"/>
      <c r="AE83" s="55"/>
      <c r="AF83" s="55"/>
      <c r="AG83" s="55"/>
    </row>
    <row r="84" spans="1:33" ht="12.75" x14ac:dyDescent="0.2">
      <c r="A84" s="56"/>
      <c r="B84" s="57" t="s">
        <v>63</v>
      </c>
      <c r="C84" s="58" t="s">
        <v>162</v>
      </c>
      <c r="D84" s="55">
        <f t="shared" si="9"/>
        <v>17</v>
      </c>
      <c r="E84" s="55">
        <f t="shared" si="10"/>
        <v>0</v>
      </c>
      <c r="F84" s="55">
        <f t="shared" si="11"/>
        <v>17</v>
      </c>
      <c r="G84" s="55">
        <v>6</v>
      </c>
      <c r="H84" s="55"/>
      <c r="I84" s="55">
        <v>6</v>
      </c>
      <c r="J84" s="55">
        <v>11</v>
      </c>
      <c r="K84" s="55"/>
      <c r="L84" s="55">
        <v>11</v>
      </c>
      <c r="M84" s="55"/>
      <c r="N84" s="55"/>
      <c r="O84" s="55"/>
      <c r="P84" s="55"/>
      <c r="Q84" s="55"/>
      <c r="R84" s="55"/>
      <c r="S84" s="55">
        <f t="shared" si="12"/>
        <v>15</v>
      </c>
      <c r="T84" s="55">
        <f t="shared" si="7"/>
        <v>0</v>
      </c>
      <c r="U84" s="55">
        <f t="shared" si="8"/>
        <v>15</v>
      </c>
      <c r="V84" s="55">
        <v>5</v>
      </c>
      <c r="W84" s="55"/>
      <c r="X84" s="55">
        <v>5</v>
      </c>
      <c r="Y84" s="55">
        <v>10</v>
      </c>
      <c r="Z84" s="55"/>
      <c r="AA84" s="55">
        <v>10</v>
      </c>
      <c r="AB84" s="55"/>
      <c r="AC84" s="55"/>
      <c r="AD84" s="55"/>
      <c r="AE84" s="55"/>
      <c r="AF84" s="55"/>
      <c r="AG84" s="55"/>
    </row>
    <row r="85" spans="1:33" ht="12.75" x14ac:dyDescent="0.2">
      <c r="A85" s="56"/>
      <c r="B85" s="57" t="s">
        <v>96</v>
      </c>
      <c r="C85" s="58" t="s">
        <v>97</v>
      </c>
      <c r="D85" s="55">
        <f t="shared" si="9"/>
        <v>26</v>
      </c>
      <c r="E85" s="55">
        <f t="shared" si="10"/>
        <v>7</v>
      </c>
      <c r="F85" s="55">
        <f t="shared" si="11"/>
        <v>33</v>
      </c>
      <c r="G85" s="55">
        <v>7</v>
      </c>
      <c r="H85" s="55"/>
      <c r="I85" s="55">
        <v>7</v>
      </c>
      <c r="J85" s="55">
        <v>19</v>
      </c>
      <c r="K85" s="55">
        <v>7</v>
      </c>
      <c r="L85" s="55">
        <v>26</v>
      </c>
      <c r="M85" s="55"/>
      <c r="N85" s="55"/>
      <c r="O85" s="55"/>
      <c r="P85" s="55"/>
      <c r="Q85" s="55"/>
      <c r="R85" s="55"/>
      <c r="S85" s="55">
        <f t="shared" si="12"/>
        <v>16</v>
      </c>
      <c r="T85" s="55">
        <f t="shared" si="7"/>
        <v>6</v>
      </c>
      <c r="U85" s="55">
        <f t="shared" si="8"/>
        <v>22</v>
      </c>
      <c r="V85" s="55">
        <v>2</v>
      </c>
      <c r="W85" s="55"/>
      <c r="X85" s="55">
        <v>2</v>
      </c>
      <c r="Y85" s="55">
        <v>14</v>
      </c>
      <c r="Z85" s="55">
        <v>6</v>
      </c>
      <c r="AA85" s="55">
        <v>20</v>
      </c>
      <c r="AB85" s="55"/>
      <c r="AC85" s="55"/>
      <c r="AD85" s="55"/>
      <c r="AE85" s="55"/>
      <c r="AF85" s="55"/>
      <c r="AG85" s="55"/>
    </row>
    <row r="86" spans="1:33" ht="12.75" x14ac:dyDescent="0.2">
      <c r="A86" s="56"/>
      <c r="B86" s="57" t="s">
        <v>69</v>
      </c>
      <c r="C86" s="58" t="s">
        <v>117</v>
      </c>
      <c r="D86" s="55">
        <f t="shared" si="9"/>
        <v>5</v>
      </c>
      <c r="E86" s="55">
        <f t="shared" si="10"/>
        <v>0</v>
      </c>
      <c r="F86" s="55">
        <f t="shared" si="11"/>
        <v>5</v>
      </c>
      <c r="G86" s="55"/>
      <c r="H86" s="55"/>
      <c r="I86" s="55"/>
      <c r="J86" s="55">
        <v>5</v>
      </c>
      <c r="K86" s="55"/>
      <c r="L86" s="55">
        <v>5</v>
      </c>
      <c r="M86" s="55"/>
      <c r="N86" s="55"/>
      <c r="O86" s="55"/>
      <c r="P86" s="55"/>
      <c r="Q86" s="55"/>
      <c r="R86" s="55"/>
      <c r="S86" s="55">
        <f t="shared" si="12"/>
        <v>3</v>
      </c>
      <c r="T86" s="55">
        <f t="shared" si="7"/>
        <v>0</v>
      </c>
      <c r="U86" s="55">
        <f t="shared" si="8"/>
        <v>3</v>
      </c>
      <c r="V86" s="55"/>
      <c r="W86" s="55"/>
      <c r="X86" s="55"/>
      <c r="Y86" s="55">
        <v>3</v>
      </c>
      <c r="Z86" s="55"/>
      <c r="AA86" s="55">
        <v>3</v>
      </c>
      <c r="AB86" s="55"/>
      <c r="AC86" s="55"/>
      <c r="AD86" s="55"/>
      <c r="AE86" s="55"/>
      <c r="AF86" s="55"/>
      <c r="AG86" s="55"/>
    </row>
    <row r="87" spans="1:33" ht="12.75" x14ac:dyDescent="0.2">
      <c r="A87" s="56"/>
      <c r="B87" s="57" t="s">
        <v>98</v>
      </c>
      <c r="C87" s="58" t="s">
        <v>99</v>
      </c>
      <c r="D87" s="55">
        <f t="shared" si="9"/>
        <v>18</v>
      </c>
      <c r="E87" s="55">
        <f t="shared" si="10"/>
        <v>6</v>
      </c>
      <c r="F87" s="55">
        <f t="shared" si="11"/>
        <v>24</v>
      </c>
      <c r="G87" s="55">
        <v>8</v>
      </c>
      <c r="H87" s="55">
        <v>4</v>
      </c>
      <c r="I87" s="55">
        <v>12</v>
      </c>
      <c r="J87" s="55">
        <v>10</v>
      </c>
      <c r="K87" s="55">
        <v>2</v>
      </c>
      <c r="L87" s="55">
        <v>12</v>
      </c>
      <c r="M87" s="55"/>
      <c r="N87" s="55"/>
      <c r="O87" s="55"/>
      <c r="P87" s="55"/>
      <c r="Q87" s="55"/>
      <c r="R87" s="55"/>
      <c r="S87" s="55">
        <f t="shared" si="12"/>
        <v>15</v>
      </c>
      <c r="T87" s="55">
        <f t="shared" si="7"/>
        <v>4</v>
      </c>
      <c r="U87" s="55">
        <f t="shared" si="8"/>
        <v>19</v>
      </c>
      <c r="V87" s="55">
        <v>4</v>
      </c>
      <c r="W87" s="55">
        <v>1</v>
      </c>
      <c r="X87" s="55">
        <v>5</v>
      </c>
      <c r="Y87" s="55">
        <v>11</v>
      </c>
      <c r="Z87" s="55">
        <v>3</v>
      </c>
      <c r="AA87" s="55">
        <v>14</v>
      </c>
      <c r="AB87" s="55"/>
      <c r="AC87" s="55"/>
      <c r="AD87" s="55"/>
      <c r="AE87" s="55"/>
      <c r="AF87" s="55"/>
      <c r="AG87" s="55"/>
    </row>
    <row r="88" spans="1:33" ht="12.75" x14ac:dyDescent="0.2">
      <c r="A88" s="56"/>
      <c r="B88" s="57" t="s">
        <v>70</v>
      </c>
      <c r="C88" s="58" t="s">
        <v>119</v>
      </c>
      <c r="D88" s="55">
        <f t="shared" si="9"/>
        <v>31</v>
      </c>
      <c r="E88" s="55">
        <f t="shared" si="10"/>
        <v>11</v>
      </c>
      <c r="F88" s="55">
        <f t="shared" si="11"/>
        <v>42</v>
      </c>
      <c r="G88" s="55">
        <v>3</v>
      </c>
      <c r="H88" s="55">
        <v>2</v>
      </c>
      <c r="I88" s="55">
        <v>5</v>
      </c>
      <c r="J88" s="55">
        <v>28</v>
      </c>
      <c r="K88" s="55">
        <v>9</v>
      </c>
      <c r="L88" s="55">
        <v>37</v>
      </c>
      <c r="M88" s="55"/>
      <c r="N88" s="55"/>
      <c r="O88" s="55"/>
      <c r="P88" s="55"/>
      <c r="Q88" s="55"/>
      <c r="R88" s="55"/>
      <c r="S88" s="55">
        <f t="shared" si="12"/>
        <v>30</v>
      </c>
      <c r="T88" s="55">
        <f t="shared" si="7"/>
        <v>12</v>
      </c>
      <c r="U88" s="55">
        <f t="shared" si="8"/>
        <v>42</v>
      </c>
      <c r="V88" s="55">
        <v>7</v>
      </c>
      <c r="W88" s="55">
        <v>5</v>
      </c>
      <c r="X88" s="55">
        <v>12</v>
      </c>
      <c r="Y88" s="55">
        <v>23</v>
      </c>
      <c r="Z88" s="55">
        <v>7</v>
      </c>
      <c r="AA88" s="55">
        <v>30</v>
      </c>
      <c r="AB88" s="55"/>
      <c r="AC88" s="55"/>
      <c r="AD88" s="55"/>
      <c r="AE88" s="55"/>
      <c r="AF88" s="55"/>
      <c r="AG88" s="55"/>
    </row>
    <row r="89" spans="1:33" ht="12.75" x14ac:dyDescent="0.2">
      <c r="A89" s="49"/>
      <c r="B89" s="57" t="s">
        <v>67</v>
      </c>
      <c r="C89" s="58" t="s">
        <v>163</v>
      </c>
      <c r="D89" s="55">
        <f t="shared" si="9"/>
        <v>19</v>
      </c>
      <c r="E89" s="55">
        <f t="shared" si="10"/>
        <v>5</v>
      </c>
      <c r="F89" s="55">
        <f t="shared" si="11"/>
        <v>24</v>
      </c>
      <c r="G89" s="55">
        <v>3</v>
      </c>
      <c r="H89" s="55">
        <v>3</v>
      </c>
      <c r="I89" s="55">
        <v>6</v>
      </c>
      <c r="J89" s="55">
        <v>16</v>
      </c>
      <c r="K89" s="55">
        <v>2</v>
      </c>
      <c r="L89" s="55">
        <v>18</v>
      </c>
      <c r="M89" s="55"/>
      <c r="N89" s="55"/>
      <c r="O89" s="55"/>
      <c r="P89" s="55"/>
      <c r="Q89" s="55"/>
      <c r="R89" s="55"/>
      <c r="S89" s="55">
        <f t="shared" si="12"/>
        <v>17</v>
      </c>
      <c r="T89" s="55">
        <f t="shared" si="7"/>
        <v>3</v>
      </c>
      <c r="U89" s="55">
        <f t="shared" si="8"/>
        <v>20</v>
      </c>
      <c r="V89" s="55">
        <v>11</v>
      </c>
      <c r="W89" s="55">
        <v>1</v>
      </c>
      <c r="X89" s="55">
        <v>12</v>
      </c>
      <c r="Y89" s="55">
        <v>6</v>
      </c>
      <c r="Z89" s="55">
        <v>2</v>
      </c>
      <c r="AA89" s="55">
        <v>8</v>
      </c>
      <c r="AB89" s="55"/>
      <c r="AC89" s="55"/>
      <c r="AD89" s="55"/>
      <c r="AE89" s="55"/>
      <c r="AF89" s="55"/>
      <c r="AG89" s="55"/>
    </row>
    <row r="90" spans="1:33" ht="12.75" x14ac:dyDescent="0.2">
      <c r="A90" s="52">
        <v>9</v>
      </c>
      <c r="B90" s="53" t="s">
        <v>9</v>
      </c>
      <c r="C90" s="54"/>
      <c r="D90" s="55">
        <f t="shared" si="9"/>
        <v>204</v>
      </c>
      <c r="E90" s="55">
        <f t="shared" si="10"/>
        <v>80</v>
      </c>
      <c r="F90" s="55">
        <f t="shared" si="11"/>
        <v>284</v>
      </c>
      <c r="G90" s="55">
        <v>57</v>
      </c>
      <c r="H90" s="55">
        <v>34</v>
      </c>
      <c r="I90" s="55">
        <v>91</v>
      </c>
      <c r="J90" s="55">
        <v>147</v>
      </c>
      <c r="K90" s="55">
        <v>46</v>
      </c>
      <c r="L90" s="55">
        <v>193</v>
      </c>
      <c r="M90" s="55"/>
      <c r="N90" s="55"/>
      <c r="O90" s="55"/>
      <c r="P90" s="55"/>
      <c r="Q90" s="55"/>
      <c r="R90" s="55"/>
      <c r="S90" s="55">
        <f t="shared" si="12"/>
        <v>213</v>
      </c>
      <c r="T90" s="55">
        <f t="shared" si="7"/>
        <v>85</v>
      </c>
      <c r="U90" s="55">
        <f t="shared" si="8"/>
        <v>298</v>
      </c>
      <c r="V90" s="55">
        <v>46</v>
      </c>
      <c r="W90" s="55">
        <v>28</v>
      </c>
      <c r="X90" s="55">
        <v>74</v>
      </c>
      <c r="Y90" s="55">
        <v>167</v>
      </c>
      <c r="Z90" s="55">
        <v>57</v>
      </c>
      <c r="AA90" s="55">
        <v>224</v>
      </c>
      <c r="AB90" s="55"/>
      <c r="AC90" s="55"/>
      <c r="AD90" s="55"/>
      <c r="AE90" s="55"/>
      <c r="AF90" s="55"/>
      <c r="AG90" s="55"/>
    </row>
    <row r="91" spans="1:33" ht="12.75" x14ac:dyDescent="0.2">
      <c r="A91" s="56"/>
      <c r="B91" s="57" t="s">
        <v>72</v>
      </c>
      <c r="C91" s="58" t="s">
        <v>115</v>
      </c>
      <c r="D91" s="55">
        <f t="shared" si="9"/>
        <v>112</v>
      </c>
      <c r="E91" s="55">
        <f t="shared" si="10"/>
        <v>58</v>
      </c>
      <c r="F91" s="55">
        <f t="shared" si="11"/>
        <v>170</v>
      </c>
      <c r="G91" s="55">
        <v>38</v>
      </c>
      <c r="H91" s="55">
        <v>26</v>
      </c>
      <c r="I91" s="55">
        <v>64</v>
      </c>
      <c r="J91" s="55">
        <v>74</v>
      </c>
      <c r="K91" s="55">
        <v>32</v>
      </c>
      <c r="L91" s="55">
        <v>106</v>
      </c>
      <c r="M91" s="55"/>
      <c r="N91" s="55"/>
      <c r="O91" s="55"/>
      <c r="P91" s="55"/>
      <c r="Q91" s="55"/>
      <c r="R91" s="55"/>
      <c r="S91" s="55">
        <f t="shared" si="12"/>
        <v>123</v>
      </c>
      <c r="T91" s="55">
        <f t="shared" si="7"/>
        <v>64</v>
      </c>
      <c r="U91" s="55">
        <f t="shared" si="8"/>
        <v>187</v>
      </c>
      <c r="V91" s="55">
        <v>35</v>
      </c>
      <c r="W91" s="55">
        <v>23</v>
      </c>
      <c r="X91" s="55">
        <v>58</v>
      </c>
      <c r="Y91" s="55">
        <v>88</v>
      </c>
      <c r="Z91" s="55">
        <v>41</v>
      </c>
      <c r="AA91" s="55">
        <v>129</v>
      </c>
      <c r="AB91" s="55"/>
      <c r="AC91" s="55"/>
      <c r="AD91" s="55"/>
      <c r="AE91" s="55"/>
      <c r="AF91" s="55"/>
      <c r="AG91" s="55"/>
    </row>
    <row r="92" spans="1:33" ht="12.75" x14ac:dyDescent="0.2">
      <c r="A92" s="56"/>
      <c r="B92" s="57" t="s">
        <v>71</v>
      </c>
      <c r="C92" s="58" t="s">
        <v>122</v>
      </c>
      <c r="D92" s="55">
        <f t="shared" si="9"/>
        <v>1</v>
      </c>
      <c r="E92" s="55">
        <f t="shared" si="10"/>
        <v>1</v>
      </c>
      <c r="F92" s="55">
        <f t="shared" si="11"/>
        <v>2</v>
      </c>
      <c r="G92" s="55"/>
      <c r="H92" s="55"/>
      <c r="I92" s="55"/>
      <c r="J92" s="55">
        <v>1</v>
      </c>
      <c r="K92" s="55">
        <v>1</v>
      </c>
      <c r="L92" s="55">
        <v>2</v>
      </c>
      <c r="M92" s="55"/>
      <c r="N92" s="55"/>
      <c r="O92" s="55"/>
      <c r="P92" s="55"/>
      <c r="Q92" s="55"/>
      <c r="R92" s="55"/>
      <c r="S92" s="55">
        <f t="shared" si="12"/>
        <v>2</v>
      </c>
      <c r="T92" s="55">
        <f t="shared" si="7"/>
        <v>1</v>
      </c>
      <c r="U92" s="55">
        <f t="shared" si="8"/>
        <v>3</v>
      </c>
      <c r="V92" s="55"/>
      <c r="W92" s="55"/>
      <c r="X92" s="55"/>
      <c r="Y92" s="55">
        <v>2</v>
      </c>
      <c r="Z92" s="55">
        <v>1</v>
      </c>
      <c r="AA92" s="55">
        <v>3</v>
      </c>
      <c r="AB92" s="55"/>
      <c r="AC92" s="55"/>
      <c r="AD92" s="55"/>
      <c r="AE92" s="55"/>
      <c r="AF92" s="55"/>
      <c r="AG92" s="55"/>
    </row>
    <row r="93" spans="1:33" ht="12.75" x14ac:dyDescent="0.2">
      <c r="A93" s="56"/>
      <c r="B93" s="57" t="s">
        <v>100</v>
      </c>
      <c r="C93" s="58" t="s">
        <v>99</v>
      </c>
      <c r="D93" s="55">
        <f t="shared" si="9"/>
        <v>67</v>
      </c>
      <c r="E93" s="55">
        <f t="shared" si="10"/>
        <v>19</v>
      </c>
      <c r="F93" s="55">
        <f t="shared" si="11"/>
        <v>86</v>
      </c>
      <c r="G93" s="55">
        <v>17</v>
      </c>
      <c r="H93" s="55">
        <v>7</v>
      </c>
      <c r="I93" s="55">
        <v>24</v>
      </c>
      <c r="J93" s="55">
        <v>50</v>
      </c>
      <c r="K93" s="55">
        <v>12</v>
      </c>
      <c r="L93" s="55">
        <v>62</v>
      </c>
      <c r="M93" s="55"/>
      <c r="N93" s="55"/>
      <c r="O93" s="55"/>
      <c r="P93" s="55"/>
      <c r="Q93" s="55"/>
      <c r="R93" s="55"/>
      <c r="S93" s="55">
        <f t="shared" si="12"/>
        <v>62</v>
      </c>
      <c r="T93" s="55">
        <f t="shared" si="7"/>
        <v>18</v>
      </c>
      <c r="U93" s="55">
        <f t="shared" si="8"/>
        <v>80</v>
      </c>
      <c r="V93" s="55">
        <v>8</v>
      </c>
      <c r="W93" s="55">
        <v>3</v>
      </c>
      <c r="X93" s="55">
        <v>11</v>
      </c>
      <c r="Y93" s="55">
        <v>54</v>
      </c>
      <c r="Z93" s="55">
        <v>15</v>
      </c>
      <c r="AA93" s="55">
        <v>69</v>
      </c>
      <c r="AB93" s="55"/>
      <c r="AC93" s="55"/>
      <c r="AD93" s="55"/>
      <c r="AE93" s="55"/>
      <c r="AF93" s="55"/>
      <c r="AG93" s="55"/>
    </row>
    <row r="94" spans="1:33" ht="12.75" x14ac:dyDescent="0.2">
      <c r="A94" s="56"/>
      <c r="B94" s="57" t="s">
        <v>73</v>
      </c>
      <c r="C94" s="58" t="s">
        <v>119</v>
      </c>
      <c r="D94" s="55">
        <f t="shared" si="9"/>
        <v>24</v>
      </c>
      <c r="E94" s="55">
        <f t="shared" si="10"/>
        <v>2</v>
      </c>
      <c r="F94" s="55">
        <f t="shared" si="11"/>
        <v>26</v>
      </c>
      <c r="G94" s="55">
        <v>2</v>
      </c>
      <c r="H94" s="55">
        <v>1</v>
      </c>
      <c r="I94" s="55">
        <v>3</v>
      </c>
      <c r="J94" s="55">
        <v>22</v>
      </c>
      <c r="K94" s="55">
        <v>1</v>
      </c>
      <c r="L94" s="55">
        <v>23</v>
      </c>
      <c r="M94" s="55"/>
      <c r="N94" s="55"/>
      <c r="O94" s="55"/>
      <c r="P94" s="55"/>
      <c r="Q94" s="55"/>
      <c r="R94" s="55"/>
      <c r="S94" s="55">
        <f t="shared" si="12"/>
        <v>26</v>
      </c>
      <c r="T94" s="55">
        <f t="shared" si="7"/>
        <v>2</v>
      </c>
      <c r="U94" s="55">
        <f t="shared" si="8"/>
        <v>28</v>
      </c>
      <c r="V94" s="55">
        <v>3</v>
      </c>
      <c r="W94" s="55">
        <v>2</v>
      </c>
      <c r="X94" s="55">
        <v>5</v>
      </c>
      <c r="Y94" s="55">
        <v>23</v>
      </c>
      <c r="Z94" s="55"/>
      <c r="AA94" s="55">
        <v>23</v>
      </c>
      <c r="AB94" s="55"/>
      <c r="AC94" s="55"/>
      <c r="AD94" s="55"/>
      <c r="AE94" s="55"/>
      <c r="AF94" s="55"/>
      <c r="AG94" s="55"/>
    </row>
    <row r="95" spans="1:33" ht="12.75" x14ac:dyDescent="0.2">
      <c r="A95" s="48" t="s">
        <v>181</v>
      </c>
      <c r="B95" s="49"/>
      <c r="C95" s="50"/>
      <c r="D95" s="51">
        <f t="shared" si="9"/>
        <v>334</v>
      </c>
      <c r="E95" s="51">
        <f t="shared" si="10"/>
        <v>242</v>
      </c>
      <c r="F95" s="51">
        <f t="shared" si="11"/>
        <v>576</v>
      </c>
      <c r="G95" s="51">
        <v>84</v>
      </c>
      <c r="H95" s="51">
        <v>68</v>
      </c>
      <c r="I95" s="51">
        <v>152</v>
      </c>
      <c r="J95" s="51">
        <v>249</v>
      </c>
      <c r="K95" s="51">
        <v>173</v>
      </c>
      <c r="L95" s="51">
        <v>422</v>
      </c>
      <c r="M95" s="51"/>
      <c r="N95" s="51"/>
      <c r="O95" s="51"/>
      <c r="P95" s="51">
        <v>1</v>
      </c>
      <c r="Q95" s="51">
        <v>1</v>
      </c>
      <c r="R95" s="51">
        <v>2</v>
      </c>
      <c r="S95" s="51">
        <f t="shared" si="12"/>
        <v>333</v>
      </c>
      <c r="T95" s="51">
        <f t="shared" si="7"/>
        <v>233</v>
      </c>
      <c r="U95" s="51">
        <f t="shared" si="8"/>
        <v>566</v>
      </c>
      <c r="V95" s="51">
        <v>100</v>
      </c>
      <c r="W95" s="51">
        <v>62</v>
      </c>
      <c r="X95" s="51">
        <v>162</v>
      </c>
      <c r="Y95" s="51">
        <v>233</v>
      </c>
      <c r="Z95" s="51">
        <v>171</v>
      </c>
      <c r="AA95" s="51">
        <v>404</v>
      </c>
      <c r="AB95" s="51"/>
      <c r="AC95" s="51"/>
      <c r="AD95" s="51"/>
      <c r="AE95" s="51"/>
      <c r="AF95" s="51"/>
      <c r="AG95" s="51"/>
    </row>
    <row r="96" spans="1:33" ht="12.75" x14ac:dyDescent="0.2">
      <c r="A96" s="52">
        <v>6</v>
      </c>
      <c r="B96" s="53" t="s">
        <v>8</v>
      </c>
      <c r="C96" s="54"/>
      <c r="D96" s="55">
        <f t="shared" si="9"/>
        <v>1</v>
      </c>
      <c r="E96" s="55">
        <f t="shared" si="10"/>
        <v>0</v>
      </c>
      <c r="F96" s="55">
        <f t="shared" si="11"/>
        <v>1</v>
      </c>
      <c r="G96" s="55">
        <v>1</v>
      </c>
      <c r="H96" s="55"/>
      <c r="I96" s="55">
        <v>1</v>
      </c>
      <c r="J96" s="55"/>
      <c r="K96" s="55"/>
      <c r="L96" s="55"/>
      <c r="M96" s="55"/>
      <c r="N96" s="55"/>
      <c r="O96" s="55"/>
      <c r="P96" s="55"/>
      <c r="Q96" s="55"/>
      <c r="R96" s="55"/>
      <c r="S96" s="55">
        <f t="shared" si="12"/>
        <v>0</v>
      </c>
      <c r="T96" s="55">
        <f t="shared" si="7"/>
        <v>0</v>
      </c>
      <c r="U96" s="55">
        <f t="shared" si="8"/>
        <v>0</v>
      </c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</row>
    <row r="97" spans="1:33" ht="12.75" x14ac:dyDescent="0.2">
      <c r="A97" s="49"/>
      <c r="B97" s="57" t="s">
        <v>91</v>
      </c>
      <c r="C97" s="58" t="s">
        <v>167</v>
      </c>
      <c r="D97" s="55">
        <f t="shared" si="9"/>
        <v>1</v>
      </c>
      <c r="E97" s="55">
        <f t="shared" si="10"/>
        <v>0</v>
      </c>
      <c r="F97" s="55">
        <f t="shared" si="11"/>
        <v>1</v>
      </c>
      <c r="G97" s="55">
        <v>1</v>
      </c>
      <c r="H97" s="55"/>
      <c r="I97" s="55">
        <v>1</v>
      </c>
      <c r="J97" s="55"/>
      <c r="K97" s="55"/>
      <c r="L97" s="55"/>
      <c r="M97" s="55"/>
      <c r="N97" s="55"/>
      <c r="O97" s="55"/>
      <c r="P97" s="55"/>
      <c r="Q97" s="55"/>
      <c r="R97" s="55"/>
      <c r="S97" s="55">
        <f t="shared" si="12"/>
        <v>0</v>
      </c>
      <c r="T97" s="55">
        <f t="shared" si="7"/>
        <v>0</v>
      </c>
      <c r="U97" s="55">
        <f t="shared" si="8"/>
        <v>0</v>
      </c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</row>
    <row r="98" spans="1:33" ht="12.75" x14ac:dyDescent="0.2">
      <c r="A98" s="52">
        <v>7</v>
      </c>
      <c r="B98" s="53" t="s">
        <v>92</v>
      </c>
      <c r="C98" s="54"/>
      <c r="D98" s="55">
        <f t="shared" si="9"/>
        <v>224</v>
      </c>
      <c r="E98" s="55">
        <f t="shared" si="10"/>
        <v>172</v>
      </c>
      <c r="F98" s="55">
        <f t="shared" si="11"/>
        <v>396</v>
      </c>
      <c r="G98" s="55">
        <v>69</v>
      </c>
      <c r="H98" s="55">
        <v>53</v>
      </c>
      <c r="I98" s="55">
        <v>122</v>
      </c>
      <c r="J98" s="55">
        <v>154</v>
      </c>
      <c r="K98" s="55">
        <v>118</v>
      </c>
      <c r="L98" s="55">
        <v>272</v>
      </c>
      <c r="M98" s="55"/>
      <c r="N98" s="55"/>
      <c r="O98" s="55"/>
      <c r="P98" s="55">
        <v>1</v>
      </c>
      <c r="Q98" s="55">
        <v>1</v>
      </c>
      <c r="R98" s="55">
        <v>2</v>
      </c>
      <c r="S98" s="55">
        <f t="shared" si="12"/>
        <v>225</v>
      </c>
      <c r="T98" s="55">
        <f t="shared" si="7"/>
        <v>163</v>
      </c>
      <c r="U98" s="55">
        <f t="shared" si="8"/>
        <v>388</v>
      </c>
      <c r="V98" s="55">
        <v>77</v>
      </c>
      <c r="W98" s="55">
        <v>51</v>
      </c>
      <c r="X98" s="55">
        <v>128</v>
      </c>
      <c r="Y98" s="55">
        <v>148</v>
      </c>
      <c r="Z98" s="55">
        <v>112</v>
      </c>
      <c r="AA98" s="55">
        <v>260</v>
      </c>
      <c r="AB98" s="55"/>
      <c r="AC98" s="55"/>
      <c r="AD98" s="55"/>
      <c r="AE98" s="55"/>
      <c r="AF98" s="55"/>
      <c r="AG98" s="55"/>
    </row>
    <row r="99" spans="1:33" ht="12.75" x14ac:dyDescent="0.2">
      <c r="A99" s="56"/>
      <c r="B99" s="57" t="s">
        <v>74</v>
      </c>
      <c r="C99" s="58" t="s">
        <v>125</v>
      </c>
      <c r="D99" s="55">
        <f t="shared" si="9"/>
        <v>20</v>
      </c>
      <c r="E99" s="55">
        <f t="shared" si="10"/>
        <v>17</v>
      </c>
      <c r="F99" s="55">
        <f t="shared" si="11"/>
        <v>37</v>
      </c>
      <c r="G99" s="55">
        <v>9</v>
      </c>
      <c r="H99" s="55">
        <v>5</v>
      </c>
      <c r="I99" s="55">
        <v>14</v>
      </c>
      <c r="J99" s="55">
        <v>11</v>
      </c>
      <c r="K99" s="55">
        <v>12</v>
      </c>
      <c r="L99" s="55">
        <v>23</v>
      </c>
      <c r="M99" s="55"/>
      <c r="N99" s="55"/>
      <c r="O99" s="55"/>
      <c r="P99" s="55"/>
      <c r="Q99" s="55"/>
      <c r="R99" s="55"/>
      <c r="S99" s="55">
        <f t="shared" si="12"/>
        <v>17</v>
      </c>
      <c r="T99" s="55">
        <f t="shared" si="7"/>
        <v>13</v>
      </c>
      <c r="U99" s="55">
        <f t="shared" si="8"/>
        <v>30</v>
      </c>
      <c r="V99" s="55">
        <v>3</v>
      </c>
      <c r="W99" s="55">
        <v>4</v>
      </c>
      <c r="X99" s="55">
        <v>7</v>
      </c>
      <c r="Y99" s="55">
        <v>14</v>
      </c>
      <c r="Z99" s="55">
        <v>9</v>
      </c>
      <c r="AA99" s="55">
        <v>23</v>
      </c>
      <c r="AB99" s="55"/>
      <c r="AC99" s="55"/>
      <c r="AD99" s="55"/>
      <c r="AE99" s="55"/>
      <c r="AF99" s="55"/>
      <c r="AG99" s="55"/>
    </row>
    <row r="100" spans="1:33" ht="12.75" x14ac:dyDescent="0.2">
      <c r="A100" s="56"/>
      <c r="B100" s="57" t="s">
        <v>75</v>
      </c>
      <c r="C100" s="58" t="s">
        <v>126</v>
      </c>
      <c r="D100" s="55">
        <f t="shared" si="9"/>
        <v>4</v>
      </c>
      <c r="E100" s="55">
        <f t="shared" si="10"/>
        <v>31</v>
      </c>
      <c r="F100" s="55">
        <f t="shared" si="11"/>
        <v>35</v>
      </c>
      <c r="G100" s="55"/>
      <c r="H100" s="55">
        <v>8</v>
      </c>
      <c r="I100" s="55">
        <v>8</v>
      </c>
      <c r="J100" s="55">
        <v>4</v>
      </c>
      <c r="K100" s="55">
        <v>23</v>
      </c>
      <c r="L100" s="55">
        <v>27</v>
      </c>
      <c r="M100" s="55"/>
      <c r="N100" s="55"/>
      <c r="O100" s="55"/>
      <c r="P100" s="55"/>
      <c r="Q100" s="55"/>
      <c r="R100" s="55"/>
      <c r="S100" s="55">
        <f t="shared" si="12"/>
        <v>8</v>
      </c>
      <c r="T100" s="55">
        <f t="shared" si="7"/>
        <v>30</v>
      </c>
      <c r="U100" s="55">
        <f t="shared" si="8"/>
        <v>38</v>
      </c>
      <c r="V100" s="55">
        <v>3</v>
      </c>
      <c r="W100" s="55">
        <v>9</v>
      </c>
      <c r="X100" s="55">
        <v>12</v>
      </c>
      <c r="Y100" s="55">
        <v>5</v>
      </c>
      <c r="Z100" s="55">
        <v>21</v>
      </c>
      <c r="AA100" s="55">
        <v>26</v>
      </c>
      <c r="AB100" s="55"/>
      <c r="AC100" s="55"/>
      <c r="AD100" s="55"/>
      <c r="AE100" s="55"/>
      <c r="AF100" s="55"/>
      <c r="AG100" s="55"/>
    </row>
    <row r="101" spans="1:33" ht="12.75" x14ac:dyDescent="0.2">
      <c r="A101" s="56"/>
      <c r="B101" s="57" t="s">
        <v>80</v>
      </c>
      <c r="C101" s="58" t="s">
        <v>127</v>
      </c>
      <c r="D101" s="55">
        <f t="shared" si="9"/>
        <v>41</v>
      </c>
      <c r="E101" s="55">
        <f t="shared" si="10"/>
        <v>19</v>
      </c>
      <c r="F101" s="55">
        <f t="shared" si="11"/>
        <v>60</v>
      </c>
      <c r="G101" s="55">
        <v>17</v>
      </c>
      <c r="H101" s="55">
        <v>7</v>
      </c>
      <c r="I101" s="55">
        <v>24</v>
      </c>
      <c r="J101" s="55">
        <v>24</v>
      </c>
      <c r="K101" s="55">
        <v>12</v>
      </c>
      <c r="L101" s="55">
        <v>36</v>
      </c>
      <c r="M101" s="55"/>
      <c r="N101" s="55"/>
      <c r="O101" s="55"/>
      <c r="P101" s="55"/>
      <c r="Q101" s="55"/>
      <c r="R101" s="55"/>
      <c r="S101" s="55">
        <f t="shared" si="12"/>
        <v>34</v>
      </c>
      <c r="T101" s="55">
        <f t="shared" si="7"/>
        <v>24</v>
      </c>
      <c r="U101" s="55">
        <f t="shared" si="8"/>
        <v>58</v>
      </c>
      <c r="V101" s="55">
        <v>19</v>
      </c>
      <c r="W101" s="55">
        <v>10</v>
      </c>
      <c r="X101" s="55">
        <v>29</v>
      </c>
      <c r="Y101" s="55">
        <v>15</v>
      </c>
      <c r="Z101" s="55">
        <v>14</v>
      </c>
      <c r="AA101" s="55">
        <v>29</v>
      </c>
      <c r="AB101" s="55"/>
      <c r="AC101" s="55"/>
      <c r="AD101" s="55"/>
      <c r="AE101" s="55"/>
      <c r="AF101" s="55"/>
      <c r="AG101" s="55"/>
    </row>
    <row r="102" spans="1:33" ht="12.75" x14ac:dyDescent="0.2">
      <c r="A102" s="56"/>
      <c r="B102" s="57" t="s">
        <v>81</v>
      </c>
      <c r="C102" s="58" t="s">
        <v>82</v>
      </c>
      <c r="D102" s="55">
        <f t="shared" si="9"/>
        <v>27</v>
      </c>
      <c r="E102" s="55">
        <f t="shared" si="10"/>
        <v>47</v>
      </c>
      <c r="F102" s="55">
        <f t="shared" si="11"/>
        <v>74</v>
      </c>
      <c r="G102" s="55">
        <v>4</v>
      </c>
      <c r="H102" s="55">
        <v>15</v>
      </c>
      <c r="I102" s="55">
        <v>19</v>
      </c>
      <c r="J102" s="55">
        <v>23</v>
      </c>
      <c r="K102" s="55">
        <v>31</v>
      </c>
      <c r="L102" s="55">
        <v>54</v>
      </c>
      <c r="M102" s="55"/>
      <c r="N102" s="55"/>
      <c r="O102" s="55"/>
      <c r="P102" s="55"/>
      <c r="Q102" s="55">
        <v>1</v>
      </c>
      <c r="R102" s="55">
        <v>1</v>
      </c>
      <c r="S102" s="55">
        <f t="shared" si="12"/>
        <v>26</v>
      </c>
      <c r="T102" s="55">
        <f t="shared" si="7"/>
        <v>37</v>
      </c>
      <c r="U102" s="55">
        <f t="shared" si="8"/>
        <v>63</v>
      </c>
      <c r="V102" s="55">
        <v>4</v>
      </c>
      <c r="W102" s="55">
        <v>7</v>
      </c>
      <c r="X102" s="55">
        <v>11</v>
      </c>
      <c r="Y102" s="55">
        <v>22</v>
      </c>
      <c r="Z102" s="55">
        <v>30</v>
      </c>
      <c r="AA102" s="55">
        <v>52</v>
      </c>
      <c r="AB102" s="55"/>
      <c r="AC102" s="55"/>
      <c r="AD102" s="55"/>
      <c r="AE102" s="55"/>
      <c r="AF102" s="55"/>
      <c r="AG102" s="55"/>
    </row>
    <row r="103" spans="1:33" ht="12.75" x14ac:dyDescent="0.2">
      <c r="A103" s="56"/>
      <c r="B103" s="57" t="s">
        <v>76</v>
      </c>
      <c r="C103" s="58" t="s">
        <v>77</v>
      </c>
      <c r="D103" s="55">
        <f t="shared" si="9"/>
        <v>22</v>
      </c>
      <c r="E103" s="55">
        <f t="shared" si="10"/>
        <v>18</v>
      </c>
      <c r="F103" s="55">
        <f t="shared" si="11"/>
        <v>40</v>
      </c>
      <c r="G103" s="55">
        <v>8</v>
      </c>
      <c r="H103" s="55">
        <v>6</v>
      </c>
      <c r="I103" s="55">
        <v>14</v>
      </c>
      <c r="J103" s="55">
        <v>14</v>
      </c>
      <c r="K103" s="55">
        <v>12</v>
      </c>
      <c r="L103" s="55">
        <v>26</v>
      </c>
      <c r="M103" s="55"/>
      <c r="N103" s="55"/>
      <c r="O103" s="55"/>
      <c r="P103" s="55"/>
      <c r="Q103" s="55"/>
      <c r="R103" s="55"/>
      <c r="S103" s="55">
        <f t="shared" si="12"/>
        <v>26</v>
      </c>
      <c r="T103" s="55">
        <f t="shared" si="7"/>
        <v>17</v>
      </c>
      <c r="U103" s="55">
        <f t="shared" si="8"/>
        <v>43</v>
      </c>
      <c r="V103" s="55">
        <v>12</v>
      </c>
      <c r="W103" s="55">
        <v>5</v>
      </c>
      <c r="X103" s="55">
        <v>17</v>
      </c>
      <c r="Y103" s="55">
        <v>14</v>
      </c>
      <c r="Z103" s="55">
        <v>12</v>
      </c>
      <c r="AA103" s="55">
        <v>26</v>
      </c>
      <c r="AB103" s="55"/>
      <c r="AC103" s="55"/>
      <c r="AD103" s="55"/>
      <c r="AE103" s="55"/>
      <c r="AF103" s="55"/>
      <c r="AG103" s="55"/>
    </row>
    <row r="104" spans="1:33" ht="12.75" x14ac:dyDescent="0.2">
      <c r="A104" s="56"/>
      <c r="B104" s="57" t="s">
        <v>83</v>
      </c>
      <c r="C104" s="58" t="s">
        <v>123</v>
      </c>
      <c r="D104" s="55">
        <f t="shared" si="9"/>
        <v>22</v>
      </c>
      <c r="E104" s="55">
        <f t="shared" si="10"/>
        <v>8</v>
      </c>
      <c r="F104" s="55">
        <f t="shared" si="11"/>
        <v>30</v>
      </c>
      <c r="G104" s="55">
        <v>8</v>
      </c>
      <c r="H104" s="55">
        <v>4</v>
      </c>
      <c r="I104" s="55">
        <v>12</v>
      </c>
      <c r="J104" s="55">
        <v>14</v>
      </c>
      <c r="K104" s="55">
        <v>4</v>
      </c>
      <c r="L104" s="55">
        <v>18</v>
      </c>
      <c r="M104" s="55"/>
      <c r="N104" s="55"/>
      <c r="O104" s="55"/>
      <c r="P104" s="55"/>
      <c r="Q104" s="55"/>
      <c r="R104" s="55"/>
      <c r="S104" s="55">
        <f t="shared" si="12"/>
        <v>21</v>
      </c>
      <c r="T104" s="55">
        <f t="shared" si="7"/>
        <v>11</v>
      </c>
      <c r="U104" s="55">
        <f t="shared" si="8"/>
        <v>32</v>
      </c>
      <c r="V104" s="55">
        <v>9</v>
      </c>
      <c r="W104" s="55">
        <v>7</v>
      </c>
      <c r="X104" s="55">
        <v>16</v>
      </c>
      <c r="Y104" s="55">
        <v>12</v>
      </c>
      <c r="Z104" s="55">
        <v>4</v>
      </c>
      <c r="AA104" s="55">
        <v>16</v>
      </c>
      <c r="AB104" s="55"/>
      <c r="AC104" s="55"/>
      <c r="AD104" s="55"/>
      <c r="AE104" s="55"/>
      <c r="AF104" s="55"/>
      <c r="AG104" s="55"/>
    </row>
    <row r="105" spans="1:33" ht="12.75" x14ac:dyDescent="0.2">
      <c r="A105" s="56"/>
      <c r="B105" s="57" t="s">
        <v>78</v>
      </c>
      <c r="C105" s="58" t="s">
        <v>79</v>
      </c>
      <c r="D105" s="55">
        <f t="shared" si="9"/>
        <v>17</v>
      </c>
      <c r="E105" s="55">
        <f t="shared" si="10"/>
        <v>11</v>
      </c>
      <c r="F105" s="55">
        <f t="shared" si="11"/>
        <v>28</v>
      </c>
      <c r="G105" s="55">
        <v>4</v>
      </c>
      <c r="H105" s="55">
        <v>4</v>
      </c>
      <c r="I105" s="55">
        <v>8</v>
      </c>
      <c r="J105" s="55">
        <v>12</v>
      </c>
      <c r="K105" s="55">
        <v>7</v>
      </c>
      <c r="L105" s="55">
        <v>19</v>
      </c>
      <c r="M105" s="55"/>
      <c r="N105" s="55"/>
      <c r="O105" s="55"/>
      <c r="P105" s="55">
        <v>1</v>
      </c>
      <c r="Q105" s="55"/>
      <c r="R105" s="55">
        <v>1</v>
      </c>
      <c r="S105" s="55">
        <f t="shared" si="12"/>
        <v>20</v>
      </c>
      <c r="T105" s="55">
        <f t="shared" si="7"/>
        <v>13</v>
      </c>
      <c r="U105" s="55">
        <f t="shared" si="8"/>
        <v>33</v>
      </c>
      <c r="V105" s="55">
        <v>9</v>
      </c>
      <c r="W105" s="55">
        <v>4</v>
      </c>
      <c r="X105" s="55">
        <v>13</v>
      </c>
      <c r="Y105" s="55">
        <v>11</v>
      </c>
      <c r="Z105" s="55">
        <v>9</v>
      </c>
      <c r="AA105" s="55">
        <v>20</v>
      </c>
      <c r="AB105" s="55"/>
      <c r="AC105" s="55"/>
      <c r="AD105" s="55"/>
      <c r="AE105" s="55"/>
      <c r="AF105" s="55"/>
      <c r="AG105" s="55"/>
    </row>
    <row r="106" spans="1:33" ht="12.75" x14ac:dyDescent="0.2">
      <c r="A106" s="49"/>
      <c r="B106" s="57" t="s">
        <v>84</v>
      </c>
      <c r="C106" s="58" t="s">
        <v>124</v>
      </c>
      <c r="D106" s="55">
        <f t="shared" si="9"/>
        <v>71</v>
      </c>
      <c r="E106" s="55">
        <f t="shared" si="10"/>
        <v>21</v>
      </c>
      <c r="F106" s="55">
        <f t="shared" si="11"/>
        <v>92</v>
      </c>
      <c r="G106" s="55">
        <v>19</v>
      </c>
      <c r="H106" s="55">
        <v>4</v>
      </c>
      <c r="I106" s="55">
        <v>23</v>
      </c>
      <c r="J106" s="55">
        <v>52</v>
      </c>
      <c r="K106" s="55">
        <v>17</v>
      </c>
      <c r="L106" s="55">
        <v>69</v>
      </c>
      <c r="M106" s="55"/>
      <c r="N106" s="55"/>
      <c r="O106" s="55"/>
      <c r="P106" s="55"/>
      <c r="Q106" s="55"/>
      <c r="R106" s="55"/>
      <c r="S106" s="55">
        <f t="shared" si="12"/>
        <v>73</v>
      </c>
      <c r="T106" s="55">
        <f t="shared" si="7"/>
        <v>18</v>
      </c>
      <c r="U106" s="55">
        <f t="shared" si="8"/>
        <v>91</v>
      </c>
      <c r="V106" s="55">
        <v>18</v>
      </c>
      <c r="W106" s="55">
        <v>5</v>
      </c>
      <c r="X106" s="55">
        <v>23</v>
      </c>
      <c r="Y106" s="55">
        <v>55</v>
      </c>
      <c r="Z106" s="55">
        <v>13</v>
      </c>
      <c r="AA106" s="55">
        <v>68</v>
      </c>
      <c r="AB106" s="55"/>
      <c r="AC106" s="55"/>
      <c r="AD106" s="55"/>
      <c r="AE106" s="55"/>
      <c r="AF106" s="55"/>
      <c r="AG106" s="55"/>
    </row>
    <row r="107" spans="1:33" ht="12.75" x14ac:dyDescent="0.2">
      <c r="A107" s="52">
        <v>9</v>
      </c>
      <c r="B107" s="53" t="s">
        <v>9</v>
      </c>
      <c r="C107" s="54"/>
      <c r="D107" s="55">
        <f t="shared" si="9"/>
        <v>109</v>
      </c>
      <c r="E107" s="55">
        <f t="shared" si="10"/>
        <v>70</v>
      </c>
      <c r="F107" s="55">
        <f t="shared" si="11"/>
        <v>179</v>
      </c>
      <c r="G107" s="55">
        <v>14</v>
      </c>
      <c r="H107" s="55">
        <v>15</v>
      </c>
      <c r="I107" s="55">
        <v>29</v>
      </c>
      <c r="J107" s="55">
        <v>95</v>
      </c>
      <c r="K107" s="55">
        <v>55</v>
      </c>
      <c r="L107" s="55">
        <v>150</v>
      </c>
      <c r="M107" s="55"/>
      <c r="N107" s="55"/>
      <c r="O107" s="55"/>
      <c r="P107" s="55"/>
      <c r="Q107" s="55"/>
      <c r="R107" s="55"/>
      <c r="S107" s="55">
        <f t="shared" si="12"/>
        <v>108</v>
      </c>
      <c r="T107" s="55">
        <f t="shared" si="7"/>
        <v>70</v>
      </c>
      <c r="U107" s="55">
        <f t="shared" si="8"/>
        <v>178</v>
      </c>
      <c r="V107" s="55">
        <v>23</v>
      </c>
      <c r="W107" s="55">
        <v>11</v>
      </c>
      <c r="X107" s="55">
        <v>34</v>
      </c>
      <c r="Y107" s="55">
        <v>85</v>
      </c>
      <c r="Z107" s="55">
        <v>59</v>
      </c>
      <c r="AA107" s="55">
        <v>144</v>
      </c>
      <c r="AB107" s="55"/>
      <c r="AC107" s="55"/>
      <c r="AD107" s="55"/>
      <c r="AE107" s="55"/>
      <c r="AF107" s="55"/>
      <c r="AG107" s="55"/>
    </row>
    <row r="108" spans="1:33" ht="12.75" x14ac:dyDescent="0.2">
      <c r="A108" s="56"/>
      <c r="B108" s="57" t="s">
        <v>74</v>
      </c>
      <c r="C108" s="58" t="s">
        <v>125</v>
      </c>
      <c r="D108" s="55">
        <f t="shared" si="9"/>
        <v>51</v>
      </c>
      <c r="E108" s="55">
        <f t="shared" si="10"/>
        <v>27</v>
      </c>
      <c r="F108" s="55">
        <f t="shared" si="11"/>
        <v>78</v>
      </c>
      <c r="G108" s="55">
        <v>7</v>
      </c>
      <c r="H108" s="55">
        <v>7</v>
      </c>
      <c r="I108" s="55">
        <v>14</v>
      </c>
      <c r="J108" s="55">
        <v>44</v>
      </c>
      <c r="K108" s="55">
        <v>20</v>
      </c>
      <c r="L108" s="55">
        <v>64</v>
      </c>
      <c r="M108" s="55"/>
      <c r="N108" s="55"/>
      <c r="O108" s="55"/>
      <c r="P108" s="55"/>
      <c r="Q108" s="55"/>
      <c r="R108" s="55"/>
      <c r="S108" s="55">
        <f t="shared" si="12"/>
        <v>46</v>
      </c>
      <c r="T108" s="55">
        <f t="shared" si="7"/>
        <v>31</v>
      </c>
      <c r="U108" s="55">
        <f t="shared" si="8"/>
        <v>77</v>
      </c>
      <c r="V108" s="55">
        <v>11</v>
      </c>
      <c r="W108" s="55">
        <v>5</v>
      </c>
      <c r="X108" s="55">
        <v>16</v>
      </c>
      <c r="Y108" s="55">
        <v>35</v>
      </c>
      <c r="Z108" s="55">
        <v>26</v>
      </c>
      <c r="AA108" s="55">
        <v>61</v>
      </c>
      <c r="AB108" s="55"/>
      <c r="AC108" s="55"/>
      <c r="AD108" s="55"/>
      <c r="AE108" s="55"/>
      <c r="AF108" s="55"/>
      <c r="AG108" s="55"/>
    </row>
    <row r="109" spans="1:33" ht="12.75" x14ac:dyDescent="0.2">
      <c r="A109" s="56"/>
      <c r="B109" s="57" t="s">
        <v>81</v>
      </c>
      <c r="C109" s="58" t="s">
        <v>82</v>
      </c>
      <c r="D109" s="55">
        <f t="shared" si="9"/>
        <v>22</v>
      </c>
      <c r="E109" s="55">
        <f t="shared" si="10"/>
        <v>26</v>
      </c>
      <c r="F109" s="55">
        <f t="shared" si="11"/>
        <v>48</v>
      </c>
      <c r="G109" s="55">
        <v>1</v>
      </c>
      <c r="H109" s="55">
        <v>3</v>
      </c>
      <c r="I109" s="55">
        <v>4</v>
      </c>
      <c r="J109" s="55">
        <v>21</v>
      </c>
      <c r="K109" s="55">
        <v>23</v>
      </c>
      <c r="L109" s="55">
        <v>44</v>
      </c>
      <c r="M109" s="55"/>
      <c r="N109" s="55"/>
      <c r="O109" s="55"/>
      <c r="P109" s="55"/>
      <c r="Q109" s="55"/>
      <c r="R109" s="55"/>
      <c r="S109" s="55">
        <f t="shared" si="12"/>
        <v>22</v>
      </c>
      <c r="T109" s="55">
        <f t="shared" si="7"/>
        <v>23</v>
      </c>
      <c r="U109" s="55">
        <f t="shared" si="8"/>
        <v>45</v>
      </c>
      <c r="V109" s="55">
        <v>4</v>
      </c>
      <c r="W109" s="55">
        <v>4</v>
      </c>
      <c r="X109" s="55">
        <v>8</v>
      </c>
      <c r="Y109" s="55">
        <v>18</v>
      </c>
      <c r="Z109" s="55">
        <v>19</v>
      </c>
      <c r="AA109" s="55">
        <v>37</v>
      </c>
      <c r="AB109" s="55"/>
      <c r="AC109" s="55"/>
      <c r="AD109" s="55"/>
      <c r="AE109" s="55"/>
      <c r="AF109" s="55"/>
      <c r="AG109" s="55"/>
    </row>
    <row r="110" spans="1:33" ht="12.75" x14ac:dyDescent="0.2">
      <c r="A110" s="56"/>
      <c r="B110" s="57" t="s">
        <v>85</v>
      </c>
      <c r="C110" s="58" t="s">
        <v>164</v>
      </c>
      <c r="D110" s="55">
        <f t="shared" si="9"/>
        <v>36</v>
      </c>
      <c r="E110" s="55">
        <f t="shared" si="10"/>
        <v>17</v>
      </c>
      <c r="F110" s="55">
        <f t="shared" si="11"/>
        <v>53</v>
      </c>
      <c r="G110" s="55">
        <v>6</v>
      </c>
      <c r="H110" s="55">
        <v>5</v>
      </c>
      <c r="I110" s="55">
        <v>11</v>
      </c>
      <c r="J110" s="55">
        <v>30</v>
      </c>
      <c r="K110" s="55">
        <v>12</v>
      </c>
      <c r="L110" s="55">
        <v>42</v>
      </c>
      <c r="M110" s="55"/>
      <c r="N110" s="55"/>
      <c r="O110" s="55"/>
      <c r="P110" s="55"/>
      <c r="Q110" s="55"/>
      <c r="R110" s="55"/>
      <c r="S110" s="55">
        <f t="shared" si="12"/>
        <v>40</v>
      </c>
      <c r="T110" s="55">
        <f t="shared" si="7"/>
        <v>16</v>
      </c>
      <c r="U110" s="55">
        <f t="shared" si="8"/>
        <v>56</v>
      </c>
      <c r="V110" s="55">
        <v>8</v>
      </c>
      <c r="W110" s="55">
        <v>2</v>
      </c>
      <c r="X110" s="55">
        <v>10</v>
      </c>
      <c r="Y110" s="55">
        <v>32</v>
      </c>
      <c r="Z110" s="55">
        <v>14</v>
      </c>
      <c r="AA110" s="55">
        <v>46</v>
      </c>
      <c r="AB110" s="55"/>
      <c r="AC110" s="55"/>
      <c r="AD110" s="55"/>
      <c r="AE110" s="55"/>
      <c r="AF110" s="55"/>
      <c r="AG110" s="55"/>
    </row>
    <row r="111" spans="1:33" ht="12.75" x14ac:dyDescent="0.2">
      <c r="A111" s="48" t="s">
        <v>182</v>
      </c>
      <c r="B111" s="49"/>
      <c r="C111" s="50"/>
      <c r="D111" s="51">
        <f t="shared" si="9"/>
        <v>24</v>
      </c>
      <c r="E111" s="51">
        <f t="shared" si="10"/>
        <v>28</v>
      </c>
      <c r="F111" s="51">
        <f t="shared" si="11"/>
        <v>52</v>
      </c>
      <c r="G111" s="51"/>
      <c r="H111" s="51"/>
      <c r="I111" s="51"/>
      <c r="J111" s="51"/>
      <c r="K111" s="51">
        <v>1</v>
      </c>
      <c r="L111" s="51">
        <v>1</v>
      </c>
      <c r="M111" s="51"/>
      <c r="N111" s="51"/>
      <c r="O111" s="51"/>
      <c r="P111" s="51">
        <v>24</v>
      </c>
      <c r="Q111" s="51">
        <v>27</v>
      </c>
      <c r="R111" s="51">
        <v>51</v>
      </c>
      <c r="S111" s="51">
        <f t="shared" si="12"/>
        <v>206</v>
      </c>
      <c r="T111" s="51">
        <f t="shared" si="7"/>
        <v>74</v>
      </c>
      <c r="U111" s="51">
        <f t="shared" si="8"/>
        <v>280</v>
      </c>
      <c r="V111" s="51"/>
      <c r="W111" s="51"/>
      <c r="X111" s="51"/>
      <c r="Y111" s="51"/>
      <c r="Z111" s="51"/>
      <c r="AA111" s="51"/>
      <c r="AB111" s="51"/>
      <c r="AC111" s="51"/>
      <c r="AD111" s="51"/>
      <c r="AE111" s="51">
        <v>206</v>
      </c>
      <c r="AF111" s="51">
        <v>74</v>
      </c>
      <c r="AG111" s="51">
        <v>280</v>
      </c>
    </row>
    <row r="112" spans="1:33" ht="12.75" x14ac:dyDescent="0.2">
      <c r="A112" s="52">
        <v>7</v>
      </c>
      <c r="B112" s="53" t="s">
        <v>92</v>
      </c>
      <c r="C112" s="54"/>
      <c r="D112" s="55">
        <f t="shared" si="9"/>
        <v>24</v>
      </c>
      <c r="E112" s="55">
        <f t="shared" si="10"/>
        <v>28</v>
      </c>
      <c r="F112" s="55">
        <f t="shared" si="11"/>
        <v>52</v>
      </c>
      <c r="G112" s="55"/>
      <c r="H112" s="55"/>
      <c r="I112" s="55"/>
      <c r="J112" s="55"/>
      <c r="K112" s="55">
        <v>1</v>
      </c>
      <c r="L112" s="55">
        <v>1</v>
      </c>
      <c r="M112" s="55"/>
      <c r="N112" s="55"/>
      <c r="O112" s="55"/>
      <c r="P112" s="55">
        <v>24</v>
      </c>
      <c r="Q112" s="55">
        <v>27</v>
      </c>
      <c r="R112" s="55">
        <v>51</v>
      </c>
      <c r="S112" s="55">
        <f t="shared" si="12"/>
        <v>206</v>
      </c>
      <c r="T112" s="55">
        <f t="shared" si="7"/>
        <v>74</v>
      </c>
      <c r="U112" s="55">
        <f t="shared" si="8"/>
        <v>280</v>
      </c>
      <c r="V112" s="55"/>
      <c r="W112" s="55"/>
      <c r="X112" s="55"/>
      <c r="Y112" s="55"/>
      <c r="Z112" s="55"/>
      <c r="AA112" s="55"/>
      <c r="AB112" s="55"/>
      <c r="AC112" s="55"/>
      <c r="AD112" s="55"/>
      <c r="AE112" s="55">
        <v>206</v>
      </c>
      <c r="AF112" s="55">
        <v>74</v>
      </c>
      <c r="AG112" s="55">
        <v>280</v>
      </c>
    </row>
    <row r="113" spans="1:33" ht="12.75" x14ac:dyDescent="0.2">
      <c r="A113" s="56"/>
      <c r="B113" s="57" t="s">
        <v>87</v>
      </c>
      <c r="C113" s="58" t="s">
        <v>166</v>
      </c>
      <c r="D113" s="55">
        <f t="shared" si="9"/>
        <v>24</v>
      </c>
      <c r="E113" s="55">
        <f t="shared" si="10"/>
        <v>28</v>
      </c>
      <c r="F113" s="55">
        <f t="shared" si="11"/>
        <v>52</v>
      </c>
      <c r="G113" s="55"/>
      <c r="H113" s="55"/>
      <c r="I113" s="55"/>
      <c r="J113" s="55"/>
      <c r="K113" s="55">
        <v>1</v>
      </c>
      <c r="L113" s="55">
        <v>1</v>
      </c>
      <c r="M113" s="55"/>
      <c r="N113" s="55"/>
      <c r="O113" s="55"/>
      <c r="P113" s="55">
        <v>24</v>
      </c>
      <c r="Q113" s="55">
        <v>27</v>
      </c>
      <c r="R113" s="55">
        <v>51</v>
      </c>
      <c r="S113" s="55">
        <f t="shared" si="12"/>
        <v>206</v>
      </c>
      <c r="T113" s="55">
        <f t="shared" si="7"/>
        <v>74</v>
      </c>
      <c r="U113" s="55">
        <f t="shared" si="8"/>
        <v>280</v>
      </c>
      <c r="V113" s="55"/>
      <c r="W113" s="55"/>
      <c r="X113" s="55"/>
      <c r="Y113" s="55"/>
      <c r="Z113" s="55"/>
      <c r="AA113" s="55"/>
      <c r="AB113" s="55"/>
      <c r="AC113" s="55"/>
      <c r="AD113" s="55"/>
      <c r="AE113" s="55">
        <v>206</v>
      </c>
      <c r="AF113" s="55">
        <v>74</v>
      </c>
      <c r="AG113" s="55">
        <v>280</v>
      </c>
    </row>
    <row r="114" spans="1:33" ht="12.75" x14ac:dyDescent="0.2">
      <c r="A114" s="48" t="s">
        <v>183</v>
      </c>
      <c r="B114" s="49"/>
      <c r="C114" s="50"/>
      <c r="D114" s="51">
        <f t="shared" si="9"/>
        <v>27</v>
      </c>
      <c r="E114" s="51">
        <f t="shared" si="10"/>
        <v>37</v>
      </c>
      <c r="F114" s="51">
        <f t="shared" si="11"/>
        <v>64</v>
      </c>
      <c r="G114" s="51">
        <v>7</v>
      </c>
      <c r="H114" s="51">
        <v>9</v>
      </c>
      <c r="I114" s="51">
        <v>16</v>
      </c>
      <c r="J114" s="51">
        <v>20</v>
      </c>
      <c r="K114" s="51">
        <v>28</v>
      </c>
      <c r="L114" s="51">
        <v>48</v>
      </c>
      <c r="M114" s="51"/>
      <c r="N114" s="51"/>
      <c r="O114" s="51"/>
      <c r="P114" s="51"/>
      <c r="Q114" s="51"/>
      <c r="R114" s="51"/>
      <c r="S114" s="51">
        <f t="shared" si="12"/>
        <v>27</v>
      </c>
      <c r="T114" s="51">
        <f t="shared" si="7"/>
        <v>36</v>
      </c>
      <c r="U114" s="51">
        <f t="shared" si="8"/>
        <v>63</v>
      </c>
      <c r="V114" s="51">
        <v>6</v>
      </c>
      <c r="W114" s="51">
        <v>13</v>
      </c>
      <c r="X114" s="51">
        <v>19</v>
      </c>
      <c r="Y114" s="51">
        <v>21</v>
      </c>
      <c r="Z114" s="51">
        <v>23</v>
      </c>
      <c r="AA114" s="51">
        <v>44</v>
      </c>
      <c r="AB114" s="51"/>
      <c r="AC114" s="51"/>
      <c r="AD114" s="51"/>
      <c r="AE114" s="51"/>
      <c r="AF114" s="51"/>
      <c r="AG114" s="51"/>
    </row>
    <row r="115" spans="1:33" ht="12.75" x14ac:dyDescent="0.2">
      <c r="A115" s="59">
        <v>7</v>
      </c>
      <c r="B115" s="53" t="s">
        <v>92</v>
      </c>
      <c r="C115" s="54"/>
      <c r="D115" s="55">
        <f t="shared" si="9"/>
        <v>27</v>
      </c>
      <c r="E115" s="55">
        <f t="shared" si="10"/>
        <v>37</v>
      </c>
      <c r="F115" s="55">
        <f t="shared" si="11"/>
        <v>64</v>
      </c>
      <c r="G115" s="55">
        <v>7</v>
      </c>
      <c r="H115" s="55">
        <v>9</v>
      </c>
      <c r="I115" s="55">
        <v>16</v>
      </c>
      <c r="J115" s="55">
        <v>20</v>
      </c>
      <c r="K115" s="55">
        <v>28</v>
      </c>
      <c r="L115" s="55">
        <v>48</v>
      </c>
      <c r="M115" s="55"/>
      <c r="N115" s="55"/>
      <c r="O115" s="55"/>
      <c r="P115" s="55"/>
      <c r="Q115" s="55"/>
      <c r="R115" s="55"/>
      <c r="S115" s="55">
        <f t="shared" si="12"/>
        <v>27</v>
      </c>
      <c r="T115" s="55">
        <f t="shared" si="7"/>
        <v>36</v>
      </c>
      <c r="U115" s="55">
        <f t="shared" si="8"/>
        <v>63</v>
      </c>
      <c r="V115" s="55">
        <v>6</v>
      </c>
      <c r="W115" s="55">
        <v>13</v>
      </c>
      <c r="X115" s="55">
        <v>19</v>
      </c>
      <c r="Y115" s="55">
        <v>21</v>
      </c>
      <c r="Z115" s="55">
        <v>23</v>
      </c>
      <c r="AA115" s="55">
        <v>44</v>
      </c>
      <c r="AB115" s="55"/>
      <c r="AC115" s="55"/>
      <c r="AD115" s="55"/>
      <c r="AE115" s="55"/>
      <c r="AF115" s="55"/>
      <c r="AG115" s="55"/>
    </row>
    <row r="116" spans="1:33" ht="12.75" x14ac:dyDescent="0.2">
      <c r="A116" s="60"/>
      <c r="B116" s="57" t="s">
        <v>88</v>
      </c>
      <c r="C116" s="58" t="s">
        <v>128</v>
      </c>
      <c r="D116" s="55">
        <f t="shared" si="9"/>
        <v>27</v>
      </c>
      <c r="E116" s="55">
        <f t="shared" si="10"/>
        <v>37</v>
      </c>
      <c r="F116" s="55">
        <f t="shared" si="11"/>
        <v>64</v>
      </c>
      <c r="G116" s="55">
        <v>7</v>
      </c>
      <c r="H116" s="55">
        <v>9</v>
      </c>
      <c r="I116" s="55">
        <v>16</v>
      </c>
      <c r="J116" s="55">
        <v>20</v>
      </c>
      <c r="K116" s="55">
        <v>28</v>
      </c>
      <c r="L116" s="55">
        <v>48</v>
      </c>
      <c r="M116" s="55"/>
      <c r="N116" s="55"/>
      <c r="O116" s="55"/>
      <c r="P116" s="55"/>
      <c r="Q116" s="55"/>
      <c r="R116" s="55"/>
      <c r="S116" s="55">
        <f t="shared" si="12"/>
        <v>27</v>
      </c>
      <c r="T116" s="55">
        <f t="shared" si="7"/>
        <v>36</v>
      </c>
      <c r="U116" s="55">
        <f t="shared" si="8"/>
        <v>63</v>
      </c>
      <c r="V116" s="55">
        <v>6</v>
      </c>
      <c r="W116" s="55">
        <v>13</v>
      </c>
      <c r="X116" s="55">
        <v>19</v>
      </c>
      <c r="Y116" s="55">
        <v>21</v>
      </c>
      <c r="Z116" s="55">
        <v>23</v>
      </c>
      <c r="AA116" s="55">
        <v>44</v>
      </c>
      <c r="AB116" s="55"/>
      <c r="AC116" s="55"/>
      <c r="AD116" s="55"/>
      <c r="AE116" s="55"/>
      <c r="AF116" s="55"/>
      <c r="AG116" s="55"/>
    </row>
  </sheetData>
  <mergeCells count="20">
    <mergeCell ref="A7:AG7"/>
    <mergeCell ref="A8:C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D8:R8"/>
    <mergeCell ref="S8:AG8"/>
    <mergeCell ref="A6:AG6"/>
    <mergeCell ref="A1:AG1"/>
    <mergeCell ref="A2:AG2"/>
    <mergeCell ref="A3:AG3"/>
    <mergeCell ref="AC4:AE4"/>
    <mergeCell ref="A5:AG5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87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RowHeight="12.75" x14ac:dyDescent="0.25"/>
  <cols>
    <col min="1" max="1" width="6.28515625" style="26" customWidth="1"/>
    <col min="2" max="2" width="9.7109375" style="26" customWidth="1"/>
    <col min="3" max="3" width="28.140625" style="27" bestFit="1" customWidth="1"/>
    <col min="4" max="5" width="6.5703125" style="27" bestFit="1" customWidth="1"/>
    <col min="6" max="6" width="6.5703125" style="26" bestFit="1" customWidth="1"/>
    <col min="7" max="8" width="5.140625" style="26" bestFit="1" customWidth="1"/>
    <col min="9" max="10" width="6.5703125" style="26" bestFit="1" customWidth="1"/>
    <col min="11" max="11" width="5.140625" style="26" bestFit="1" customWidth="1"/>
    <col min="12" max="12" width="6.5703125" style="26" bestFit="1" customWidth="1"/>
    <col min="13" max="13" width="5.140625" style="26" bestFit="1" customWidth="1"/>
    <col min="14" max="14" width="4.140625" style="26" bestFit="1" customWidth="1"/>
    <col min="15" max="16" width="5.140625" style="26" bestFit="1" customWidth="1"/>
    <col min="17" max="17" width="4.140625" style="26" bestFit="1" customWidth="1"/>
    <col min="18" max="18" width="5.140625" style="26" bestFit="1" customWidth="1"/>
    <col min="19" max="21" width="6.5703125" style="26" bestFit="1" customWidth="1"/>
    <col min="22" max="23" width="5.140625" style="26" bestFit="1" customWidth="1"/>
    <col min="24" max="25" width="6.5703125" style="26" bestFit="1" customWidth="1"/>
    <col min="26" max="26" width="5.140625" style="26" bestFit="1" customWidth="1"/>
    <col min="27" max="27" width="6.5703125" style="26" bestFit="1" customWidth="1"/>
    <col min="28" max="29" width="4.140625" style="26" bestFit="1" customWidth="1"/>
    <col min="30" max="30" width="5.140625" style="26" bestFit="1" customWidth="1"/>
    <col min="31" max="32" width="4.140625" style="26" bestFit="1" customWidth="1"/>
    <col min="33" max="33" width="4.42578125" style="26" bestFit="1" customWidth="1"/>
    <col min="34" max="16384" width="9.140625" style="26"/>
  </cols>
  <sheetData>
    <row r="1" spans="1:36" s="5" customFormat="1" ht="15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6" s="5" customFormat="1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1:36" s="5" customFormat="1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6" s="5" customFormat="1" ht="15" x14ac:dyDescent="0.25">
      <c r="A4" s="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102" t="s">
        <v>192</v>
      </c>
      <c r="AD4" s="103"/>
      <c r="AE4" s="103"/>
      <c r="AF4" s="28"/>
      <c r="AG4" s="10" t="s">
        <v>136</v>
      </c>
    </row>
    <row r="5" spans="1:36" s="5" customFormat="1" ht="15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36" s="5" customFormat="1" x14ac:dyDescent="0.25">
      <c r="A6" s="101" t="s">
        <v>189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6" s="5" customFormat="1" ht="12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36" s="5" customFormat="1" ht="12" customHeight="1" x14ac:dyDescent="0.2">
      <c r="A8" s="108"/>
      <c r="B8" s="109"/>
      <c r="C8" s="110"/>
      <c r="D8" s="105" t="s">
        <v>150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5" t="s">
        <v>151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7"/>
    </row>
    <row r="9" spans="1:36" s="5" customFormat="1" ht="12" customHeight="1" x14ac:dyDescent="0.25">
      <c r="A9" s="111"/>
      <c r="B9" s="112"/>
      <c r="C9" s="113"/>
      <c r="D9" s="104" t="s">
        <v>200</v>
      </c>
      <c r="E9" s="104"/>
      <c r="F9" s="104"/>
      <c r="G9" s="104" t="s">
        <v>0</v>
      </c>
      <c r="H9" s="104"/>
      <c r="I9" s="104"/>
      <c r="J9" s="104" t="s">
        <v>1</v>
      </c>
      <c r="K9" s="104"/>
      <c r="L9" s="104"/>
      <c r="M9" s="104" t="s">
        <v>2</v>
      </c>
      <c r="N9" s="104"/>
      <c r="O9" s="104"/>
      <c r="P9" s="104" t="s">
        <v>129</v>
      </c>
      <c r="Q9" s="104"/>
      <c r="R9" s="104"/>
      <c r="S9" s="104" t="s">
        <v>200</v>
      </c>
      <c r="T9" s="104"/>
      <c r="U9" s="104"/>
      <c r="V9" s="104" t="s">
        <v>0</v>
      </c>
      <c r="W9" s="104"/>
      <c r="X9" s="104"/>
      <c r="Y9" s="104" t="s">
        <v>1</v>
      </c>
      <c r="Z9" s="104"/>
      <c r="AA9" s="104"/>
      <c r="AB9" s="104" t="s">
        <v>2</v>
      </c>
      <c r="AC9" s="104"/>
      <c r="AD9" s="104"/>
      <c r="AE9" s="104" t="s">
        <v>129</v>
      </c>
      <c r="AF9" s="104"/>
      <c r="AG9" s="104"/>
    </row>
    <row r="10" spans="1:36" s="5" customFormat="1" ht="12.75" customHeight="1" thickBot="1" x14ac:dyDescent="0.3">
      <c r="A10" s="105"/>
      <c r="B10" s="106"/>
      <c r="C10" s="107"/>
      <c r="D10" s="72" t="s">
        <v>5</v>
      </c>
      <c r="E10" s="72" t="s">
        <v>4</v>
      </c>
      <c r="F10" s="72" t="s">
        <v>3</v>
      </c>
      <c r="G10" s="72" t="s">
        <v>5</v>
      </c>
      <c r="H10" s="72" t="s">
        <v>4</v>
      </c>
      <c r="I10" s="72" t="s">
        <v>3</v>
      </c>
      <c r="J10" s="72" t="s">
        <v>5</v>
      </c>
      <c r="K10" s="72" t="s">
        <v>4</v>
      </c>
      <c r="L10" s="72" t="s">
        <v>3</v>
      </c>
      <c r="M10" s="72" t="s">
        <v>5</v>
      </c>
      <c r="N10" s="72" t="s">
        <v>4</v>
      </c>
      <c r="O10" s="72" t="s">
        <v>3</v>
      </c>
      <c r="P10" s="72" t="s">
        <v>5</v>
      </c>
      <c r="Q10" s="72" t="s">
        <v>4</v>
      </c>
      <c r="R10" s="72" t="s">
        <v>3</v>
      </c>
      <c r="S10" s="72" t="s">
        <v>5</v>
      </c>
      <c r="T10" s="72" t="s">
        <v>4</v>
      </c>
      <c r="U10" s="72" t="s">
        <v>3</v>
      </c>
      <c r="V10" s="72" t="s">
        <v>5</v>
      </c>
      <c r="W10" s="72" t="s">
        <v>4</v>
      </c>
      <c r="X10" s="72" t="s">
        <v>3</v>
      </c>
      <c r="Y10" s="72" t="s">
        <v>5</v>
      </c>
      <c r="Z10" s="72" t="s">
        <v>4</v>
      </c>
      <c r="AA10" s="72" t="s">
        <v>3</v>
      </c>
      <c r="AB10" s="72" t="s">
        <v>5</v>
      </c>
      <c r="AC10" s="72" t="s">
        <v>4</v>
      </c>
      <c r="AD10" s="72" t="s">
        <v>3</v>
      </c>
      <c r="AE10" s="72" t="s">
        <v>5</v>
      </c>
      <c r="AF10" s="72" t="s">
        <v>4</v>
      </c>
      <c r="AG10" s="72" t="s">
        <v>3</v>
      </c>
    </row>
    <row r="11" spans="1:36" s="9" customFormat="1" ht="13.5" thickBot="1" x14ac:dyDescent="0.25">
      <c r="A11" s="69"/>
      <c r="B11" s="69"/>
      <c r="C11" s="71" t="s">
        <v>201</v>
      </c>
      <c r="D11" s="62">
        <f>G11+J11+M11+P11</f>
        <v>1943</v>
      </c>
      <c r="E11" s="62">
        <f>H11+K11+N11+Q11</f>
        <v>1198</v>
      </c>
      <c r="F11" s="62">
        <f>I11+L11+O11+R11</f>
        <v>3141</v>
      </c>
      <c r="G11" s="62">
        <v>654</v>
      </c>
      <c r="H11" s="62">
        <v>418</v>
      </c>
      <c r="I11" s="62">
        <v>1072</v>
      </c>
      <c r="J11" s="62">
        <v>1021</v>
      </c>
      <c r="K11" s="62">
        <v>633</v>
      </c>
      <c r="L11" s="62">
        <v>1654</v>
      </c>
      <c r="M11" s="62">
        <v>118</v>
      </c>
      <c r="N11" s="62">
        <v>88</v>
      </c>
      <c r="O11" s="62">
        <v>206</v>
      </c>
      <c r="P11" s="62">
        <v>150</v>
      </c>
      <c r="Q11" s="62">
        <v>59</v>
      </c>
      <c r="R11" s="62">
        <v>209</v>
      </c>
      <c r="S11" s="62">
        <f>V11+Y11+AB11+AE11</f>
        <v>1901</v>
      </c>
      <c r="T11" s="62">
        <f>W11+Z11+AC11+AF11</f>
        <v>1114</v>
      </c>
      <c r="U11" s="62">
        <f>X11+AA11+AD11+AG11</f>
        <v>3015</v>
      </c>
      <c r="V11" s="62">
        <v>747</v>
      </c>
      <c r="W11" s="62">
        <v>386</v>
      </c>
      <c r="X11" s="62">
        <v>1133</v>
      </c>
      <c r="Y11" s="62">
        <v>1029</v>
      </c>
      <c r="Z11" s="62">
        <v>633</v>
      </c>
      <c r="AA11" s="62">
        <v>1662</v>
      </c>
      <c r="AB11" s="62">
        <v>98</v>
      </c>
      <c r="AC11" s="62">
        <v>75</v>
      </c>
      <c r="AD11" s="62">
        <v>173</v>
      </c>
      <c r="AE11" s="62">
        <v>27</v>
      </c>
      <c r="AF11" s="62">
        <v>20</v>
      </c>
      <c r="AG11" s="62">
        <v>47</v>
      </c>
    </row>
    <row r="12" spans="1:36" ht="15" x14ac:dyDescent="0.25">
      <c r="A12" s="48" t="s">
        <v>170</v>
      </c>
      <c r="B12" s="49"/>
      <c r="C12" s="50"/>
      <c r="D12" s="63">
        <f t="shared" ref="D12:D75" si="0">G12+J12+M12+P12</f>
        <v>79</v>
      </c>
      <c r="E12" s="63">
        <f t="shared" ref="E12:E75" si="1">H12+K12+N12+Q12</f>
        <v>88</v>
      </c>
      <c r="F12" s="63">
        <f t="shared" ref="F12:F75" si="2">I12+L12+O12+R12</f>
        <v>167</v>
      </c>
      <c r="G12" s="63">
        <v>39</v>
      </c>
      <c r="H12" s="63">
        <v>47</v>
      </c>
      <c r="I12" s="63">
        <v>86</v>
      </c>
      <c r="J12" s="63">
        <v>39</v>
      </c>
      <c r="K12" s="63">
        <v>41</v>
      </c>
      <c r="L12" s="63">
        <v>80</v>
      </c>
      <c r="M12" s="63"/>
      <c r="N12" s="63"/>
      <c r="O12" s="63"/>
      <c r="P12" s="63">
        <v>1</v>
      </c>
      <c r="Q12" s="63"/>
      <c r="R12" s="63">
        <v>1</v>
      </c>
      <c r="S12" s="63">
        <f t="shared" ref="S12:S75" si="3">V12+Y12+AB12+AE12</f>
        <v>91</v>
      </c>
      <c r="T12" s="63">
        <f t="shared" ref="T12:T75" si="4">W12+Z12+AC12+AF12</f>
        <v>85</v>
      </c>
      <c r="U12" s="63">
        <f t="shared" ref="U12:U75" si="5">X12+AA12+AD12+AG12</f>
        <v>176</v>
      </c>
      <c r="V12" s="63">
        <v>47</v>
      </c>
      <c r="W12" s="63">
        <v>39</v>
      </c>
      <c r="X12" s="63">
        <v>86</v>
      </c>
      <c r="Y12" s="63">
        <v>43</v>
      </c>
      <c r="Z12" s="63">
        <v>46</v>
      </c>
      <c r="AA12" s="63">
        <v>89</v>
      </c>
      <c r="AB12" s="63"/>
      <c r="AC12" s="63"/>
      <c r="AD12" s="63"/>
      <c r="AE12" s="63">
        <v>1</v>
      </c>
      <c r="AF12" s="63"/>
      <c r="AG12" s="63">
        <v>1</v>
      </c>
      <c r="AH12"/>
      <c r="AI12"/>
      <c r="AJ12"/>
    </row>
    <row r="13" spans="1:36" ht="15" x14ac:dyDescent="0.25">
      <c r="A13" s="52">
        <v>7</v>
      </c>
      <c r="B13" s="53" t="s">
        <v>92</v>
      </c>
      <c r="C13" s="54"/>
      <c r="D13" s="64">
        <f t="shared" si="0"/>
        <v>70</v>
      </c>
      <c r="E13" s="64">
        <f t="shared" si="1"/>
        <v>70</v>
      </c>
      <c r="F13" s="64">
        <f t="shared" si="2"/>
        <v>140</v>
      </c>
      <c r="G13" s="64">
        <v>34</v>
      </c>
      <c r="H13" s="64">
        <v>40</v>
      </c>
      <c r="I13" s="64">
        <v>74</v>
      </c>
      <c r="J13" s="64">
        <v>35</v>
      </c>
      <c r="K13" s="64">
        <v>30</v>
      </c>
      <c r="L13" s="64">
        <v>65</v>
      </c>
      <c r="M13" s="64"/>
      <c r="N13" s="64"/>
      <c r="O13" s="64"/>
      <c r="P13" s="64">
        <v>1</v>
      </c>
      <c r="Q13" s="64"/>
      <c r="R13" s="64">
        <v>1</v>
      </c>
      <c r="S13" s="64">
        <f t="shared" si="3"/>
        <v>85</v>
      </c>
      <c r="T13" s="64">
        <f t="shared" si="4"/>
        <v>70</v>
      </c>
      <c r="U13" s="64">
        <f t="shared" si="5"/>
        <v>155</v>
      </c>
      <c r="V13" s="64">
        <v>45</v>
      </c>
      <c r="W13" s="64">
        <v>36</v>
      </c>
      <c r="X13" s="64">
        <v>81</v>
      </c>
      <c r="Y13" s="64">
        <v>39</v>
      </c>
      <c r="Z13" s="64">
        <v>34</v>
      </c>
      <c r="AA13" s="64">
        <v>73</v>
      </c>
      <c r="AB13" s="64"/>
      <c r="AC13" s="64"/>
      <c r="AD13" s="64"/>
      <c r="AE13" s="64">
        <v>1</v>
      </c>
      <c r="AF13" s="64"/>
      <c r="AG13" s="64">
        <v>1</v>
      </c>
      <c r="AH13"/>
      <c r="AI13"/>
      <c r="AJ13"/>
    </row>
    <row r="14" spans="1:36" ht="15" x14ac:dyDescent="0.25">
      <c r="A14" s="49"/>
      <c r="B14" s="57" t="s">
        <v>95</v>
      </c>
      <c r="C14" s="58" t="s">
        <v>101</v>
      </c>
      <c r="D14" s="65">
        <f t="shared" si="0"/>
        <v>70</v>
      </c>
      <c r="E14" s="65">
        <f t="shared" si="1"/>
        <v>70</v>
      </c>
      <c r="F14" s="65">
        <f t="shared" si="2"/>
        <v>140</v>
      </c>
      <c r="G14" s="64">
        <v>34</v>
      </c>
      <c r="H14" s="64">
        <v>40</v>
      </c>
      <c r="I14" s="64">
        <v>74</v>
      </c>
      <c r="J14" s="64">
        <v>35</v>
      </c>
      <c r="K14" s="64">
        <v>30</v>
      </c>
      <c r="L14" s="64">
        <v>65</v>
      </c>
      <c r="M14" s="64"/>
      <c r="N14" s="64"/>
      <c r="O14" s="64"/>
      <c r="P14" s="64">
        <v>1</v>
      </c>
      <c r="Q14" s="64"/>
      <c r="R14" s="64">
        <v>1</v>
      </c>
      <c r="S14" s="65">
        <f t="shared" si="3"/>
        <v>85</v>
      </c>
      <c r="T14" s="65">
        <f t="shared" si="4"/>
        <v>70</v>
      </c>
      <c r="U14" s="65">
        <f t="shared" si="5"/>
        <v>155</v>
      </c>
      <c r="V14" s="64">
        <v>45</v>
      </c>
      <c r="W14" s="64">
        <v>36</v>
      </c>
      <c r="X14" s="64">
        <v>81</v>
      </c>
      <c r="Y14" s="64">
        <v>39</v>
      </c>
      <c r="Z14" s="64">
        <v>34</v>
      </c>
      <c r="AA14" s="64">
        <v>73</v>
      </c>
      <c r="AB14" s="64"/>
      <c r="AC14" s="64"/>
      <c r="AD14" s="64"/>
      <c r="AE14" s="64">
        <v>1</v>
      </c>
      <c r="AF14" s="64"/>
      <c r="AG14" s="64">
        <v>1</v>
      </c>
      <c r="AH14"/>
      <c r="AI14"/>
      <c r="AJ14"/>
    </row>
    <row r="15" spans="1:36" ht="15" x14ac:dyDescent="0.25">
      <c r="A15" s="52">
        <v>9</v>
      </c>
      <c r="B15" s="53" t="s">
        <v>9</v>
      </c>
      <c r="C15" s="54"/>
      <c r="D15" s="64">
        <f t="shared" si="0"/>
        <v>9</v>
      </c>
      <c r="E15" s="64">
        <f t="shared" si="1"/>
        <v>18</v>
      </c>
      <c r="F15" s="64">
        <f t="shared" si="2"/>
        <v>27</v>
      </c>
      <c r="G15" s="64">
        <v>5</v>
      </c>
      <c r="H15" s="64">
        <v>7</v>
      </c>
      <c r="I15" s="64">
        <v>12</v>
      </c>
      <c r="J15" s="64">
        <v>4</v>
      </c>
      <c r="K15" s="64">
        <v>11</v>
      </c>
      <c r="L15" s="64">
        <v>15</v>
      </c>
      <c r="M15" s="64"/>
      <c r="N15" s="64"/>
      <c r="O15" s="64"/>
      <c r="P15" s="64"/>
      <c r="Q15" s="64"/>
      <c r="R15" s="64"/>
      <c r="S15" s="64">
        <f t="shared" si="3"/>
        <v>6</v>
      </c>
      <c r="T15" s="64">
        <f t="shared" si="4"/>
        <v>15</v>
      </c>
      <c r="U15" s="64">
        <f t="shared" si="5"/>
        <v>21</v>
      </c>
      <c r="V15" s="64">
        <v>2</v>
      </c>
      <c r="W15" s="64">
        <v>3</v>
      </c>
      <c r="X15" s="64">
        <v>5</v>
      </c>
      <c r="Y15" s="64">
        <v>4</v>
      </c>
      <c r="Z15" s="64">
        <v>12</v>
      </c>
      <c r="AA15" s="64">
        <v>16</v>
      </c>
      <c r="AB15" s="64"/>
      <c r="AC15" s="64"/>
      <c r="AD15" s="64"/>
      <c r="AE15" s="64"/>
      <c r="AF15" s="64"/>
      <c r="AG15" s="64"/>
      <c r="AH15"/>
      <c r="AI15"/>
      <c r="AJ15"/>
    </row>
    <row r="16" spans="1:36" ht="15" x14ac:dyDescent="0.25">
      <c r="A16" s="56"/>
      <c r="B16" s="57" t="s">
        <v>18</v>
      </c>
      <c r="C16" s="58" t="s">
        <v>19</v>
      </c>
      <c r="D16" s="65">
        <f t="shared" si="0"/>
        <v>7</v>
      </c>
      <c r="E16" s="65">
        <f t="shared" si="1"/>
        <v>7</v>
      </c>
      <c r="F16" s="65">
        <f t="shared" si="2"/>
        <v>14</v>
      </c>
      <c r="G16" s="64">
        <v>3</v>
      </c>
      <c r="H16" s="64">
        <v>4</v>
      </c>
      <c r="I16" s="64">
        <v>7</v>
      </c>
      <c r="J16" s="64">
        <v>4</v>
      </c>
      <c r="K16" s="64">
        <v>3</v>
      </c>
      <c r="L16" s="64">
        <v>7</v>
      </c>
      <c r="M16" s="64"/>
      <c r="N16" s="64"/>
      <c r="O16" s="64"/>
      <c r="P16" s="64"/>
      <c r="Q16" s="64"/>
      <c r="R16" s="64"/>
      <c r="S16" s="65">
        <f t="shared" si="3"/>
        <v>5</v>
      </c>
      <c r="T16" s="65">
        <f t="shared" si="4"/>
        <v>6</v>
      </c>
      <c r="U16" s="65">
        <f t="shared" si="5"/>
        <v>11</v>
      </c>
      <c r="V16" s="64">
        <v>1</v>
      </c>
      <c r="W16" s="64">
        <v>1</v>
      </c>
      <c r="X16" s="64">
        <v>2</v>
      </c>
      <c r="Y16" s="64">
        <v>4</v>
      </c>
      <c r="Z16" s="64">
        <v>5</v>
      </c>
      <c r="AA16" s="64">
        <v>9</v>
      </c>
      <c r="AB16" s="64"/>
      <c r="AC16" s="64"/>
      <c r="AD16" s="64"/>
      <c r="AE16" s="64"/>
      <c r="AF16" s="64"/>
      <c r="AG16" s="64"/>
      <c r="AH16"/>
      <c r="AI16"/>
      <c r="AJ16"/>
    </row>
    <row r="17" spans="1:36" ht="15" x14ac:dyDescent="0.25">
      <c r="A17" s="56"/>
      <c r="B17" s="57" t="s">
        <v>11</v>
      </c>
      <c r="C17" s="58" t="s">
        <v>12</v>
      </c>
      <c r="D17" s="65">
        <f t="shared" si="0"/>
        <v>2</v>
      </c>
      <c r="E17" s="65">
        <f t="shared" si="1"/>
        <v>11</v>
      </c>
      <c r="F17" s="65">
        <f t="shared" si="2"/>
        <v>13</v>
      </c>
      <c r="G17" s="64">
        <v>2</v>
      </c>
      <c r="H17" s="64">
        <v>3</v>
      </c>
      <c r="I17" s="64">
        <v>5</v>
      </c>
      <c r="J17" s="64"/>
      <c r="K17" s="64">
        <v>8</v>
      </c>
      <c r="L17" s="64">
        <v>8</v>
      </c>
      <c r="M17" s="64"/>
      <c r="N17" s="64"/>
      <c r="O17" s="64"/>
      <c r="P17" s="64"/>
      <c r="Q17" s="64"/>
      <c r="R17" s="64"/>
      <c r="S17" s="65">
        <f t="shared" si="3"/>
        <v>1</v>
      </c>
      <c r="T17" s="65">
        <f t="shared" si="4"/>
        <v>9</v>
      </c>
      <c r="U17" s="65">
        <f t="shared" si="5"/>
        <v>10</v>
      </c>
      <c r="V17" s="64">
        <v>1</v>
      </c>
      <c r="W17" s="64">
        <v>2</v>
      </c>
      <c r="X17" s="64">
        <v>3</v>
      </c>
      <c r="Y17" s="64"/>
      <c r="Z17" s="64">
        <v>7</v>
      </c>
      <c r="AA17" s="64">
        <v>7</v>
      </c>
      <c r="AB17" s="64"/>
      <c r="AC17" s="64"/>
      <c r="AD17" s="64"/>
      <c r="AE17" s="64"/>
      <c r="AF17" s="64"/>
      <c r="AG17" s="64"/>
      <c r="AH17"/>
      <c r="AI17"/>
      <c r="AJ17"/>
    </row>
    <row r="18" spans="1:36" ht="15" x14ac:dyDescent="0.25">
      <c r="A18" s="48" t="s">
        <v>171</v>
      </c>
      <c r="B18" s="49"/>
      <c r="C18" s="50"/>
      <c r="D18" s="63">
        <f t="shared" si="0"/>
        <v>34</v>
      </c>
      <c r="E18" s="63">
        <f t="shared" si="1"/>
        <v>31</v>
      </c>
      <c r="F18" s="63">
        <f t="shared" si="2"/>
        <v>65</v>
      </c>
      <c r="G18" s="63">
        <v>18</v>
      </c>
      <c r="H18" s="63">
        <v>16</v>
      </c>
      <c r="I18" s="63">
        <v>34</v>
      </c>
      <c r="J18" s="63">
        <v>16</v>
      </c>
      <c r="K18" s="63">
        <v>15</v>
      </c>
      <c r="L18" s="63">
        <v>31</v>
      </c>
      <c r="M18" s="63"/>
      <c r="N18" s="63"/>
      <c r="O18" s="63"/>
      <c r="P18" s="63"/>
      <c r="Q18" s="63"/>
      <c r="R18" s="63"/>
      <c r="S18" s="63">
        <f t="shared" si="3"/>
        <v>44</v>
      </c>
      <c r="T18" s="63">
        <f t="shared" si="4"/>
        <v>32</v>
      </c>
      <c r="U18" s="63">
        <f t="shared" si="5"/>
        <v>76</v>
      </c>
      <c r="V18" s="63">
        <v>26</v>
      </c>
      <c r="W18" s="63">
        <v>14</v>
      </c>
      <c r="X18" s="63">
        <v>40</v>
      </c>
      <c r="Y18" s="63">
        <v>18</v>
      </c>
      <c r="Z18" s="63">
        <v>18</v>
      </c>
      <c r="AA18" s="63">
        <v>36</v>
      </c>
      <c r="AB18" s="63"/>
      <c r="AC18" s="63"/>
      <c r="AD18" s="63"/>
      <c r="AE18" s="63"/>
      <c r="AF18" s="63"/>
      <c r="AG18" s="63"/>
      <c r="AH18"/>
      <c r="AI18"/>
      <c r="AJ18"/>
    </row>
    <row r="19" spans="1:36" ht="15" x14ac:dyDescent="0.25">
      <c r="A19" s="52">
        <v>7</v>
      </c>
      <c r="B19" s="53" t="s">
        <v>92</v>
      </c>
      <c r="C19" s="54"/>
      <c r="D19" s="64">
        <f t="shared" si="0"/>
        <v>34</v>
      </c>
      <c r="E19" s="64">
        <f t="shared" si="1"/>
        <v>31</v>
      </c>
      <c r="F19" s="64">
        <f t="shared" si="2"/>
        <v>65</v>
      </c>
      <c r="G19" s="64">
        <v>18</v>
      </c>
      <c r="H19" s="64">
        <v>16</v>
      </c>
      <c r="I19" s="64">
        <v>34</v>
      </c>
      <c r="J19" s="64">
        <v>16</v>
      </c>
      <c r="K19" s="64">
        <v>15</v>
      </c>
      <c r="L19" s="64">
        <v>31</v>
      </c>
      <c r="M19" s="64"/>
      <c r="N19" s="64"/>
      <c r="O19" s="64"/>
      <c r="P19" s="64"/>
      <c r="Q19" s="64"/>
      <c r="R19" s="64"/>
      <c r="S19" s="64">
        <f t="shared" si="3"/>
        <v>44</v>
      </c>
      <c r="T19" s="64">
        <f t="shared" si="4"/>
        <v>32</v>
      </c>
      <c r="U19" s="64">
        <f t="shared" si="5"/>
        <v>76</v>
      </c>
      <c r="V19" s="64">
        <v>26</v>
      </c>
      <c r="W19" s="64">
        <v>14</v>
      </c>
      <c r="X19" s="64">
        <v>40</v>
      </c>
      <c r="Y19" s="64">
        <v>18</v>
      </c>
      <c r="Z19" s="64">
        <v>18</v>
      </c>
      <c r="AA19" s="64">
        <v>36</v>
      </c>
      <c r="AB19" s="64"/>
      <c r="AC19" s="64"/>
      <c r="AD19" s="64"/>
      <c r="AE19" s="64"/>
      <c r="AF19" s="64"/>
      <c r="AG19" s="64"/>
      <c r="AH19"/>
      <c r="AI19"/>
      <c r="AJ19"/>
    </row>
    <row r="20" spans="1:36" ht="15" x14ac:dyDescent="0.25">
      <c r="A20" s="56"/>
      <c r="B20" s="57" t="s">
        <v>20</v>
      </c>
      <c r="C20" s="58" t="s">
        <v>21</v>
      </c>
      <c r="D20" s="65">
        <f t="shared" si="0"/>
        <v>34</v>
      </c>
      <c r="E20" s="65">
        <f t="shared" si="1"/>
        <v>31</v>
      </c>
      <c r="F20" s="65">
        <f t="shared" si="2"/>
        <v>65</v>
      </c>
      <c r="G20" s="64">
        <v>18</v>
      </c>
      <c r="H20" s="64">
        <v>16</v>
      </c>
      <c r="I20" s="64">
        <v>34</v>
      </c>
      <c r="J20" s="64">
        <v>16</v>
      </c>
      <c r="K20" s="64">
        <v>15</v>
      </c>
      <c r="L20" s="64">
        <v>31</v>
      </c>
      <c r="M20" s="64"/>
      <c r="N20" s="64"/>
      <c r="O20" s="64"/>
      <c r="P20" s="64"/>
      <c r="Q20" s="64"/>
      <c r="R20" s="64"/>
      <c r="S20" s="65">
        <f t="shared" si="3"/>
        <v>44</v>
      </c>
      <c r="T20" s="65">
        <f t="shared" si="4"/>
        <v>32</v>
      </c>
      <c r="U20" s="65">
        <f t="shared" si="5"/>
        <v>76</v>
      </c>
      <c r="V20" s="64">
        <v>26</v>
      </c>
      <c r="W20" s="64">
        <v>14</v>
      </c>
      <c r="X20" s="64">
        <v>40</v>
      </c>
      <c r="Y20" s="64">
        <v>18</v>
      </c>
      <c r="Z20" s="64">
        <v>18</v>
      </c>
      <c r="AA20" s="64">
        <v>36</v>
      </c>
      <c r="AB20" s="64"/>
      <c r="AC20" s="64"/>
      <c r="AD20" s="64"/>
      <c r="AE20" s="64"/>
      <c r="AF20" s="64"/>
      <c r="AG20" s="64"/>
      <c r="AH20"/>
      <c r="AI20"/>
      <c r="AJ20"/>
    </row>
    <row r="21" spans="1:36" ht="15" x14ac:dyDescent="0.25">
      <c r="A21" s="48" t="s">
        <v>172</v>
      </c>
      <c r="B21" s="49"/>
      <c r="C21" s="50"/>
      <c r="D21" s="63">
        <f t="shared" si="0"/>
        <v>146</v>
      </c>
      <c r="E21" s="63">
        <f t="shared" si="1"/>
        <v>170</v>
      </c>
      <c r="F21" s="63">
        <f t="shared" si="2"/>
        <v>316</v>
      </c>
      <c r="G21" s="63">
        <v>33</v>
      </c>
      <c r="H21" s="63">
        <v>42</v>
      </c>
      <c r="I21" s="63">
        <v>75</v>
      </c>
      <c r="J21" s="63">
        <v>113</v>
      </c>
      <c r="K21" s="63">
        <v>128</v>
      </c>
      <c r="L21" s="63">
        <v>241</v>
      </c>
      <c r="M21" s="63"/>
      <c r="N21" s="63"/>
      <c r="O21" s="63"/>
      <c r="P21" s="63"/>
      <c r="Q21" s="63"/>
      <c r="R21" s="63"/>
      <c r="S21" s="63">
        <f t="shared" si="3"/>
        <v>142</v>
      </c>
      <c r="T21" s="63">
        <f t="shared" si="4"/>
        <v>138</v>
      </c>
      <c r="U21" s="63">
        <f t="shared" si="5"/>
        <v>280</v>
      </c>
      <c r="V21" s="63">
        <v>28</v>
      </c>
      <c r="W21" s="63">
        <v>22</v>
      </c>
      <c r="X21" s="63">
        <v>50</v>
      </c>
      <c r="Y21" s="63">
        <v>114</v>
      </c>
      <c r="Z21" s="63">
        <v>116</v>
      </c>
      <c r="AA21" s="63">
        <v>230</v>
      </c>
      <c r="AB21" s="63"/>
      <c r="AC21" s="63"/>
      <c r="AD21" s="63"/>
      <c r="AE21" s="63"/>
      <c r="AF21" s="63"/>
      <c r="AG21" s="63"/>
      <c r="AH21"/>
      <c r="AI21"/>
      <c r="AJ21"/>
    </row>
    <row r="22" spans="1:36" ht="15" x14ac:dyDescent="0.25">
      <c r="A22" s="52">
        <v>7</v>
      </c>
      <c r="B22" s="53" t="s">
        <v>92</v>
      </c>
      <c r="C22" s="54"/>
      <c r="D22" s="64">
        <f t="shared" si="0"/>
        <v>42</v>
      </c>
      <c r="E22" s="64">
        <f t="shared" si="1"/>
        <v>47</v>
      </c>
      <c r="F22" s="64">
        <f t="shared" si="2"/>
        <v>89</v>
      </c>
      <c r="G22" s="64">
        <v>11</v>
      </c>
      <c r="H22" s="64">
        <v>17</v>
      </c>
      <c r="I22" s="64">
        <v>28</v>
      </c>
      <c r="J22" s="64">
        <v>31</v>
      </c>
      <c r="K22" s="64">
        <v>30</v>
      </c>
      <c r="L22" s="64">
        <v>61</v>
      </c>
      <c r="M22" s="64"/>
      <c r="N22" s="64"/>
      <c r="O22" s="64"/>
      <c r="P22" s="64"/>
      <c r="Q22" s="64"/>
      <c r="R22" s="64"/>
      <c r="S22" s="64">
        <f t="shared" si="3"/>
        <v>36</v>
      </c>
      <c r="T22" s="64">
        <f t="shared" si="4"/>
        <v>42</v>
      </c>
      <c r="U22" s="64">
        <f t="shared" si="5"/>
        <v>78</v>
      </c>
      <c r="V22" s="64">
        <v>9</v>
      </c>
      <c r="W22" s="64">
        <v>13</v>
      </c>
      <c r="X22" s="64">
        <v>22</v>
      </c>
      <c r="Y22" s="64">
        <v>27</v>
      </c>
      <c r="Z22" s="64">
        <v>29</v>
      </c>
      <c r="AA22" s="64">
        <v>56</v>
      </c>
      <c r="AB22" s="64"/>
      <c r="AC22" s="64"/>
      <c r="AD22" s="64"/>
      <c r="AE22" s="64"/>
      <c r="AF22" s="64"/>
      <c r="AG22" s="64"/>
      <c r="AH22"/>
      <c r="AI22"/>
      <c r="AJ22"/>
    </row>
    <row r="23" spans="1:36" ht="15" x14ac:dyDescent="0.25">
      <c r="A23" s="56"/>
      <c r="B23" s="57" t="s">
        <v>22</v>
      </c>
      <c r="C23" s="58" t="s">
        <v>102</v>
      </c>
      <c r="D23" s="65">
        <f t="shared" si="0"/>
        <v>23</v>
      </c>
      <c r="E23" s="65">
        <f t="shared" si="1"/>
        <v>18</v>
      </c>
      <c r="F23" s="65">
        <f t="shared" si="2"/>
        <v>41</v>
      </c>
      <c r="G23" s="64">
        <v>7</v>
      </c>
      <c r="H23" s="64">
        <v>8</v>
      </c>
      <c r="I23" s="64">
        <v>15</v>
      </c>
      <c r="J23" s="64">
        <v>16</v>
      </c>
      <c r="K23" s="64">
        <v>10</v>
      </c>
      <c r="L23" s="64">
        <v>26</v>
      </c>
      <c r="M23" s="64"/>
      <c r="N23" s="64"/>
      <c r="O23" s="64"/>
      <c r="P23" s="64"/>
      <c r="Q23" s="64"/>
      <c r="R23" s="64"/>
      <c r="S23" s="65">
        <f t="shared" si="3"/>
        <v>19</v>
      </c>
      <c r="T23" s="65">
        <f t="shared" si="4"/>
        <v>19</v>
      </c>
      <c r="U23" s="65">
        <f t="shared" si="5"/>
        <v>38</v>
      </c>
      <c r="V23" s="64">
        <v>4</v>
      </c>
      <c r="W23" s="64">
        <v>3</v>
      </c>
      <c r="X23" s="64">
        <v>7</v>
      </c>
      <c r="Y23" s="64">
        <v>15</v>
      </c>
      <c r="Z23" s="64">
        <v>16</v>
      </c>
      <c r="AA23" s="64">
        <v>31</v>
      </c>
      <c r="AB23" s="64"/>
      <c r="AC23" s="64"/>
      <c r="AD23" s="64"/>
      <c r="AE23" s="64"/>
      <c r="AF23" s="64"/>
      <c r="AG23" s="64"/>
      <c r="AH23"/>
      <c r="AI23"/>
      <c r="AJ23"/>
    </row>
    <row r="24" spans="1:36" ht="15" x14ac:dyDescent="0.25">
      <c r="A24" s="56"/>
      <c r="B24" s="57" t="s">
        <v>23</v>
      </c>
      <c r="C24" s="58" t="s">
        <v>24</v>
      </c>
      <c r="D24" s="65">
        <f t="shared" si="0"/>
        <v>11</v>
      </c>
      <c r="E24" s="65">
        <f t="shared" si="1"/>
        <v>7</v>
      </c>
      <c r="F24" s="65">
        <f t="shared" si="2"/>
        <v>18</v>
      </c>
      <c r="G24" s="64">
        <v>1</v>
      </c>
      <c r="H24" s="64">
        <v>1</v>
      </c>
      <c r="I24" s="64">
        <v>2</v>
      </c>
      <c r="J24" s="64">
        <v>10</v>
      </c>
      <c r="K24" s="64">
        <v>6</v>
      </c>
      <c r="L24" s="64">
        <v>16</v>
      </c>
      <c r="M24" s="64"/>
      <c r="N24" s="64"/>
      <c r="O24" s="64"/>
      <c r="P24" s="64"/>
      <c r="Q24" s="64"/>
      <c r="R24" s="64"/>
      <c r="S24" s="65">
        <f t="shared" si="3"/>
        <v>9</v>
      </c>
      <c r="T24" s="65">
        <f t="shared" si="4"/>
        <v>8</v>
      </c>
      <c r="U24" s="65">
        <f t="shared" si="5"/>
        <v>17</v>
      </c>
      <c r="V24" s="64">
        <v>2</v>
      </c>
      <c r="W24" s="64">
        <v>5</v>
      </c>
      <c r="X24" s="64">
        <v>7</v>
      </c>
      <c r="Y24" s="64">
        <v>7</v>
      </c>
      <c r="Z24" s="64">
        <v>3</v>
      </c>
      <c r="AA24" s="64">
        <v>10</v>
      </c>
      <c r="AB24" s="64"/>
      <c r="AC24" s="64"/>
      <c r="AD24" s="64"/>
      <c r="AE24" s="64"/>
      <c r="AF24" s="64"/>
      <c r="AG24" s="64"/>
      <c r="AH24"/>
      <c r="AI24"/>
      <c r="AJ24"/>
    </row>
    <row r="25" spans="1:36" ht="15" x14ac:dyDescent="0.25">
      <c r="A25" s="56"/>
      <c r="B25" s="57" t="s">
        <v>25</v>
      </c>
      <c r="C25" s="58" t="s">
        <v>105</v>
      </c>
      <c r="D25" s="65">
        <f t="shared" si="0"/>
        <v>0</v>
      </c>
      <c r="E25" s="65">
        <f t="shared" si="1"/>
        <v>5</v>
      </c>
      <c r="F25" s="65">
        <f t="shared" si="2"/>
        <v>5</v>
      </c>
      <c r="G25" s="64"/>
      <c r="H25" s="64">
        <v>1</v>
      </c>
      <c r="I25" s="64">
        <v>1</v>
      </c>
      <c r="J25" s="64"/>
      <c r="K25" s="64">
        <v>4</v>
      </c>
      <c r="L25" s="64">
        <v>4</v>
      </c>
      <c r="M25" s="64"/>
      <c r="N25" s="64"/>
      <c r="O25" s="64"/>
      <c r="P25" s="64"/>
      <c r="Q25" s="64"/>
      <c r="R25" s="64"/>
      <c r="S25" s="65">
        <f t="shared" si="3"/>
        <v>0</v>
      </c>
      <c r="T25" s="65">
        <f t="shared" si="4"/>
        <v>3</v>
      </c>
      <c r="U25" s="65">
        <f t="shared" si="5"/>
        <v>3</v>
      </c>
      <c r="V25" s="64"/>
      <c r="W25" s="64"/>
      <c r="X25" s="64"/>
      <c r="Y25" s="64"/>
      <c r="Z25" s="64">
        <v>3</v>
      </c>
      <c r="AA25" s="64">
        <v>3</v>
      </c>
      <c r="AB25" s="64"/>
      <c r="AC25" s="64"/>
      <c r="AD25" s="64"/>
      <c r="AE25" s="64"/>
      <c r="AF25" s="64"/>
      <c r="AG25" s="64"/>
      <c r="AH25"/>
      <c r="AI25"/>
      <c r="AJ25"/>
    </row>
    <row r="26" spans="1:36" ht="15" x14ac:dyDescent="0.25">
      <c r="A26" s="56"/>
      <c r="B26" s="57" t="s">
        <v>26</v>
      </c>
      <c r="C26" s="58" t="s">
        <v>103</v>
      </c>
      <c r="D26" s="65">
        <f t="shared" si="0"/>
        <v>4</v>
      </c>
      <c r="E26" s="65">
        <f t="shared" si="1"/>
        <v>16</v>
      </c>
      <c r="F26" s="65">
        <f t="shared" si="2"/>
        <v>20</v>
      </c>
      <c r="G26" s="64">
        <v>1</v>
      </c>
      <c r="H26" s="64">
        <v>7</v>
      </c>
      <c r="I26" s="64">
        <v>8</v>
      </c>
      <c r="J26" s="64">
        <v>3</v>
      </c>
      <c r="K26" s="64">
        <v>9</v>
      </c>
      <c r="L26" s="64">
        <v>12</v>
      </c>
      <c r="M26" s="64"/>
      <c r="N26" s="64"/>
      <c r="O26" s="64"/>
      <c r="P26" s="64"/>
      <c r="Q26" s="64"/>
      <c r="R26" s="64"/>
      <c r="S26" s="65">
        <f t="shared" si="3"/>
        <v>5</v>
      </c>
      <c r="T26" s="65">
        <f t="shared" si="4"/>
        <v>12</v>
      </c>
      <c r="U26" s="65">
        <f t="shared" si="5"/>
        <v>17</v>
      </c>
      <c r="V26" s="64">
        <v>2</v>
      </c>
      <c r="W26" s="64">
        <v>5</v>
      </c>
      <c r="X26" s="64">
        <v>7</v>
      </c>
      <c r="Y26" s="64">
        <v>3</v>
      </c>
      <c r="Z26" s="64">
        <v>7</v>
      </c>
      <c r="AA26" s="64">
        <v>10</v>
      </c>
      <c r="AB26" s="64"/>
      <c r="AC26" s="64"/>
      <c r="AD26" s="64"/>
      <c r="AE26" s="64"/>
      <c r="AF26" s="64"/>
      <c r="AG26" s="64"/>
      <c r="AH26"/>
      <c r="AI26"/>
      <c r="AJ26"/>
    </row>
    <row r="27" spans="1:36" ht="15" x14ac:dyDescent="0.25">
      <c r="A27" s="49"/>
      <c r="B27" s="57" t="s">
        <v>27</v>
      </c>
      <c r="C27" s="58" t="s">
        <v>104</v>
      </c>
      <c r="D27" s="65">
        <f t="shared" si="0"/>
        <v>4</v>
      </c>
      <c r="E27" s="65">
        <f t="shared" si="1"/>
        <v>1</v>
      </c>
      <c r="F27" s="65">
        <f t="shared" si="2"/>
        <v>5</v>
      </c>
      <c r="G27" s="64">
        <v>2</v>
      </c>
      <c r="H27" s="64"/>
      <c r="I27" s="64">
        <v>2</v>
      </c>
      <c r="J27" s="64">
        <v>2</v>
      </c>
      <c r="K27" s="64">
        <v>1</v>
      </c>
      <c r="L27" s="64">
        <v>3</v>
      </c>
      <c r="M27" s="64"/>
      <c r="N27" s="64"/>
      <c r="O27" s="64"/>
      <c r="P27" s="64"/>
      <c r="Q27" s="64"/>
      <c r="R27" s="64"/>
      <c r="S27" s="65">
        <f t="shared" si="3"/>
        <v>3</v>
      </c>
      <c r="T27" s="65">
        <f t="shared" si="4"/>
        <v>0</v>
      </c>
      <c r="U27" s="65">
        <f t="shared" si="5"/>
        <v>3</v>
      </c>
      <c r="V27" s="64">
        <v>1</v>
      </c>
      <c r="W27" s="64"/>
      <c r="X27" s="64">
        <v>1</v>
      </c>
      <c r="Y27" s="64">
        <v>2</v>
      </c>
      <c r="Z27" s="64"/>
      <c r="AA27" s="64">
        <v>2</v>
      </c>
      <c r="AB27" s="64"/>
      <c r="AC27" s="64"/>
      <c r="AD27" s="64"/>
      <c r="AE27" s="64"/>
      <c r="AF27" s="64"/>
      <c r="AG27" s="64"/>
      <c r="AH27"/>
      <c r="AI27"/>
      <c r="AJ27"/>
    </row>
    <row r="28" spans="1:36" ht="15" x14ac:dyDescent="0.25">
      <c r="A28" s="52">
        <v>9</v>
      </c>
      <c r="B28" s="53" t="s">
        <v>9</v>
      </c>
      <c r="C28" s="54"/>
      <c r="D28" s="64">
        <f t="shared" si="0"/>
        <v>104</v>
      </c>
      <c r="E28" s="64">
        <f t="shared" si="1"/>
        <v>123</v>
      </c>
      <c r="F28" s="64">
        <f t="shared" si="2"/>
        <v>227</v>
      </c>
      <c r="G28" s="64">
        <v>22</v>
      </c>
      <c r="H28" s="64">
        <v>25</v>
      </c>
      <c r="I28" s="64">
        <v>47</v>
      </c>
      <c r="J28" s="64">
        <v>82</v>
      </c>
      <c r="K28" s="64">
        <v>98</v>
      </c>
      <c r="L28" s="64">
        <v>180</v>
      </c>
      <c r="M28" s="64"/>
      <c r="N28" s="64"/>
      <c r="O28" s="64"/>
      <c r="P28" s="64"/>
      <c r="Q28" s="64"/>
      <c r="R28" s="64"/>
      <c r="S28" s="64">
        <f t="shared" si="3"/>
        <v>106</v>
      </c>
      <c r="T28" s="64">
        <f t="shared" si="4"/>
        <v>96</v>
      </c>
      <c r="U28" s="64">
        <f t="shared" si="5"/>
        <v>202</v>
      </c>
      <c r="V28" s="64">
        <v>19</v>
      </c>
      <c r="W28" s="64">
        <v>9</v>
      </c>
      <c r="X28" s="64">
        <v>28</v>
      </c>
      <c r="Y28" s="64">
        <v>87</v>
      </c>
      <c r="Z28" s="64">
        <v>87</v>
      </c>
      <c r="AA28" s="64">
        <v>174</v>
      </c>
      <c r="AB28" s="64"/>
      <c r="AC28" s="64"/>
      <c r="AD28" s="64"/>
      <c r="AE28" s="64"/>
      <c r="AF28" s="64"/>
      <c r="AG28" s="64"/>
      <c r="AH28"/>
      <c r="AI28"/>
      <c r="AJ28"/>
    </row>
    <row r="29" spans="1:36" ht="15" x14ac:dyDescent="0.25">
      <c r="A29" s="56"/>
      <c r="B29" s="57" t="s">
        <v>22</v>
      </c>
      <c r="C29" s="58" t="s">
        <v>102</v>
      </c>
      <c r="D29" s="65">
        <f t="shared" si="0"/>
        <v>24</v>
      </c>
      <c r="E29" s="65">
        <f t="shared" si="1"/>
        <v>29</v>
      </c>
      <c r="F29" s="65">
        <f t="shared" si="2"/>
        <v>53</v>
      </c>
      <c r="G29" s="64">
        <v>8</v>
      </c>
      <c r="H29" s="64">
        <v>6</v>
      </c>
      <c r="I29" s="64">
        <v>14</v>
      </c>
      <c r="J29" s="64">
        <v>16</v>
      </c>
      <c r="K29" s="64">
        <v>23</v>
      </c>
      <c r="L29" s="64">
        <v>39</v>
      </c>
      <c r="M29" s="64"/>
      <c r="N29" s="64"/>
      <c r="O29" s="64"/>
      <c r="P29" s="64"/>
      <c r="Q29" s="64"/>
      <c r="R29" s="64"/>
      <c r="S29" s="65">
        <f t="shared" si="3"/>
        <v>26</v>
      </c>
      <c r="T29" s="65">
        <f t="shared" si="4"/>
        <v>24</v>
      </c>
      <c r="U29" s="65">
        <f t="shared" si="5"/>
        <v>50</v>
      </c>
      <c r="V29" s="64">
        <v>6</v>
      </c>
      <c r="W29" s="64">
        <v>3</v>
      </c>
      <c r="X29" s="64">
        <v>9</v>
      </c>
      <c r="Y29" s="64">
        <v>20</v>
      </c>
      <c r="Z29" s="64">
        <v>21</v>
      </c>
      <c r="AA29" s="64">
        <v>41</v>
      </c>
      <c r="AB29" s="64"/>
      <c r="AC29" s="64"/>
      <c r="AD29" s="64"/>
      <c r="AE29" s="64"/>
      <c r="AF29" s="64"/>
      <c r="AG29" s="64"/>
      <c r="AH29"/>
      <c r="AI29"/>
      <c r="AJ29"/>
    </row>
    <row r="30" spans="1:36" ht="15" x14ac:dyDescent="0.25">
      <c r="A30" s="56"/>
      <c r="B30" s="57" t="s">
        <v>23</v>
      </c>
      <c r="C30" s="58" t="s">
        <v>24</v>
      </c>
      <c r="D30" s="65">
        <f t="shared" si="0"/>
        <v>24</v>
      </c>
      <c r="E30" s="65">
        <f t="shared" si="1"/>
        <v>24</v>
      </c>
      <c r="F30" s="65">
        <f t="shared" si="2"/>
        <v>48</v>
      </c>
      <c r="G30" s="64">
        <v>6</v>
      </c>
      <c r="H30" s="64">
        <v>6</v>
      </c>
      <c r="I30" s="64">
        <v>12</v>
      </c>
      <c r="J30" s="64">
        <v>18</v>
      </c>
      <c r="K30" s="64">
        <v>18</v>
      </c>
      <c r="L30" s="64">
        <v>36</v>
      </c>
      <c r="M30" s="64"/>
      <c r="N30" s="64"/>
      <c r="O30" s="64"/>
      <c r="P30" s="64"/>
      <c r="Q30" s="64"/>
      <c r="R30" s="64"/>
      <c r="S30" s="65">
        <f t="shared" si="3"/>
        <v>28</v>
      </c>
      <c r="T30" s="65">
        <f t="shared" si="4"/>
        <v>16</v>
      </c>
      <c r="U30" s="65">
        <f t="shared" si="5"/>
        <v>44</v>
      </c>
      <c r="V30" s="64">
        <v>9</v>
      </c>
      <c r="W30" s="64">
        <v>1</v>
      </c>
      <c r="X30" s="64">
        <v>10</v>
      </c>
      <c r="Y30" s="64">
        <v>19</v>
      </c>
      <c r="Z30" s="64">
        <v>15</v>
      </c>
      <c r="AA30" s="64">
        <v>34</v>
      </c>
      <c r="AB30" s="64"/>
      <c r="AC30" s="64"/>
      <c r="AD30" s="64"/>
      <c r="AE30" s="64"/>
      <c r="AF30" s="64"/>
      <c r="AG30" s="64"/>
      <c r="AH30"/>
      <c r="AI30"/>
      <c r="AJ30"/>
    </row>
    <row r="31" spans="1:36" ht="15" x14ac:dyDescent="0.25">
      <c r="A31" s="56"/>
      <c r="B31" s="57" t="s">
        <v>28</v>
      </c>
      <c r="C31" s="58" t="s">
        <v>157</v>
      </c>
      <c r="D31" s="65">
        <f t="shared" si="0"/>
        <v>10</v>
      </c>
      <c r="E31" s="65">
        <f t="shared" si="1"/>
        <v>20</v>
      </c>
      <c r="F31" s="65">
        <f t="shared" si="2"/>
        <v>30</v>
      </c>
      <c r="G31" s="64">
        <v>1</v>
      </c>
      <c r="H31" s="64">
        <v>2</v>
      </c>
      <c r="I31" s="64">
        <v>3</v>
      </c>
      <c r="J31" s="64">
        <v>9</v>
      </c>
      <c r="K31" s="64">
        <v>18</v>
      </c>
      <c r="L31" s="64">
        <v>27</v>
      </c>
      <c r="M31" s="64"/>
      <c r="N31" s="64"/>
      <c r="O31" s="64"/>
      <c r="P31" s="64"/>
      <c r="Q31" s="64"/>
      <c r="R31" s="64"/>
      <c r="S31" s="65">
        <f t="shared" si="3"/>
        <v>9</v>
      </c>
      <c r="T31" s="65">
        <f t="shared" si="4"/>
        <v>19</v>
      </c>
      <c r="U31" s="65">
        <f t="shared" si="5"/>
        <v>28</v>
      </c>
      <c r="V31" s="64"/>
      <c r="W31" s="64">
        <v>1</v>
      </c>
      <c r="X31" s="64">
        <v>1</v>
      </c>
      <c r="Y31" s="64">
        <v>9</v>
      </c>
      <c r="Z31" s="64">
        <v>18</v>
      </c>
      <c r="AA31" s="64">
        <v>27</v>
      </c>
      <c r="AB31" s="64"/>
      <c r="AC31" s="64"/>
      <c r="AD31" s="64"/>
      <c r="AE31" s="64"/>
      <c r="AF31" s="64"/>
      <c r="AG31" s="64"/>
      <c r="AH31"/>
      <c r="AI31"/>
      <c r="AJ31"/>
    </row>
    <row r="32" spans="1:36" ht="15" x14ac:dyDescent="0.25">
      <c r="A32" s="56"/>
      <c r="B32" s="57" t="s">
        <v>26</v>
      </c>
      <c r="C32" s="58" t="s">
        <v>103</v>
      </c>
      <c r="D32" s="65">
        <f t="shared" si="0"/>
        <v>2</v>
      </c>
      <c r="E32" s="65">
        <f t="shared" si="1"/>
        <v>15</v>
      </c>
      <c r="F32" s="65">
        <f t="shared" si="2"/>
        <v>17</v>
      </c>
      <c r="G32" s="64">
        <v>1</v>
      </c>
      <c r="H32" s="64">
        <v>6</v>
      </c>
      <c r="I32" s="64">
        <v>7</v>
      </c>
      <c r="J32" s="64">
        <v>1</v>
      </c>
      <c r="K32" s="64">
        <v>9</v>
      </c>
      <c r="L32" s="64">
        <v>10</v>
      </c>
      <c r="M32" s="64"/>
      <c r="N32" s="64"/>
      <c r="O32" s="64"/>
      <c r="P32" s="64"/>
      <c r="Q32" s="64"/>
      <c r="R32" s="64"/>
      <c r="S32" s="65">
        <f t="shared" si="3"/>
        <v>1</v>
      </c>
      <c r="T32" s="65">
        <f t="shared" si="4"/>
        <v>10</v>
      </c>
      <c r="U32" s="65">
        <f t="shared" si="5"/>
        <v>11</v>
      </c>
      <c r="V32" s="64"/>
      <c r="W32" s="64">
        <v>2</v>
      </c>
      <c r="X32" s="64">
        <v>2</v>
      </c>
      <c r="Y32" s="64">
        <v>1</v>
      </c>
      <c r="Z32" s="64">
        <v>8</v>
      </c>
      <c r="AA32" s="64">
        <v>9</v>
      </c>
      <c r="AB32" s="64"/>
      <c r="AC32" s="64"/>
      <c r="AD32" s="64"/>
      <c r="AE32" s="64"/>
      <c r="AF32" s="64"/>
      <c r="AG32" s="64"/>
      <c r="AH32"/>
      <c r="AI32"/>
      <c r="AJ32"/>
    </row>
    <row r="33" spans="1:36" ht="15" x14ac:dyDescent="0.25">
      <c r="A33" s="56"/>
      <c r="B33" s="57" t="s">
        <v>27</v>
      </c>
      <c r="C33" s="58" t="s">
        <v>104</v>
      </c>
      <c r="D33" s="65">
        <f t="shared" si="0"/>
        <v>44</v>
      </c>
      <c r="E33" s="65">
        <f t="shared" si="1"/>
        <v>35</v>
      </c>
      <c r="F33" s="65">
        <f t="shared" si="2"/>
        <v>79</v>
      </c>
      <c r="G33" s="64">
        <v>6</v>
      </c>
      <c r="H33" s="64">
        <v>5</v>
      </c>
      <c r="I33" s="64">
        <v>11</v>
      </c>
      <c r="J33" s="64">
        <v>38</v>
      </c>
      <c r="K33" s="64">
        <v>30</v>
      </c>
      <c r="L33" s="64">
        <v>68</v>
      </c>
      <c r="M33" s="64"/>
      <c r="N33" s="64"/>
      <c r="O33" s="64"/>
      <c r="P33" s="64"/>
      <c r="Q33" s="64"/>
      <c r="R33" s="64"/>
      <c r="S33" s="65">
        <f t="shared" si="3"/>
        <v>42</v>
      </c>
      <c r="T33" s="65">
        <f t="shared" si="4"/>
        <v>27</v>
      </c>
      <c r="U33" s="65">
        <f t="shared" si="5"/>
        <v>69</v>
      </c>
      <c r="V33" s="64">
        <v>4</v>
      </c>
      <c r="W33" s="64">
        <v>2</v>
      </c>
      <c r="X33" s="64">
        <v>6</v>
      </c>
      <c r="Y33" s="64">
        <v>38</v>
      </c>
      <c r="Z33" s="64">
        <v>25</v>
      </c>
      <c r="AA33" s="64">
        <v>63</v>
      </c>
      <c r="AB33" s="64"/>
      <c r="AC33" s="64"/>
      <c r="AD33" s="64"/>
      <c r="AE33" s="64"/>
      <c r="AF33" s="64"/>
      <c r="AG33" s="64"/>
      <c r="AH33"/>
      <c r="AI33"/>
      <c r="AJ33"/>
    </row>
    <row r="34" spans="1:36" ht="15" x14ac:dyDescent="0.25">
      <c r="A34" s="48" t="s">
        <v>173</v>
      </c>
      <c r="B34" s="49"/>
      <c r="C34" s="50"/>
      <c r="D34" s="63">
        <f t="shared" si="0"/>
        <v>392</v>
      </c>
      <c r="E34" s="63">
        <f t="shared" si="1"/>
        <v>175</v>
      </c>
      <c r="F34" s="63">
        <f t="shared" si="2"/>
        <v>567</v>
      </c>
      <c r="G34" s="63">
        <v>151</v>
      </c>
      <c r="H34" s="63">
        <v>74</v>
      </c>
      <c r="I34" s="63">
        <v>225</v>
      </c>
      <c r="J34" s="63">
        <v>241</v>
      </c>
      <c r="K34" s="63">
        <v>100</v>
      </c>
      <c r="L34" s="63">
        <v>341</v>
      </c>
      <c r="M34" s="63"/>
      <c r="N34" s="63"/>
      <c r="O34" s="63"/>
      <c r="P34" s="63"/>
      <c r="Q34" s="63">
        <v>1</v>
      </c>
      <c r="R34" s="63">
        <v>1</v>
      </c>
      <c r="S34" s="63">
        <f t="shared" si="3"/>
        <v>417</v>
      </c>
      <c r="T34" s="63">
        <f t="shared" si="4"/>
        <v>185</v>
      </c>
      <c r="U34" s="63">
        <f t="shared" si="5"/>
        <v>602</v>
      </c>
      <c r="V34" s="63">
        <v>161</v>
      </c>
      <c r="W34" s="63">
        <v>76</v>
      </c>
      <c r="X34" s="63">
        <v>237</v>
      </c>
      <c r="Y34" s="63">
        <v>256</v>
      </c>
      <c r="Z34" s="63">
        <v>108</v>
      </c>
      <c r="AA34" s="63">
        <v>364</v>
      </c>
      <c r="AB34" s="63"/>
      <c r="AC34" s="63"/>
      <c r="AD34" s="63"/>
      <c r="AE34" s="63"/>
      <c r="AF34" s="63">
        <v>1</v>
      </c>
      <c r="AG34" s="63">
        <v>1</v>
      </c>
      <c r="AH34"/>
      <c r="AI34"/>
      <c r="AJ34"/>
    </row>
    <row r="35" spans="1:36" ht="15" x14ac:dyDescent="0.25">
      <c r="A35" s="52">
        <v>7</v>
      </c>
      <c r="B35" s="53" t="s">
        <v>92</v>
      </c>
      <c r="C35" s="54"/>
      <c r="D35" s="64">
        <f t="shared" si="0"/>
        <v>274</v>
      </c>
      <c r="E35" s="64">
        <f t="shared" si="1"/>
        <v>108</v>
      </c>
      <c r="F35" s="64">
        <f t="shared" si="2"/>
        <v>382</v>
      </c>
      <c r="G35" s="64">
        <v>89</v>
      </c>
      <c r="H35" s="64">
        <v>37</v>
      </c>
      <c r="I35" s="64">
        <v>126</v>
      </c>
      <c r="J35" s="64">
        <v>185</v>
      </c>
      <c r="K35" s="64">
        <v>70</v>
      </c>
      <c r="L35" s="64">
        <v>255</v>
      </c>
      <c r="M35" s="64"/>
      <c r="N35" s="64"/>
      <c r="O35" s="64"/>
      <c r="P35" s="64"/>
      <c r="Q35" s="64">
        <v>1</v>
      </c>
      <c r="R35" s="64">
        <v>1</v>
      </c>
      <c r="S35" s="64">
        <f t="shared" si="3"/>
        <v>291</v>
      </c>
      <c r="T35" s="64">
        <f t="shared" si="4"/>
        <v>114</v>
      </c>
      <c r="U35" s="64">
        <f t="shared" si="5"/>
        <v>405</v>
      </c>
      <c r="V35" s="64">
        <v>109</v>
      </c>
      <c r="W35" s="64">
        <v>41</v>
      </c>
      <c r="X35" s="64">
        <v>150</v>
      </c>
      <c r="Y35" s="64">
        <v>182</v>
      </c>
      <c r="Z35" s="64">
        <v>72</v>
      </c>
      <c r="AA35" s="64">
        <v>254</v>
      </c>
      <c r="AB35" s="64"/>
      <c r="AC35" s="64"/>
      <c r="AD35" s="64"/>
      <c r="AE35" s="64"/>
      <c r="AF35" s="64">
        <v>1</v>
      </c>
      <c r="AG35" s="64">
        <v>1</v>
      </c>
      <c r="AH35"/>
      <c r="AI35"/>
      <c r="AJ35"/>
    </row>
    <row r="36" spans="1:36" ht="15" x14ac:dyDescent="0.25">
      <c r="A36" s="56"/>
      <c r="B36" s="57" t="s">
        <v>37</v>
      </c>
      <c r="C36" s="58" t="s">
        <v>111</v>
      </c>
      <c r="D36" s="65">
        <f t="shared" si="0"/>
        <v>86</v>
      </c>
      <c r="E36" s="65">
        <f t="shared" si="1"/>
        <v>21</v>
      </c>
      <c r="F36" s="65">
        <f t="shared" si="2"/>
        <v>107</v>
      </c>
      <c r="G36" s="64">
        <v>28</v>
      </c>
      <c r="H36" s="64">
        <v>6</v>
      </c>
      <c r="I36" s="64">
        <v>34</v>
      </c>
      <c r="J36" s="64">
        <v>58</v>
      </c>
      <c r="K36" s="64">
        <v>15</v>
      </c>
      <c r="L36" s="64">
        <v>73</v>
      </c>
      <c r="M36" s="64"/>
      <c r="N36" s="64"/>
      <c r="O36" s="64"/>
      <c r="P36" s="64"/>
      <c r="Q36" s="64"/>
      <c r="R36" s="64"/>
      <c r="S36" s="65">
        <f t="shared" si="3"/>
        <v>84</v>
      </c>
      <c r="T36" s="65">
        <f t="shared" si="4"/>
        <v>21</v>
      </c>
      <c r="U36" s="65">
        <f t="shared" si="5"/>
        <v>105</v>
      </c>
      <c r="V36" s="64">
        <v>23</v>
      </c>
      <c r="W36" s="64">
        <v>5</v>
      </c>
      <c r="X36" s="64">
        <v>28</v>
      </c>
      <c r="Y36" s="64">
        <v>61</v>
      </c>
      <c r="Z36" s="64">
        <v>16</v>
      </c>
      <c r="AA36" s="64">
        <v>77</v>
      </c>
      <c r="AB36" s="64"/>
      <c r="AC36" s="64"/>
      <c r="AD36" s="64"/>
      <c r="AE36" s="64"/>
      <c r="AF36" s="64"/>
      <c r="AG36" s="64"/>
      <c r="AH36"/>
      <c r="AI36"/>
      <c r="AJ36"/>
    </row>
    <row r="37" spans="1:36" ht="15" x14ac:dyDescent="0.25">
      <c r="A37" s="56"/>
      <c r="B37" s="57" t="s">
        <v>29</v>
      </c>
      <c r="C37" s="58" t="s">
        <v>158</v>
      </c>
      <c r="D37" s="65">
        <f t="shared" si="0"/>
        <v>9</v>
      </c>
      <c r="E37" s="65">
        <f t="shared" si="1"/>
        <v>33</v>
      </c>
      <c r="F37" s="65">
        <f t="shared" si="2"/>
        <v>42</v>
      </c>
      <c r="G37" s="64">
        <v>4</v>
      </c>
      <c r="H37" s="64">
        <v>13</v>
      </c>
      <c r="I37" s="64">
        <v>17</v>
      </c>
      <c r="J37" s="64">
        <v>5</v>
      </c>
      <c r="K37" s="64">
        <v>19</v>
      </c>
      <c r="L37" s="64">
        <v>24</v>
      </c>
      <c r="M37" s="64"/>
      <c r="N37" s="64"/>
      <c r="O37" s="64"/>
      <c r="P37" s="64"/>
      <c r="Q37" s="64">
        <v>1</v>
      </c>
      <c r="R37" s="64">
        <v>1</v>
      </c>
      <c r="S37" s="65">
        <f t="shared" si="3"/>
        <v>8</v>
      </c>
      <c r="T37" s="65">
        <f t="shared" si="4"/>
        <v>34</v>
      </c>
      <c r="U37" s="65">
        <f t="shared" si="5"/>
        <v>42</v>
      </c>
      <c r="V37" s="64">
        <v>2</v>
      </c>
      <c r="W37" s="64">
        <v>14</v>
      </c>
      <c r="X37" s="64">
        <v>16</v>
      </c>
      <c r="Y37" s="64">
        <v>6</v>
      </c>
      <c r="Z37" s="64">
        <v>19</v>
      </c>
      <c r="AA37" s="64">
        <v>25</v>
      </c>
      <c r="AB37" s="64"/>
      <c r="AC37" s="64"/>
      <c r="AD37" s="64"/>
      <c r="AE37" s="64"/>
      <c r="AF37" s="64">
        <v>1</v>
      </c>
      <c r="AG37" s="64">
        <v>1</v>
      </c>
      <c r="AH37"/>
      <c r="AI37"/>
      <c r="AJ37"/>
    </row>
    <row r="38" spans="1:36" ht="15" x14ac:dyDescent="0.25">
      <c r="A38" s="56"/>
      <c r="B38" s="57" t="s">
        <v>131</v>
      </c>
      <c r="C38" s="58" t="s">
        <v>130</v>
      </c>
      <c r="D38" s="65">
        <f t="shared" si="0"/>
        <v>15</v>
      </c>
      <c r="E38" s="65">
        <f t="shared" si="1"/>
        <v>15</v>
      </c>
      <c r="F38" s="65">
        <f t="shared" si="2"/>
        <v>30</v>
      </c>
      <c r="G38" s="64">
        <v>3</v>
      </c>
      <c r="H38" s="64">
        <v>3</v>
      </c>
      <c r="I38" s="64">
        <v>6</v>
      </c>
      <c r="J38" s="64">
        <v>12</v>
      </c>
      <c r="K38" s="64">
        <v>12</v>
      </c>
      <c r="L38" s="64">
        <v>24</v>
      </c>
      <c r="M38" s="64"/>
      <c r="N38" s="64"/>
      <c r="O38" s="64"/>
      <c r="P38" s="64"/>
      <c r="Q38" s="64"/>
      <c r="R38" s="64"/>
      <c r="S38" s="65">
        <f t="shared" si="3"/>
        <v>21</v>
      </c>
      <c r="T38" s="65">
        <f t="shared" si="4"/>
        <v>13</v>
      </c>
      <c r="U38" s="65">
        <f t="shared" si="5"/>
        <v>34</v>
      </c>
      <c r="V38" s="64">
        <v>7</v>
      </c>
      <c r="W38" s="64">
        <v>1</v>
      </c>
      <c r="X38" s="64">
        <v>8</v>
      </c>
      <c r="Y38" s="64">
        <v>14</v>
      </c>
      <c r="Z38" s="64">
        <v>12</v>
      </c>
      <c r="AA38" s="64">
        <v>26</v>
      </c>
      <c r="AB38" s="64"/>
      <c r="AC38" s="64"/>
      <c r="AD38" s="64"/>
      <c r="AE38" s="64"/>
      <c r="AF38" s="64"/>
      <c r="AG38" s="64"/>
      <c r="AH38"/>
      <c r="AI38"/>
      <c r="AJ38"/>
    </row>
    <row r="39" spans="1:36" ht="15" x14ac:dyDescent="0.25">
      <c r="A39" s="56"/>
      <c r="B39" s="57" t="s">
        <v>46</v>
      </c>
      <c r="C39" s="58" t="s">
        <v>106</v>
      </c>
      <c r="D39" s="65">
        <f t="shared" si="0"/>
        <v>24</v>
      </c>
      <c r="E39" s="65">
        <f t="shared" si="1"/>
        <v>7</v>
      </c>
      <c r="F39" s="65">
        <f t="shared" si="2"/>
        <v>31</v>
      </c>
      <c r="G39" s="64">
        <v>7</v>
      </c>
      <c r="H39" s="64">
        <v>3</v>
      </c>
      <c r="I39" s="64">
        <v>10</v>
      </c>
      <c r="J39" s="64">
        <v>17</v>
      </c>
      <c r="K39" s="64">
        <v>4</v>
      </c>
      <c r="L39" s="64">
        <v>21</v>
      </c>
      <c r="M39" s="64"/>
      <c r="N39" s="64"/>
      <c r="O39" s="64"/>
      <c r="P39" s="64"/>
      <c r="Q39" s="64"/>
      <c r="R39" s="64"/>
      <c r="S39" s="65">
        <f t="shared" si="3"/>
        <v>32</v>
      </c>
      <c r="T39" s="65">
        <f t="shared" si="4"/>
        <v>6</v>
      </c>
      <c r="U39" s="65">
        <f t="shared" si="5"/>
        <v>38</v>
      </c>
      <c r="V39" s="64">
        <v>11</v>
      </c>
      <c r="W39" s="64">
        <v>1</v>
      </c>
      <c r="X39" s="64">
        <v>12</v>
      </c>
      <c r="Y39" s="64">
        <v>21</v>
      </c>
      <c r="Z39" s="64">
        <v>5</v>
      </c>
      <c r="AA39" s="64">
        <v>26</v>
      </c>
      <c r="AB39" s="64"/>
      <c r="AC39" s="64"/>
      <c r="AD39" s="64"/>
      <c r="AE39" s="64"/>
      <c r="AF39" s="64"/>
      <c r="AG39" s="64"/>
      <c r="AH39"/>
      <c r="AI39"/>
      <c r="AJ39"/>
    </row>
    <row r="40" spans="1:36" ht="15" x14ac:dyDescent="0.25">
      <c r="A40" s="56"/>
      <c r="B40" s="57" t="s">
        <v>40</v>
      </c>
      <c r="C40" s="58" t="s">
        <v>41</v>
      </c>
      <c r="D40" s="65">
        <f t="shared" si="0"/>
        <v>6</v>
      </c>
      <c r="E40" s="65">
        <f t="shared" si="1"/>
        <v>1</v>
      </c>
      <c r="F40" s="65">
        <f t="shared" si="2"/>
        <v>7</v>
      </c>
      <c r="G40" s="64">
        <v>2</v>
      </c>
      <c r="H40" s="64"/>
      <c r="I40" s="64">
        <v>2</v>
      </c>
      <c r="J40" s="64">
        <v>4</v>
      </c>
      <c r="K40" s="64">
        <v>1</v>
      </c>
      <c r="L40" s="64">
        <v>5</v>
      </c>
      <c r="M40" s="64"/>
      <c r="N40" s="64"/>
      <c r="O40" s="64"/>
      <c r="P40" s="64"/>
      <c r="Q40" s="64"/>
      <c r="R40" s="64"/>
      <c r="S40" s="65">
        <f t="shared" si="3"/>
        <v>10</v>
      </c>
      <c r="T40" s="65">
        <f t="shared" si="4"/>
        <v>3</v>
      </c>
      <c r="U40" s="65">
        <f t="shared" si="5"/>
        <v>13</v>
      </c>
      <c r="V40" s="64">
        <v>7</v>
      </c>
      <c r="W40" s="64">
        <v>2</v>
      </c>
      <c r="X40" s="64">
        <v>9</v>
      </c>
      <c r="Y40" s="64">
        <v>3</v>
      </c>
      <c r="Z40" s="64">
        <v>1</v>
      </c>
      <c r="AA40" s="64">
        <v>4</v>
      </c>
      <c r="AB40" s="64"/>
      <c r="AC40" s="64"/>
      <c r="AD40" s="64"/>
      <c r="AE40" s="64"/>
      <c r="AF40" s="64"/>
      <c r="AG40" s="64"/>
      <c r="AH40"/>
      <c r="AI40"/>
      <c r="AJ40"/>
    </row>
    <row r="41" spans="1:36" ht="15" x14ac:dyDescent="0.25">
      <c r="A41" s="56"/>
      <c r="B41" s="57" t="s">
        <v>42</v>
      </c>
      <c r="C41" s="58" t="s">
        <v>43</v>
      </c>
      <c r="D41" s="65">
        <f t="shared" si="0"/>
        <v>19</v>
      </c>
      <c r="E41" s="65">
        <f t="shared" si="1"/>
        <v>9</v>
      </c>
      <c r="F41" s="65">
        <f t="shared" si="2"/>
        <v>28</v>
      </c>
      <c r="G41" s="64">
        <v>4</v>
      </c>
      <c r="H41" s="64">
        <v>1</v>
      </c>
      <c r="I41" s="64">
        <v>5</v>
      </c>
      <c r="J41" s="64">
        <v>15</v>
      </c>
      <c r="K41" s="64">
        <v>8</v>
      </c>
      <c r="L41" s="64">
        <v>23</v>
      </c>
      <c r="M41" s="64"/>
      <c r="N41" s="64"/>
      <c r="O41" s="64"/>
      <c r="P41" s="64"/>
      <c r="Q41" s="64"/>
      <c r="R41" s="64"/>
      <c r="S41" s="65">
        <f t="shared" si="3"/>
        <v>21</v>
      </c>
      <c r="T41" s="65">
        <f t="shared" si="4"/>
        <v>11</v>
      </c>
      <c r="U41" s="65">
        <f t="shared" si="5"/>
        <v>32</v>
      </c>
      <c r="V41" s="64">
        <v>9</v>
      </c>
      <c r="W41" s="64">
        <v>5</v>
      </c>
      <c r="X41" s="64">
        <v>14</v>
      </c>
      <c r="Y41" s="64">
        <v>12</v>
      </c>
      <c r="Z41" s="64">
        <v>6</v>
      </c>
      <c r="AA41" s="64">
        <v>18</v>
      </c>
      <c r="AB41" s="64"/>
      <c r="AC41" s="64"/>
      <c r="AD41" s="64"/>
      <c r="AE41" s="64"/>
      <c r="AF41" s="64"/>
      <c r="AG41" s="64"/>
      <c r="AH41"/>
      <c r="AI41"/>
      <c r="AJ41"/>
    </row>
    <row r="42" spans="1:36" ht="15" x14ac:dyDescent="0.25">
      <c r="A42" s="56"/>
      <c r="B42" s="57" t="s">
        <v>44</v>
      </c>
      <c r="C42" s="58" t="s">
        <v>45</v>
      </c>
      <c r="D42" s="65">
        <f t="shared" si="0"/>
        <v>16</v>
      </c>
      <c r="E42" s="65">
        <f t="shared" si="1"/>
        <v>6</v>
      </c>
      <c r="F42" s="65">
        <f t="shared" si="2"/>
        <v>22</v>
      </c>
      <c r="G42" s="64">
        <v>4</v>
      </c>
      <c r="H42" s="64">
        <v>4</v>
      </c>
      <c r="I42" s="64">
        <v>8</v>
      </c>
      <c r="J42" s="64">
        <v>12</v>
      </c>
      <c r="K42" s="64">
        <v>2</v>
      </c>
      <c r="L42" s="64">
        <v>14</v>
      </c>
      <c r="M42" s="64"/>
      <c r="N42" s="64"/>
      <c r="O42" s="64"/>
      <c r="P42" s="64"/>
      <c r="Q42" s="64"/>
      <c r="R42" s="64"/>
      <c r="S42" s="65">
        <f t="shared" si="3"/>
        <v>22</v>
      </c>
      <c r="T42" s="65">
        <f t="shared" si="4"/>
        <v>5</v>
      </c>
      <c r="U42" s="65">
        <f t="shared" si="5"/>
        <v>27</v>
      </c>
      <c r="V42" s="64">
        <v>11</v>
      </c>
      <c r="W42" s="64">
        <v>1</v>
      </c>
      <c r="X42" s="64">
        <v>12</v>
      </c>
      <c r="Y42" s="64">
        <v>11</v>
      </c>
      <c r="Z42" s="64">
        <v>4</v>
      </c>
      <c r="AA42" s="64">
        <v>15</v>
      </c>
      <c r="AB42" s="64"/>
      <c r="AC42" s="64"/>
      <c r="AD42" s="64"/>
      <c r="AE42" s="64"/>
      <c r="AF42" s="64"/>
      <c r="AG42" s="64"/>
      <c r="AH42"/>
      <c r="AI42"/>
      <c r="AJ42"/>
    </row>
    <row r="43" spans="1:36" ht="15" x14ac:dyDescent="0.25">
      <c r="A43" s="56"/>
      <c r="B43" s="57" t="s">
        <v>31</v>
      </c>
      <c r="C43" s="58" t="s">
        <v>110</v>
      </c>
      <c r="D43" s="65">
        <f t="shared" si="0"/>
        <v>15</v>
      </c>
      <c r="E43" s="65">
        <f t="shared" si="1"/>
        <v>8</v>
      </c>
      <c r="F43" s="65">
        <f t="shared" si="2"/>
        <v>23</v>
      </c>
      <c r="G43" s="64">
        <v>7</v>
      </c>
      <c r="H43" s="64">
        <v>4</v>
      </c>
      <c r="I43" s="64">
        <v>11</v>
      </c>
      <c r="J43" s="64">
        <v>8</v>
      </c>
      <c r="K43" s="64">
        <v>4</v>
      </c>
      <c r="L43" s="64">
        <v>12</v>
      </c>
      <c r="M43" s="64"/>
      <c r="N43" s="64"/>
      <c r="O43" s="64"/>
      <c r="P43" s="64"/>
      <c r="Q43" s="64"/>
      <c r="R43" s="64"/>
      <c r="S43" s="65">
        <f t="shared" si="3"/>
        <v>13</v>
      </c>
      <c r="T43" s="65">
        <f t="shared" si="4"/>
        <v>8</v>
      </c>
      <c r="U43" s="65">
        <f t="shared" si="5"/>
        <v>21</v>
      </c>
      <c r="V43" s="64">
        <v>6</v>
      </c>
      <c r="W43" s="64">
        <v>3</v>
      </c>
      <c r="X43" s="64">
        <v>9</v>
      </c>
      <c r="Y43" s="64">
        <v>7</v>
      </c>
      <c r="Z43" s="64">
        <v>5</v>
      </c>
      <c r="AA43" s="64">
        <v>12</v>
      </c>
      <c r="AB43" s="64"/>
      <c r="AC43" s="64"/>
      <c r="AD43" s="64"/>
      <c r="AE43" s="64"/>
      <c r="AF43" s="64"/>
      <c r="AG43" s="64"/>
      <c r="AH43"/>
      <c r="AI43"/>
      <c r="AJ43"/>
    </row>
    <row r="44" spans="1:36" ht="15" x14ac:dyDescent="0.25">
      <c r="A44" s="56"/>
      <c r="B44" s="57" t="s">
        <v>32</v>
      </c>
      <c r="C44" s="58" t="s">
        <v>33</v>
      </c>
      <c r="D44" s="65">
        <f t="shared" si="0"/>
        <v>84</v>
      </c>
      <c r="E44" s="65">
        <f t="shared" si="1"/>
        <v>8</v>
      </c>
      <c r="F44" s="65">
        <f t="shared" si="2"/>
        <v>92</v>
      </c>
      <c r="G44" s="64">
        <v>30</v>
      </c>
      <c r="H44" s="64">
        <v>3</v>
      </c>
      <c r="I44" s="64">
        <v>33</v>
      </c>
      <c r="J44" s="64">
        <v>54</v>
      </c>
      <c r="K44" s="64">
        <v>5</v>
      </c>
      <c r="L44" s="64">
        <v>59</v>
      </c>
      <c r="M44" s="64"/>
      <c r="N44" s="64"/>
      <c r="O44" s="64"/>
      <c r="P44" s="64"/>
      <c r="Q44" s="64"/>
      <c r="R44" s="64"/>
      <c r="S44" s="65">
        <f t="shared" si="3"/>
        <v>80</v>
      </c>
      <c r="T44" s="65">
        <f t="shared" si="4"/>
        <v>13</v>
      </c>
      <c r="U44" s="65">
        <f t="shared" si="5"/>
        <v>93</v>
      </c>
      <c r="V44" s="64">
        <v>33</v>
      </c>
      <c r="W44" s="64">
        <v>9</v>
      </c>
      <c r="X44" s="64">
        <v>42</v>
      </c>
      <c r="Y44" s="64">
        <v>47</v>
      </c>
      <c r="Z44" s="64">
        <v>4</v>
      </c>
      <c r="AA44" s="64">
        <v>51</v>
      </c>
      <c r="AB44" s="64"/>
      <c r="AC44" s="64"/>
      <c r="AD44" s="64"/>
      <c r="AE44" s="64"/>
      <c r="AF44" s="64"/>
      <c r="AG44" s="64"/>
      <c r="AH44"/>
      <c r="AI44"/>
      <c r="AJ44"/>
    </row>
    <row r="45" spans="1:36" ht="15" x14ac:dyDescent="0.25">
      <c r="A45" s="56"/>
      <c r="B45" s="53" t="s">
        <v>145</v>
      </c>
      <c r="C45" s="54"/>
      <c r="D45" s="64">
        <f t="shared" si="0"/>
        <v>24</v>
      </c>
      <c r="E45" s="64">
        <f t="shared" si="1"/>
        <v>21</v>
      </c>
      <c r="F45" s="64">
        <f t="shared" si="2"/>
        <v>45</v>
      </c>
      <c r="G45" s="64">
        <v>16</v>
      </c>
      <c r="H45" s="64">
        <v>9</v>
      </c>
      <c r="I45" s="64">
        <v>25</v>
      </c>
      <c r="J45" s="64">
        <v>8</v>
      </c>
      <c r="K45" s="64">
        <v>12</v>
      </c>
      <c r="L45" s="64">
        <v>20</v>
      </c>
      <c r="M45" s="64"/>
      <c r="N45" s="64"/>
      <c r="O45" s="64"/>
      <c r="P45" s="64"/>
      <c r="Q45" s="64"/>
      <c r="R45" s="64"/>
      <c r="S45" s="64">
        <f t="shared" si="3"/>
        <v>28</v>
      </c>
      <c r="T45" s="64">
        <f t="shared" si="4"/>
        <v>27</v>
      </c>
      <c r="U45" s="64">
        <f t="shared" si="5"/>
        <v>55</v>
      </c>
      <c r="V45" s="64">
        <v>11</v>
      </c>
      <c r="W45" s="64">
        <v>13</v>
      </c>
      <c r="X45" s="64">
        <v>24</v>
      </c>
      <c r="Y45" s="64">
        <v>17</v>
      </c>
      <c r="Z45" s="64">
        <v>14</v>
      </c>
      <c r="AA45" s="64">
        <v>31</v>
      </c>
      <c r="AB45" s="64"/>
      <c r="AC45" s="64"/>
      <c r="AD45" s="64"/>
      <c r="AE45" s="64"/>
      <c r="AF45" s="64"/>
      <c r="AG45" s="64"/>
      <c r="AH45"/>
      <c r="AI45"/>
      <c r="AJ45"/>
    </row>
    <row r="46" spans="1:36" ht="15" x14ac:dyDescent="0.25">
      <c r="A46" s="56"/>
      <c r="B46" s="57" t="s">
        <v>194</v>
      </c>
      <c r="C46" s="58" t="s">
        <v>195</v>
      </c>
      <c r="D46" s="65">
        <f t="shared" si="0"/>
        <v>6</v>
      </c>
      <c r="E46" s="65">
        <f t="shared" si="1"/>
        <v>3</v>
      </c>
      <c r="F46" s="65">
        <f t="shared" si="2"/>
        <v>9</v>
      </c>
      <c r="G46" s="64">
        <v>3</v>
      </c>
      <c r="H46" s="64">
        <v>2</v>
      </c>
      <c r="I46" s="64">
        <v>5</v>
      </c>
      <c r="J46" s="64">
        <v>3</v>
      </c>
      <c r="K46" s="64">
        <v>1</v>
      </c>
      <c r="L46" s="64">
        <v>4</v>
      </c>
      <c r="M46" s="64"/>
      <c r="N46" s="64"/>
      <c r="O46" s="64"/>
      <c r="P46" s="64"/>
      <c r="Q46" s="64"/>
      <c r="R46" s="64"/>
      <c r="S46" s="65">
        <f t="shared" si="3"/>
        <v>5</v>
      </c>
      <c r="T46" s="65">
        <f t="shared" si="4"/>
        <v>7</v>
      </c>
      <c r="U46" s="65">
        <f t="shared" si="5"/>
        <v>12</v>
      </c>
      <c r="V46" s="64">
        <v>2</v>
      </c>
      <c r="W46" s="64">
        <v>3</v>
      </c>
      <c r="X46" s="64">
        <v>5</v>
      </c>
      <c r="Y46" s="64">
        <v>3</v>
      </c>
      <c r="Z46" s="64">
        <v>4</v>
      </c>
      <c r="AA46" s="64">
        <v>7</v>
      </c>
      <c r="AB46" s="64"/>
      <c r="AC46" s="64"/>
      <c r="AD46" s="64"/>
      <c r="AE46" s="64"/>
      <c r="AF46" s="64"/>
      <c r="AG46" s="64"/>
      <c r="AH46"/>
      <c r="AI46"/>
      <c r="AJ46"/>
    </row>
    <row r="47" spans="1:36" ht="15" x14ac:dyDescent="0.25">
      <c r="A47" s="56"/>
      <c r="B47" s="57" t="s">
        <v>196</v>
      </c>
      <c r="C47" s="58" t="s">
        <v>197</v>
      </c>
      <c r="D47" s="65">
        <f t="shared" si="0"/>
        <v>8</v>
      </c>
      <c r="E47" s="65">
        <f t="shared" si="1"/>
        <v>14</v>
      </c>
      <c r="F47" s="65">
        <f t="shared" si="2"/>
        <v>22</v>
      </c>
      <c r="G47" s="64">
        <v>7</v>
      </c>
      <c r="H47" s="64">
        <v>5</v>
      </c>
      <c r="I47" s="64">
        <v>12</v>
      </c>
      <c r="J47" s="64">
        <v>1</v>
      </c>
      <c r="K47" s="64">
        <v>9</v>
      </c>
      <c r="L47" s="64">
        <v>10</v>
      </c>
      <c r="M47" s="64"/>
      <c r="N47" s="64"/>
      <c r="O47" s="64"/>
      <c r="P47" s="64"/>
      <c r="Q47" s="64"/>
      <c r="R47" s="64"/>
      <c r="S47" s="65">
        <f t="shared" si="3"/>
        <v>14</v>
      </c>
      <c r="T47" s="65">
        <f t="shared" si="4"/>
        <v>16</v>
      </c>
      <c r="U47" s="65">
        <f t="shared" si="5"/>
        <v>30</v>
      </c>
      <c r="V47" s="64">
        <v>6</v>
      </c>
      <c r="W47" s="64">
        <v>9</v>
      </c>
      <c r="X47" s="64">
        <v>15</v>
      </c>
      <c r="Y47" s="64">
        <v>8</v>
      </c>
      <c r="Z47" s="64">
        <v>7</v>
      </c>
      <c r="AA47" s="64">
        <v>15</v>
      </c>
      <c r="AB47" s="64"/>
      <c r="AC47" s="64"/>
      <c r="AD47" s="64"/>
      <c r="AE47" s="64"/>
      <c r="AF47" s="64"/>
      <c r="AG47" s="64"/>
      <c r="AH47"/>
      <c r="AI47"/>
      <c r="AJ47"/>
    </row>
    <row r="48" spans="1:36" ht="15" x14ac:dyDescent="0.25">
      <c r="A48" s="49"/>
      <c r="B48" s="57" t="s">
        <v>198</v>
      </c>
      <c r="C48" s="58" t="s">
        <v>199</v>
      </c>
      <c r="D48" s="65">
        <f t="shared" si="0"/>
        <v>10</v>
      </c>
      <c r="E48" s="65">
        <f t="shared" si="1"/>
        <v>4</v>
      </c>
      <c r="F48" s="65">
        <f t="shared" si="2"/>
        <v>14</v>
      </c>
      <c r="G48" s="64">
        <v>6</v>
      </c>
      <c r="H48" s="64">
        <v>2</v>
      </c>
      <c r="I48" s="64">
        <v>8</v>
      </c>
      <c r="J48" s="64">
        <v>4</v>
      </c>
      <c r="K48" s="64">
        <v>2</v>
      </c>
      <c r="L48" s="64">
        <v>6</v>
      </c>
      <c r="M48" s="64"/>
      <c r="N48" s="64"/>
      <c r="O48" s="64"/>
      <c r="P48" s="64"/>
      <c r="Q48" s="64"/>
      <c r="R48" s="64"/>
      <c r="S48" s="65">
        <f t="shared" si="3"/>
        <v>9</v>
      </c>
      <c r="T48" s="65">
        <f t="shared" si="4"/>
        <v>4</v>
      </c>
      <c r="U48" s="65">
        <f t="shared" si="5"/>
        <v>13</v>
      </c>
      <c r="V48" s="64">
        <v>3</v>
      </c>
      <c r="W48" s="64">
        <v>1</v>
      </c>
      <c r="X48" s="64">
        <v>4</v>
      </c>
      <c r="Y48" s="64">
        <v>6</v>
      </c>
      <c r="Z48" s="64">
        <v>3</v>
      </c>
      <c r="AA48" s="64">
        <v>9</v>
      </c>
      <c r="AB48" s="64"/>
      <c r="AC48" s="64"/>
      <c r="AD48" s="64"/>
      <c r="AE48" s="64"/>
      <c r="AF48" s="64"/>
      <c r="AG48" s="64"/>
      <c r="AH48"/>
      <c r="AI48"/>
      <c r="AJ48"/>
    </row>
    <row r="49" spans="1:36" ht="15" x14ac:dyDescent="0.25">
      <c r="A49" s="52">
        <v>9</v>
      </c>
      <c r="B49" s="53" t="s">
        <v>9</v>
      </c>
      <c r="C49" s="54"/>
      <c r="D49" s="64">
        <f t="shared" si="0"/>
        <v>94</v>
      </c>
      <c r="E49" s="64">
        <f t="shared" si="1"/>
        <v>46</v>
      </c>
      <c r="F49" s="64">
        <f t="shared" si="2"/>
        <v>140</v>
      </c>
      <c r="G49" s="64">
        <v>46</v>
      </c>
      <c r="H49" s="64">
        <v>28</v>
      </c>
      <c r="I49" s="64">
        <v>74</v>
      </c>
      <c r="J49" s="64">
        <v>48</v>
      </c>
      <c r="K49" s="64">
        <v>18</v>
      </c>
      <c r="L49" s="64">
        <v>66</v>
      </c>
      <c r="M49" s="64"/>
      <c r="N49" s="64"/>
      <c r="O49" s="64"/>
      <c r="P49" s="64"/>
      <c r="Q49" s="64"/>
      <c r="R49" s="64"/>
      <c r="S49" s="64">
        <f t="shared" si="3"/>
        <v>98</v>
      </c>
      <c r="T49" s="64">
        <f t="shared" si="4"/>
        <v>44</v>
      </c>
      <c r="U49" s="64">
        <f t="shared" si="5"/>
        <v>142</v>
      </c>
      <c r="V49" s="64">
        <v>41</v>
      </c>
      <c r="W49" s="64">
        <v>22</v>
      </c>
      <c r="X49" s="64">
        <v>63</v>
      </c>
      <c r="Y49" s="64">
        <v>57</v>
      </c>
      <c r="Z49" s="64">
        <v>22</v>
      </c>
      <c r="AA49" s="64">
        <v>79</v>
      </c>
      <c r="AB49" s="64"/>
      <c r="AC49" s="64"/>
      <c r="AD49" s="64"/>
      <c r="AE49" s="64"/>
      <c r="AF49" s="64"/>
      <c r="AG49" s="64"/>
      <c r="AH49"/>
      <c r="AI49"/>
      <c r="AJ49"/>
    </row>
    <row r="50" spans="1:36" ht="15" x14ac:dyDescent="0.25">
      <c r="A50" s="56"/>
      <c r="B50" s="57" t="s">
        <v>30</v>
      </c>
      <c r="C50" s="58" t="s">
        <v>112</v>
      </c>
      <c r="D50" s="65">
        <f t="shared" si="0"/>
        <v>66</v>
      </c>
      <c r="E50" s="65">
        <f t="shared" si="1"/>
        <v>34</v>
      </c>
      <c r="F50" s="65">
        <f t="shared" si="2"/>
        <v>100</v>
      </c>
      <c r="G50" s="64">
        <v>35</v>
      </c>
      <c r="H50" s="64">
        <v>24</v>
      </c>
      <c r="I50" s="64">
        <v>59</v>
      </c>
      <c r="J50" s="64">
        <v>31</v>
      </c>
      <c r="K50" s="64">
        <v>10</v>
      </c>
      <c r="L50" s="64">
        <v>41</v>
      </c>
      <c r="M50" s="64"/>
      <c r="N50" s="64"/>
      <c r="O50" s="64"/>
      <c r="P50" s="64"/>
      <c r="Q50" s="64"/>
      <c r="R50" s="64"/>
      <c r="S50" s="65">
        <f t="shared" si="3"/>
        <v>68</v>
      </c>
      <c r="T50" s="65">
        <f t="shared" si="4"/>
        <v>32</v>
      </c>
      <c r="U50" s="65">
        <f t="shared" si="5"/>
        <v>100</v>
      </c>
      <c r="V50" s="64">
        <v>31</v>
      </c>
      <c r="W50" s="64">
        <v>19</v>
      </c>
      <c r="X50" s="64">
        <v>50</v>
      </c>
      <c r="Y50" s="64">
        <v>37</v>
      </c>
      <c r="Z50" s="64">
        <v>13</v>
      </c>
      <c r="AA50" s="64">
        <v>50</v>
      </c>
      <c r="AB50" s="64"/>
      <c r="AC50" s="64"/>
      <c r="AD50" s="64"/>
      <c r="AE50" s="64"/>
      <c r="AF50" s="64"/>
      <c r="AG50" s="64"/>
      <c r="AH50"/>
      <c r="AI50"/>
      <c r="AJ50"/>
    </row>
    <row r="51" spans="1:36" ht="15" x14ac:dyDescent="0.25">
      <c r="A51" s="56"/>
      <c r="B51" s="57" t="s">
        <v>32</v>
      </c>
      <c r="C51" s="58" t="s">
        <v>33</v>
      </c>
      <c r="D51" s="65">
        <f t="shared" si="0"/>
        <v>28</v>
      </c>
      <c r="E51" s="65">
        <f t="shared" si="1"/>
        <v>12</v>
      </c>
      <c r="F51" s="65">
        <f t="shared" si="2"/>
        <v>40</v>
      </c>
      <c r="G51" s="64">
        <v>11</v>
      </c>
      <c r="H51" s="64">
        <v>4</v>
      </c>
      <c r="I51" s="64">
        <v>15</v>
      </c>
      <c r="J51" s="64">
        <v>17</v>
      </c>
      <c r="K51" s="64">
        <v>8</v>
      </c>
      <c r="L51" s="64">
        <v>25</v>
      </c>
      <c r="M51" s="64"/>
      <c r="N51" s="64"/>
      <c r="O51" s="64"/>
      <c r="P51" s="64"/>
      <c r="Q51" s="64"/>
      <c r="R51" s="64"/>
      <c r="S51" s="65">
        <f t="shared" si="3"/>
        <v>30</v>
      </c>
      <c r="T51" s="65">
        <f t="shared" si="4"/>
        <v>12</v>
      </c>
      <c r="U51" s="65">
        <f t="shared" si="5"/>
        <v>42</v>
      </c>
      <c r="V51" s="64">
        <v>10</v>
      </c>
      <c r="W51" s="64">
        <v>3</v>
      </c>
      <c r="X51" s="64">
        <v>13</v>
      </c>
      <c r="Y51" s="64">
        <v>20</v>
      </c>
      <c r="Z51" s="64">
        <v>9</v>
      </c>
      <c r="AA51" s="64">
        <v>29</v>
      </c>
      <c r="AB51" s="64"/>
      <c r="AC51" s="64"/>
      <c r="AD51" s="64"/>
      <c r="AE51" s="64"/>
      <c r="AF51" s="64"/>
      <c r="AG51" s="64"/>
      <c r="AH51"/>
      <c r="AI51"/>
      <c r="AJ51"/>
    </row>
    <row r="52" spans="1:36" ht="15" x14ac:dyDescent="0.25">
      <c r="A52" s="48" t="s">
        <v>174</v>
      </c>
      <c r="B52" s="49"/>
      <c r="C52" s="50"/>
      <c r="D52" s="63">
        <f t="shared" si="0"/>
        <v>44</v>
      </c>
      <c r="E52" s="63">
        <f t="shared" si="1"/>
        <v>20</v>
      </c>
      <c r="F52" s="63">
        <f t="shared" si="2"/>
        <v>64</v>
      </c>
      <c r="G52" s="63">
        <v>36</v>
      </c>
      <c r="H52" s="63">
        <v>16</v>
      </c>
      <c r="I52" s="63">
        <v>52</v>
      </c>
      <c r="J52" s="63">
        <v>8</v>
      </c>
      <c r="K52" s="63">
        <v>4</v>
      </c>
      <c r="L52" s="63">
        <v>12</v>
      </c>
      <c r="M52" s="63"/>
      <c r="N52" s="63"/>
      <c r="O52" s="63"/>
      <c r="P52" s="63"/>
      <c r="Q52" s="63"/>
      <c r="R52" s="63"/>
      <c r="S52" s="63">
        <f t="shared" si="3"/>
        <v>55</v>
      </c>
      <c r="T52" s="63">
        <f t="shared" si="4"/>
        <v>21</v>
      </c>
      <c r="U52" s="63">
        <f t="shared" si="5"/>
        <v>76</v>
      </c>
      <c r="V52" s="63">
        <v>47</v>
      </c>
      <c r="W52" s="63">
        <v>16</v>
      </c>
      <c r="X52" s="63">
        <v>63</v>
      </c>
      <c r="Y52" s="63">
        <v>8</v>
      </c>
      <c r="Z52" s="63">
        <v>5</v>
      </c>
      <c r="AA52" s="63">
        <v>13</v>
      </c>
      <c r="AB52" s="63"/>
      <c r="AC52" s="63"/>
      <c r="AD52" s="63"/>
      <c r="AE52" s="63"/>
      <c r="AF52" s="63"/>
      <c r="AG52" s="63"/>
      <c r="AH52"/>
      <c r="AI52"/>
      <c r="AJ52"/>
    </row>
    <row r="53" spans="1:36" ht="15" x14ac:dyDescent="0.25">
      <c r="A53" s="52">
        <v>6</v>
      </c>
      <c r="B53" s="53" t="s">
        <v>8</v>
      </c>
      <c r="C53" s="54"/>
      <c r="D53" s="64">
        <f t="shared" si="0"/>
        <v>16</v>
      </c>
      <c r="E53" s="64">
        <f t="shared" si="1"/>
        <v>3</v>
      </c>
      <c r="F53" s="64">
        <f t="shared" si="2"/>
        <v>19</v>
      </c>
      <c r="G53" s="64">
        <v>16</v>
      </c>
      <c r="H53" s="64">
        <v>3</v>
      </c>
      <c r="I53" s="64">
        <v>19</v>
      </c>
      <c r="J53" s="64"/>
      <c r="K53" s="64"/>
      <c r="L53" s="64"/>
      <c r="M53" s="64"/>
      <c r="N53" s="64"/>
      <c r="O53" s="64"/>
      <c r="P53" s="64"/>
      <c r="Q53" s="64"/>
      <c r="R53" s="64"/>
      <c r="S53" s="64">
        <f t="shared" si="3"/>
        <v>8</v>
      </c>
      <c r="T53" s="64">
        <f t="shared" si="4"/>
        <v>1</v>
      </c>
      <c r="U53" s="64">
        <f t="shared" si="5"/>
        <v>9</v>
      </c>
      <c r="V53" s="64">
        <v>8</v>
      </c>
      <c r="W53" s="64">
        <v>1</v>
      </c>
      <c r="X53" s="64">
        <v>9</v>
      </c>
      <c r="Y53" s="64"/>
      <c r="Z53" s="64"/>
      <c r="AA53" s="64"/>
      <c r="AB53" s="64"/>
      <c r="AC53" s="64"/>
      <c r="AD53" s="64"/>
      <c r="AE53" s="64"/>
      <c r="AF53" s="64"/>
      <c r="AG53" s="64"/>
      <c r="AH53"/>
      <c r="AI53"/>
      <c r="AJ53"/>
    </row>
    <row r="54" spans="1:36" ht="15" x14ac:dyDescent="0.25">
      <c r="A54" s="56"/>
      <c r="B54" s="57" t="s">
        <v>47</v>
      </c>
      <c r="C54" s="58" t="s">
        <v>48</v>
      </c>
      <c r="D54" s="65">
        <f t="shared" si="0"/>
        <v>7</v>
      </c>
      <c r="E54" s="65">
        <f t="shared" si="1"/>
        <v>2</v>
      </c>
      <c r="F54" s="65">
        <f t="shared" si="2"/>
        <v>9</v>
      </c>
      <c r="G54" s="64">
        <v>7</v>
      </c>
      <c r="H54" s="64">
        <v>2</v>
      </c>
      <c r="I54" s="64">
        <v>9</v>
      </c>
      <c r="J54" s="64"/>
      <c r="K54" s="64"/>
      <c r="L54" s="64"/>
      <c r="M54" s="64"/>
      <c r="N54" s="64"/>
      <c r="O54" s="64"/>
      <c r="P54" s="64"/>
      <c r="Q54" s="64"/>
      <c r="R54" s="64"/>
      <c r="S54" s="65">
        <f t="shared" si="3"/>
        <v>7</v>
      </c>
      <c r="T54" s="65">
        <f t="shared" si="4"/>
        <v>1</v>
      </c>
      <c r="U54" s="65">
        <f t="shared" si="5"/>
        <v>8</v>
      </c>
      <c r="V54" s="64">
        <v>7</v>
      </c>
      <c r="W54" s="64">
        <v>1</v>
      </c>
      <c r="X54" s="64">
        <v>8</v>
      </c>
      <c r="Y54" s="64"/>
      <c r="Z54" s="64"/>
      <c r="AA54" s="64"/>
      <c r="AB54" s="64"/>
      <c r="AC54" s="64"/>
      <c r="AD54" s="64"/>
      <c r="AE54" s="64"/>
      <c r="AF54" s="64"/>
      <c r="AG54" s="64"/>
      <c r="AH54"/>
      <c r="AI54"/>
      <c r="AJ54"/>
    </row>
    <row r="55" spans="1:36" ht="15" x14ac:dyDescent="0.25">
      <c r="A55" s="49"/>
      <c r="B55" s="57" t="s">
        <v>49</v>
      </c>
      <c r="C55" s="58" t="s">
        <v>50</v>
      </c>
      <c r="D55" s="65">
        <f t="shared" si="0"/>
        <v>9</v>
      </c>
      <c r="E55" s="65">
        <f t="shared" si="1"/>
        <v>1</v>
      </c>
      <c r="F55" s="65">
        <f t="shared" si="2"/>
        <v>10</v>
      </c>
      <c r="G55" s="64">
        <v>9</v>
      </c>
      <c r="H55" s="64">
        <v>1</v>
      </c>
      <c r="I55" s="64">
        <v>10</v>
      </c>
      <c r="J55" s="64"/>
      <c r="K55" s="64"/>
      <c r="L55" s="64"/>
      <c r="M55" s="64"/>
      <c r="N55" s="64"/>
      <c r="O55" s="64"/>
      <c r="P55" s="64"/>
      <c r="Q55" s="64"/>
      <c r="R55" s="64"/>
      <c r="S55" s="65">
        <f t="shared" si="3"/>
        <v>1</v>
      </c>
      <c r="T55" s="65">
        <f t="shared" si="4"/>
        <v>0</v>
      </c>
      <c r="U55" s="65">
        <f t="shared" si="5"/>
        <v>1</v>
      </c>
      <c r="V55" s="64">
        <v>1</v>
      </c>
      <c r="W55" s="64"/>
      <c r="X55" s="64">
        <v>1</v>
      </c>
      <c r="Y55" s="64"/>
      <c r="Z55" s="64"/>
      <c r="AA55" s="64"/>
      <c r="AB55" s="64"/>
      <c r="AC55" s="64"/>
      <c r="AD55" s="64"/>
      <c r="AE55" s="64"/>
      <c r="AF55" s="64"/>
      <c r="AG55" s="64"/>
      <c r="AH55"/>
      <c r="AI55"/>
      <c r="AJ55"/>
    </row>
    <row r="56" spans="1:36" ht="15" x14ac:dyDescent="0.25">
      <c r="A56" s="52">
        <v>7</v>
      </c>
      <c r="B56" s="53" t="s">
        <v>92</v>
      </c>
      <c r="C56" s="54"/>
      <c r="D56" s="64">
        <f t="shared" si="0"/>
        <v>24</v>
      </c>
      <c r="E56" s="64">
        <f t="shared" si="1"/>
        <v>13</v>
      </c>
      <c r="F56" s="64">
        <f t="shared" si="2"/>
        <v>37</v>
      </c>
      <c r="G56" s="64">
        <v>16</v>
      </c>
      <c r="H56" s="64">
        <v>9</v>
      </c>
      <c r="I56" s="64">
        <v>25</v>
      </c>
      <c r="J56" s="64">
        <v>8</v>
      </c>
      <c r="K56" s="64">
        <v>4</v>
      </c>
      <c r="L56" s="64">
        <v>12</v>
      </c>
      <c r="M56" s="64"/>
      <c r="N56" s="64"/>
      <c r="O56" s="64"/>
      <c r="P56" s="64"/>
      <c r="Q56" s="64"/>
      <c r="R56" s="64"/>
      <c r="S56" s="64">
        <f t="shared" si="3"/>
        <v>45</v>
      </c>
      <c r="T56" s="64">
        <f t="shared" si="4"/>
        <v>18</v>
      </c>
      <c r="U56" s="64">
        <f t="shared" si="5"/>
        <v>63</v>
      </c>
      <c r="V56" s="64">
        <v>37</v>
      </c>
      <c r="W56" s="64">
        <v>13</v>
      </c>
      <c r="X56" s="64">
        <v>50</v>
      </c>
      <c r="Y56" s="64">
        <v>8</v>
      </c>
      <c r="Z56" s="64">
        <v>5</v>
      </c>
      <c r="AA56" s="64">
        <v>13</v>
      </c>
      <c r="AB56" s="64"/>
      <c r="AC56" s="64"/>
      <c r="AD56" s="64"/>
      <c r="AE56" s="64"/>
      <c r="AF56" s="64"/>
      <c r="AG56" s="64"/>
      <c r="AH56"/>
      <c r="AI56"/>
      <c r="AJ56"/>
    </row>
    <row r="57" spans="1:36" ht="15" x14ac:dyDescent="0.25">
      <c r="A57" s="49"/>
      <c r="B57" s="57" t="s">
        <v>51</v>
      </c>
      <c r="C57" s="58" t="s">
        <v>113</v>
      </c>
      <c r="D57" s="65">
        <f t="shared" si="0"/>
        <v>24</v>
      </c>
      <c r="E57" s="65">
        <f t="shared" si="1"/>
        <v>13</v>
      </c>
      <c r="F57" s="65">
        <f t="shared" si="2"/>
        <v>37</v>
      </c>
      <c r="G57" s="64">
        <v>16</v>
      </c>
      <c r="H57" s="64">
        <v>9</v>
      </c>
      <c r="I57" s="64">
        <v>25</v>
      </c>
      <c r="J57" s="64">
        <v>8</v>
      </c>
      <c r="K57" s="64">
        <v>4</v>
      </c>
      <c r="L57" s="64">
        <v>12</v>
      </c>
      <c r="M57" s="64"/>
      <c r="N57" s="64"/>
      <c r="O57" s="64"/>
      <c r="P57" s="64"/>
      <c r="Q57" s="64"/>
      <c r="R57" s="64"/>
      <c r="S57" s="65">
        <f t="shared" si="3"/>
        <v>45</v>
      </c>
      <c r="T57" s="65">
        <f t="shared" si="4"/>
        <v>18</v>
      </c>
      <c r="U57" s="65">
        <f t="shared" si="5"/>
        <v>63</v>
      </c>
      <c r="V57" s="64">
        <v>37</v>
      </c>
      <c r="W57" s="64">
        <v>13</v>
      </c>
      <c r="X57" s="64">
        <v>50</v>
      </c>
      <c r="Y57" s="64">
        <v>8</v>
      </c>
      <c r="Z57" s="64">
        <v>5</v>
      </c>
      <c r="AA57" s="64">
        <v>13</v>
      </c>
      <c r="AB57" s="64"/>
      <c r="AC57" s="64"/>
      <c r="AD57" s="64"/>
      <c r="AE57" s="64"/>
      <c r="AF57" s="64"/>
      <c r="AG57" s="64"/>
      <c r="AH57"/>
      <c r="AI57"/>
      <c r="AJ57"/>
    </row>
    <row r="58" spans="1:36" ht="15" x14ac:dyDescent="0.25">
      <c r="A58" s="52">
        <v>8</v>
      </c>
      <c r="B58" s="53" t="s">
        <v>93</v>
      </c>
      <c r="C58" s="54"/>
      <c r="D58" s="64">
        <f t="shared" si="0"/>
        <v>4</v>
      </c>
      <c r="E58" s="64">
        <f t="shared" si="1"/>
        <v>4</v>
      </c>
      <c r="F58" s="64">
        <f t="shared" si="2"/>
        <v>8</v>
      </c>
      <c r="G58" s="64">
        <v>4</v>
      </c>
      <c r="H58" s="64">
        <v>4</v>
      </c>
      <c r="I58" s="64">
        <v>8</v>
      </c>
      <c r="J58" s="64"/>
      <c r="K58" s="64"/>
      <c r="L58" s="64"/>
      <c r="M58" s="64"/>
      <c r="N58" s="64"/>
      <c r="O58" s="64"/>
      <c r="P58" s="64"/>
      <c r="Q58" s="64"/>
      <c r="R58" s="64"/>
      <c r="S58" s="64">
        <f t="shared" si="3"/>
        <v>2</v>
      </c>
      <c r="T58" s="64">
        <f t="shared" si="4"/>
        <v>2</v>
      </c>
      <c r="U58" s="64">
        <f t="shared" si="5"/>
        <v>4</v>
      </c>
      <c r="V58" s="64">
        <v>2</v>
      </c>
      <c r="W58" s="64">
        <v>2</v>
      </c>
      <c r="X58" s="64">
        <v>4</v>
      </c>
      <c r="Y58" s="64"/>
      <c r="Z58" s="64"/>
      <c r="AA58" s="64"/>
      <c r="AB58" s="64"/>
      <c r="AC58" s="64"/>
      <c r="AD58" s="64"/>
      <c r="AE58" s="64"/>
      <c r="AF58" s="64"/>
      <c r="AG58" s="64"/>
      <c r="AH58"/>
      <c r="AI58"/>
      <c r="AJ58"/>
    </row>
    <row r="59" spans="1:36" ht="15" x14ac:dyDescent="0.25">
      <c r="A59" s="56"/>
      <c r="B59" s="57" t="s">
        <v>89</v>
      </c>
      <c r="C59" s="58" t="s">
        <v>90</v>
      </c>
      <c r="D59" s="65">
        <f t="shared" si="0"/>
        <v>4</v>
      </c>
      <c r="E59" s="65">
        <f t="shared" si="1"/>
        <v>4</v>
      </c>
      <c r="F59" s="65">
        <f t="shared" si="2"/>
        <v>8</v>
      </c>
      <c r="G59" s="64">
        <v>4</v>
      </c>
      <c r="H59" s="64">
        <v>4</v>
      </c>
      <c r="I59" s="64">
        <v>8</v>
      </c>
      <c r="J59" s="64"/>
      <c r="K59" s="64"/>
      <c r="L59" s="64"/>
      <c r="M59" s="64"/>
      <c r="N59" s="64"/>
      <c r="O59" s="64"/>
      <c r="P59" s="64"/>
      <c r="Q59" s="64"/>
      <c r="R59" s="64"/>
      <c r="S59" s="65">
        <f t="shared" si="3"/>
        <v>2</v>
      </c>
      <c r="T59" s="65">
        <f t="shared" si="4"/>
        <v>2</v>
      </c>
      <c r="U59" s="65">
        <f t="shared" si="5"/>
        <v>4</v>
      </c>
      <c r="V59" s="64">
        <v>2</v>
      </c>
      <c r="W59" s="64">
        <v>2</v>
      </c>
      <c r="X59" s="64">
        <v>4</v>
      </c>
      <c r="Y59" s="64"/>
      <c r="Z59" s="64"/>
      <c r="AA59" s="64"/>
      <c r="AB59" s="64"/>
      <c r="AC59" s="64"/>
      <c r="AD59" s="64"/>
      <c r="AE59" s="64"/>
      <c r="AF59" s="64"/>
      <c r="AG59" s="64"/>
      <c r="AH59"/>
      <c r="AI59"/>
      <c r="AJ59"/>
    </row>
    <row r="60" spans="1:36" ht="15" x14ac:dyDescent="0.25">
      <c r="A60" s="48" t="s">
        <v>175</v>
      </c>
      <c r="B60" s="49"/>
      <c r="C60" s="50"/>
      <c r="D60" s="63">
        <f t="shared" si="0"/>
        <v>17</v>
      </c>
      <c r="E60" s="63">
        <f t="shared" si="1"/>
        <v>16</v>
      </c>
      <c r="F60" s="63">
        <f t="shared" si="2"/>
        <v>33</v>
      </c>
      <c r="G60" s="63">
        <v>6</v>
      </c>
      <c r="H60" s="63">
        <v>9</v>
      </c>
      <c r="I60" s="63">
        <v>15</v>
      </c>
      <c r="J60" s="63">
        <v>11</v>
      </c>
      <c r="K60" s="63">
        <v>7</v>
      </c>
      <c r="L60" s="63">
        <v>18</v>
      </c>
      <c r="M60" s="63"/>
      <c r="N60" s="63"/>
      <c r="O60" s="63"/>
      <c r="P60" s="63"/>
      <c r="Q60" s="63"/>
      <c r="R60" s="63"/>
      <c r="S60" s="63">
        <f t="shared" si="3"/>
        <v>17</v>
      </c>
      <c r="T60" s="63">
        <f t="shared" si="4"/>
        <v>15</v>
      </c>
      <c r="U60" s="63">
        <f t="shared" si="5"/>
        <v>32</v>
      </c>
      <c r="V60" s="63">
        <v>10</v>
      </c>
      <c r="W60" s="63">
        <v>8</v>
      </c>
      <c r="X60" s="63">
        <v>18</v>
      </c>
      <c r="Y60" s="63">
        <v>7</v>
      </c>
      <c r="Z60" s="63">
        <v>7</v>
      </c>
      <c r="AA60" s="63">
        <v>14</v>
      </c>
      <c r="AB60" s="63"/>
      <c r="AC60" s="63"/>
      <c r="AD60" s="63"/>
      <c r="AE60" s="63"/>
      <c r="AF60" s="63"/>
      <c r="AG60" s="63"/>
      <c r="AH60"/>
      <c r="AI60"/>
      <c r="AJ60"/>
    </row>
    <row r="61" spans="1:36" ht="15" x14ac:dyDescent="0.25">
      <c r="A61" s="52">
        <v>7</v>
      </c>
      <c r="B61" s="53" t="s">
        <v>92</v>
      </c>
      <c r="C61" s="54"/>
      <c r="D61" s="64">
        <f t="shared" si="0"/>
        <v>17</v>
      </c>
      <c r="E61" s="64">
        <f t="shared" si="1"/>
        <v>16</v>
      </c>
      <c r="F61" s="64">
        <f t="shared" si="2"/>
        <v>33</v>
      </c>
      <c r="G61" s="64">
        <v>6</v>
      </c>
      <c r="H61" s="64">
        <v>9</v>
      </c>
      <c r="I61" s="64">
        <v>15</v>
      </c>
      <c r="J61" s="64">
        <v>11</v>
      </c>
      <c r="K61" s="64">
        <v>7</v>
      </c>
      <c r="L61" s="64">
        <v>18</v>
      </c>
      <c r="M61" s="64"/>
      <c r="N61" s="64"/>
      <c r="O61" s="64"/>
      <c r="P61" s="64"/>
      <c r="Q61" s="64"/>
      <c r="R61" s="64"/>
      <c r="S61" s="64">
        <f t="shared" si="3"/>
        <v>17</v>
      </c>
      <c r="T61" s="64">
        <f t="shared" si="4"/>
        <v>15</v>
      </c>
      <c r="U61" s="64">
        <f t="shared" si="5"/>
        <v>32</v>
      </c>
      <c r="V61" s="64">
        <v>10</v>
      </c>
      <c r="W61" s="64">
        <v>8</v>
      </c>
      <c r="X61" s="64">
        <v>18</v>
      </c>
      <c r="Y61" s="64">
        <v>7</v>
      </c>
      <c r="Z61" s="64">
        <v>7</v>
      </c>
      <c r="AA61" s="64">
        <v>14</v>
      </c>
      <c r="AB61" s="64"/>
      <c r="AC61" s="64"/>
      <c r="AD61" s="64"/>
      <c r="AE61" s="64"/>
      <c r="AF61" s="64"/>
      <c r="AG61" s="64"/>
      <c r="AH61"/>
      <c r="AI61"/>
      <c r="AJ61"/>
    </row>
    <row r="62" spans="1:36" ht="15" x14ac:dyDescent="0.25">
      <c r="A62" s="56"/>
      <c r="B62" s="57" t="s">
        <v>52</v>
      </c>
      <c r="C62" s="58" t="s">
        <v>53</v>
      </c>
      <c r="D62" s="65">
        <f t="shared" si="0"/>
        <v>9</v>
      </c>
      <c r="E62" s="65">
        <f t="shared" si="1"/>
        <v>9</v>
      </c>
      <c r="F62" s="65">
        <f t="shared" si="2"/>
        <v>18</v>
      </c>
      <c r="G62" s="64">
        <v>4</v>
      </c>
      <c r="H62" s="64">
        <v>6</v>
      </c>
      <c r="I62" s="64">
        <v>10</v>
      </c>
      <c r="J62" s="64">
        <v>5</v>
      </c>
      <c r="K62" s="64">
        <v>3</v>
      </c>
      <c r="L62" s="64">
        <v>8</v>
      </c>
      <c r="M62" s="64"/>
      <c r="N62" s="64"/>
      <c r="O62" s="64"/>
      <c r="P62" s="64"/>
      <c r="Q62" s="64"/>
      <c r="R62" s="64"/>
      <c r="S62" s="65">
        <f t="shared" si="3"/>
        <v>12</v>
      </c>
      <c r="T62" s="65">
        <f t="shared" si="4"/>
        <v>9</v>
      </c>
      <c r="U62" s="65">
        <f t="shared" si="5"/>
        <v>21</v>
      </c>
      <c r="V62" s="64">
        <v>8</v>
      </c>
      <c r="W62" s="64">
        <v>5</v>
      </c>
      <c r="X62" s="64">
        <v>13</v>
      </c>
      <c r="Y62" s="64">
        <v>4</v>
      </c>
      <c r="Z62" s="64">
        <v>4</v>
      </c>
      <c r="AA62" s="64">
        <v>8</v>
      </c>
      <c r="AB62" s="64"/>
      <c r="AC62" s="64"/>
      <c r="AD62" s="64"/>
      <c r="AE62" s="64"/>
      <c r="AF62" s="64"/>
      <c r="AG62" s="64"/>
      <c r="AH62"/>
      <c r="AI62"/>
      <c r="AJ62"/>
    </row>
    <row r="63" spans="1:36" ht="15" x14ac:dyDescent="0.25">
      <c r="A63" s="56"/>
      <c r="B63" s="57" t="s">
        <v>54</v>
      </c>
      <c r="C63" s="58" t="s">
        <v>114</v>
      </c>
      <c r="D63" s="65">
        <f t="shared" si="0"/>
        <v>8</v>
      </c>
      <c r="E63" s="65">
        <f t="shared" si="1"/>
        <v>7</v>
      </c>
      <c r="F63" s="65">
        <f t="shared" si="2"/>
        <v>15</v>
      </c>
      <c r="G63" s="64">
        <v>2</v>
      </c>
      <c r="H63" s="64">
        <v>3</v>
      </c>
      <c r="I63" s="64">
        <v>5</v>
      </c>
      <c r="J63" s="64">
        <v>6</v>
      </c>
      <c r="K63" s="64">
        <v>4</v>
      </c>
      <c r="L63" s="64">
        <v>10</v>
      </c>
      <c r="M63" s="64"/>
      <c r="N63" s="64"/>
      <c r="O63" s="64"/>
      <c r="P63" s="64"/>
      <c r="Q63" s="64"/>
      <c r="R63" s="64"/>
      <c r="S63" s="65">
        <f t="shared" si="3"/>
        <v>5</v>
      </c>
      <c r="T63" s="65">
        <f t="shared" si="4"/>
        <v>6</v>
      </c>
      <c r="U63" s="65">
        <f t="shared" si="5"/>
        <v>11</v>
      </c>
      <c r="V63" s="64">
        <v>2</v>
      </c>
      <c r="W63" s="64">
        <v>3</v>
      </c>
      <c r="X63" s="64">
        <v>5</v>
      </c>
      <c r="Y63" s="64">
        <v>3</v>
      </c>
      <c r="Z63" s="64">
        <v>3</v>
      </c>
      <c r="AA63" s="64">
        <v>6</v>
      </c>
      <c r="AB63" s="64"/>
      <c r="AC63" s="64"/>
      <c r="AD63" s="64"/>
      <c r="AE63" s="64"/>
      <c r="AF63" s="64"/>
      <c r="AG63" s="64"/>
      <c r="AH63"/>
      <c r="AI63"/>
      <c r="AJ63"/>
    </row>
    <row r="64" spans="1:36" ht="15" x14ac:dyDescent="0.25">
      <c r="A64" s="48" t="s">
        <v>176</v>
      </c>
      <c r="B64" s="49"/>
      <c r="C64" s="50"/>
      <c r="D64" s="63">
        <f t="shared" si="0"/>
        <v>345</v>
      </c>
      <c r="E64" s="63">
        <f t="shared" si="1"/>
        <v>245</v>
      </c>
      <c r="F64" s="63">
        <f t="shared" si="2"/>
        <v>590</v>
      </c>
      <c r="G64" s="63">
        <v>115</v>
      </c>
      <c r="H64" s="63">
        <v>93</v>
      </c>
      <c r="I64" s="63">
        <v>208</v>
      </c>
      <c r="J64" s="63">
        <v>111</v>
      </c>
      <c r="K64" s="63">
        <v>64</v>
      </c>
      <c r="L64" s="63">
        <v>175</v>
      </c>
      <c r="M64" s="63">
        <v>118</v>
      </c>
      <c r="N64" s="63">
        <v>88</v>
      </c>
      <c r="O64" s="63">
        <v>206</v>
      </c>
      <c r="P64" s="63">
        <v>1</v>
      </c>
      <c r="Q64" s="63"/>
      <c r="R64" s="63">
        <v>1</v>
      </c>
      <c r="S64" s="63">
        <f t="shared" si="3"/>
        <v>319</v>
      </c>
      <c r="T64" s="63">
        <f t="shared" si="4"/>
        <v>219</v>
      </c>
      <c r="U64" s="63">
        <f t="shared" si="5"/>
        <v>538</v>
      </c>
      <c r="V64" s="63">
        <v>108</v>
      </c>
      <c r="W64" s="63">
        <v>71</v>
      </c>
      <c r="X64" s="63">
        <v>179</v>
      </c>
      <c r="Y64" s="63">
        <v>113</v>
      </c>
      <c r="Z64" s="63">
        <v>73</v>
      </c>
      <c r="AA64" s="63">
        <v>186</v>
      </c>
      <c r="AB64" s="63">
        <v>98</v>
      </c>
      <c r="AC64" s="63">
        <v>75</v>
      </c>
      <c r="AD64" s="63">
        <v>173</v>
      </c>
      <c r="AE64" s="63"/>
      <c r="AF64" s="63"/>
      <c r="AG64" s="63"/>
      <c r="AH64"/>
      <c r="AI64"/>
      <c r="AJ64"/>
    </row>
    <row r="65" spans="1:36" ht="15" x14ac:dyDescent="0.25">
      <c r="A65" s="52">
        <v>7</v>
      </c>
      <c r="B65" s="53" t="s">
        <v>92</v>
      </c>
      <c r="C65" s="54"/>
      <c r="D65" s="64">
        <f t="shared" si="0"/>
        <v>11</v>
      </c>
      <c r="E65" s="64">
        <f t="shared" si="1"/>
        <v>15</v>
      </c>
      <c r="F65" s="64">
        <f t="shared" si="2"/>
        <v>26</v>
      </c>
      <c r="G65" s="64">
        <v>7</v>
      </c>
      <c r="H65" s="64">
        <v>13</v>
      </c>
      <c r="I65" s="64">
        <v>20</v>
      </c>
      <c r="J65" s="64">
        <v>4</v>
      </c>
      <c r="K65" s="64">
        <v>2</v>
      </c>
      <c r="L65" s="64">
        <v>6</v>
      </c>
      <c r="M65" s="64"/>
      <c r="N65" s="64"/>
      <c r="O65" s="64"/>
      <c r="P65" s="64"/>
      <c r="Q65" s="64"/>
      <c r="R65" s="64"/>
      <c r="S65" s="64">
        <f t="shared" si="3"/>
        <v>12</v>
      </c>
      <c r="T65" s="64">
        <f t="shared" si="4"/>
        <v>10</v>
      </c>
      <c r="U65" s="64">
        <f t="shared" si="5"/>
        <v>22</v>
      </c>
      <c r="V65" s="64">
        <v>8</v>
      </c>
      <c r="W65" s="64">
        <v>8</v>
      </c>
      <c r="X65" s="64">
        <v>16</v>
      </c>
      <c r="Y65" s="64">
        <v>4</v>
      </c>
      <c r="Z65" s="64">
        <v>2</v>
      </c>
      <c r="AA65" s="64">
        <v>6</v>
      </c>
      <c r="AB65" s="64"/>
      <c r="AC65" s="64"/>
      <c r="AD65" s="64"/>
      <c r="AE65" s="64"/>
      <c r="AF65" s="64"/>
      <c r="AG65" s="64"/>
      <c r="AH65"/>
      <c r="AI65"/>
      <c r="AJ65"/>
    </row>
    <row r="66" spans="1:36" ht="15" x14ac:dyDescent="0.25">
      <c r="A66" s="49"/>
      <c r="B66" s="57" t="s">
        <v>55</v>
      </c>
      <c r="C66" s="58" t="s">
        <v>56</v>
      </c>
      <c r="D66" s="65">
        <f t="shared" si="0"/>
        <v>11</v>
      </c>
      <c r="E66" s="65">
        <f t="shared" si="1"/>
        <v>15</v>
      </c>
      <c r="F66" s="65">
        <f t="shared" si="2"/>
        <v>26</v>
      </c>
      <c r="G66" s="64">
        <v>7</v>
      </c>
      <c r="H66" s="64">
        <v>13</v>
      </c>
      <c r="I66" s="64">
        <v>20</v>
      </c>
      <c r="J66" s="64">
        <v>4</v>
      </c>
      <c r="K66" s="64">
        <v>2</v>
      </c>
      <c r="L66" s="64">
        <v>6</v>
      </c>
      <c r="M66" s="64"/>
      <c r="N66" s="64"/>
      <c r="O66" s="64"/>
      <c r="P66" s="64"/>
      <c r="Q66" s="64"/>
      <c r="R66" s="64"/>
      <c r="S66" s="65">
        <f t="shared" si="3"/>
        <v>12</v>
      </c>
      <c r="T66" s="65">
        <f t="shared" si="4"/>
        <v>10</v>
      </c>
      <c r="U66" s="65">
        <f t="shared" si="5"/>
        <v>22</v>
      </c>
      <c r="V66" s="64">
        <v>8</v>
      </c>
      <c r="W66" s="64">
        <v>8</v>
      </c>
      <c r="X66" s="64">
        <v>16</v>
      </c>
      <c r="Y66" s="64">
        <v>4</v>
      </c>
      <c r="Z66" s="64">
        <v>2</v>
      </c>
      <c r="AA66" s="64">
        <v>6</v>
      </c>
      <c r="AB66" s="64"/>
      <c r="AC66" s="64"/>
      <c r="AD66" s="64"/>
      <c r="AE66" s="64"/>
      <c r="AF66" s="64"/>
      <c r="AG66" s="64"/>
      <c r="AH66"/>
      <c r="AI66"/>
      <c r="AJ66"/>
    </row>
    <row r="67" spans="1:36" ht="15" x14ac:dyDescent="0.25">
      <c r="A67" s="52">
        <v>11</v>
      </c>
      <c r="B67" s="53" t="s">
        <v>10</v>
      </c>
      <c r="C67" s="54"/>
      <c r="D67" s="64">
        <f t="shared" si="0"/>
        <v>334</v>
      </c>
      <c r="E67" s="64">
        <f t="shared" si="1"/>
        <v>230</v>
      </c>
      <c r="F67" s="64">
        <f t="shared" si="2"/>
        <v>564</v>
      </c>
      <c r="G67" s="64">
        <v>108</v>
      </c>
      <c r="H67" s="64">
        <v>80</v>
      </c>
      <c r="I67" s="64">
        <v>188</v>
      </c>
      <c r="J67" s="64">
        <v>107</v>
      </c>
      <c r="K67" s="64">
        <v>62</v>
      </c>
      <c r="L67" s="64">
        <v>169</v>
      </c>
      <c r="M67" s="64">
        <v>118</v>
      </c>
      <c r="N67" s="64">
        <v>88</v>
      </c>
      <c r="O67" s="64">
        <v>206</v>
      </c>
      <c r="P67" s="64">
        <v>1</v>
      </c>
      <c r="Q67" s="64"/>
      <c r="R67" s="64">
        <v>1</v>
      </c>
      <c r="S67" s="64">
        <f t="shared" si="3"/>
        <v>307</v>
      </c>
      <c r="T67" s="64">
        <f t="shared" si="4"/>
        <v>209</v>
      </c>
      <c r="U67" s="64">
        <f t="shared" si="5"/>
        <v>516</v>
      </c>
      <c r="V67" s="64">
        <v>100</v>
      </c>
      <c r="W67" s="64">
        <v>63</v>
      </c>
      <c r="X67" s="64">
        <v>163</v>
      </c>
      <c r="Y67" s="64">
        <v>109</v>
      </c>
      <c r="Z67" s="64">
        <v>71</v>
      </c>
      <c r="AA67" s="64">
        <v>180</v>
      </c>
      <c r="AB67" s="64">
        <v>98</v>
      </c>
      <c r="AC67" s="64">
        <v>75</v>
      </c>
      <c r="AD67" s="64">
        <v>173</v>
      </c>
      <c r="AE67" s="64"/>
      <c r="AF67" s="64"/>
      <c r="AG67" s="64"/>
      <c r="AH67"/>
      <c r="AI67"/>
      <c r="AJ67"/>
    </row>
    <row r="68" spans="1:36" ht="15" x14ac:dyDescent="0.25">
      <c r="A68" s="56"/>
      <c r="B68" s="57" t="s">
        <v>55</v>
      </c>
      <c r="C68" s="58" t="s">
        <v>56</v>
      </c>
      <c r="D68" s="65">
        <f t="shared" si="0"/>
        <v>334</v>
      </c>
      <c r="E68" s="65">
        <f t="shared" si="1"/>
        <v>230</v>
      </c>
      <c r="F68" s="65">
        <f t="shared" si="2"/>
        <v>564</v>
      </c>
      <c r="G68" s="64">
        <v>108</v>
      </c>
      <c r="H68" s="64">
        <v>80</v>
      </c>
      <c r="I68" s="64">
        <v>188</v>
      </c>
      <c r="J68" s="64">
        <v>107</v>
      </c>
      <c r="K68" s="64">
        <v>62</v>
      </c>
      <c r="L68" s="64">
        <v>169</v>
      </c>
      <c r="M68" s="64">
        <v>118</v>
      </c>
      <c r="N68" s="64">
        <v>88</v>
      </c>
      <c r="O68" s="64">
        <v>206</v>
      </c>
      <c r="P68" s="64">
        <v>1</v>
      </c>
      <c r="Q68" s="64"/>
      <c r="R68" s="64">
        <v>1</v>
      </c>
      <c r="S68" s="65">
        <f t="shared" si="3"/>
        <v>307</v>
      </c>
      <c r="T68" s="65">
        <f t="shared" si="4"/>
        <v>209</v>
      </c>
      <c r="U68" s="65">
        <f t="shared" si="5"/>
        <v>516</v>
      </c>
      <c r="V68" s="64">
        <v>100</v>
      </c>
      <c r="W68" s="64">
        <v>63</v>
      </c>
      <c r="X68" s="64">
        <v>163</v>
      </c>
      <c r="Y68" s="64">
        <v>109</v>
      </c>
      <c r="Z68" s="64">
        <v>71</v>
      </c>
      <c r="AA68" s="64">
        <v>180</v>
      </c>
      <c r="AB68" s="64">
        <v>98</v>
      </c>
      <c r="AC68" s="64">
        <v>75</v>
      </c>
      <c r="AD68" s="64">
        <v>173</v>
      </c>
      <c r="AE68" s="64"/>
      <c r="AF68" s="64"/>
      <c r="AG68" s="64"/>
      <c r="AH68"/>
      <c r="AI68"/>
      <c r="AJ68"/>
    </row>
    <row r="69" spans="1:36" ht="15" x14ac:dyDescent="0.25">
      <c r="A69" s="48" t="s">
        <v>177</v>
      </c>
      <c r="B69" s="49"/>
      <c r="C69" s="50"/>
      <c r="D69" s="63">
        <f t="shared" si="0"/>
        <v>381</v>
      </c>
      <c r="E69" s="63">
        <f t="shared" si="1"/>
        <v>144</v>
      </c>
      <c r="F69" s="63">
        <f t="shared" si="2"/>
        <v>525</v>
      </c>
      <c r="G69" s="63">
        <v>134</v>
      </c>
      <c r="H69" s="63">
        <v>44</v>
      </c>
      <c r="I69" s="63">
        <v>178</v>
      </c>
      <c r="J69" s="63">
        <v>247</v>
      </c>
      <c r="K69" s="63">
        <v>100</v>
      </c>
      <c r="L69" s="63">
        <v>347</v>
      </c>
      <c r="M69" s="63"/>
      <c r="N69" s="63"/>
      <c r="O69" s="63"/>
      <c r="P69" s="63"/>
      <c r="Q69" s="63"/>
      <c r="R69" s="63"/>
      <c r="S69" s="63">
        <f t="shared" si="3"/>
        <v>425</v>
      </c>
      <c r="T69" s="63">
        <f t="shared" si="4"/>
        <v>149</v>
      </c>
      <c r="U69" s="63">
        <f t="shared" si="5"/>
        <v>574</v>
      </c>
      <c r="V69" s="63">
        <v>176</v>
      </c>
      <c r="W69" s="63">
        <v>56</v>
      </c>
      <c r="X69" s="63">
        <v>232</v>
      </c>
      <c r="Y69" s="63">
        <v>249</v>
      </c>
      <c r="Z69" s="63">
        <v>93</v>
      </c>
      <c r="AA69" s="63">
        <v>342</v>
      </c>
      <c r="AB69" s="63"/>
      <c r="AC69" s="63"/>
      <c r="AD69" s="63"/>
      <c r="AE69" s="63"/>
      <c r="AF69" s="63"/>
      <c r="AG69" s="63"/>
      <c r="AH69"/>
      <c r="AI69"/>
      <c r="AJ69"/>
    </row>
    <row r="70" spans="1:36" ht="15" x14ac:dyDescent="0.25">
      <c r="A70" s="52">
        <v>7</v>
      </c>
      <c r="B70" s="53" t="s">
        <v>92</v>
      </c>
      <c r="C70" s="54"/>
      <c r="D70" s="64">
        <f t="shared" si="0"/>
        <v>193</v>
      </c>
      <c r="E70" s="64">
        <f t="shared" si="1"/>
        <v>57</v>
      </c>
      <c r="F70" s="64">
        <f t="shared" si="2"/>
        <v>250</v>
      </c>
      <c r="G70" s="64">
        <v>90</v>
      </c>
      <c r="H70" s="64">
        <v>26</v>
      </c>
      <c r="I70" s="64">
        <v>116</v>
      </c>
      <c r="J70" s="64">
        <v>103</v>
      </c>
      <c r="K70" s="64">
        <v>31</v>
      </c>
      <c r="L70" s="64">
        <v>134</v>
      </c>
      <c r="M70" s="64"/>
      <c r="N70" s="64"/>
      <c r="O70" s="64"/>
      <c r="P70" s="64"/>
      <c r="Q70" s="64"/>
      <c r="R70" s="64"/>
      <c r="S70" s="64">
        <f t="shared" si="3"/>
        <v>221</v>
      </c>
      <c r="T70" s="64">
        <f t="shared" si="4"/>
        <v>59</v>
      </c>
      <c r="U70" s="64">
        <f t="shared" si="5"/>
        <v>280</v>
      </c>
      <c r="V70" s="64">
        <v>128</v>
      </c>
      <c r="W70" s="64">
        <v>29</v>
      </c>
      <c r="X70" s="64">
        <v>157</v>
      </c>
      <c r="Y70" s="64">
        <v>93</v>
      </c>
      <c r="Z70" s="64">
        <v>30</v>
      </c>
      <c r="AA70" s="64">
        <v>123</v>
      </c>
      <c r="AB70" s="64"/>
      <c r="AC70" s="64"/>
      <c r="AD70" s="64"/>
      <c r="AE70" s="64"/>
      <c r="AF70" s="64"/>
      <c r="AG70" s="64"/>
      <c r="AH70"/>
      <c r="AI70"/>
      <c r="AJ70"/>
    </row>
    <row r="71" spans="1:36" ht="15" x14ac:dyDescent="0.25">
      <c r="A71" s="56"/>
      <c r="B71" s="57" t="s">
        <v>72</v>
      </c>
      <c r="C71" s="58" t="s">
        <v>115</v>
      </c>
      <c r="D71" s="65">
        <f t="shared" si="0"/>
        <v>30</v>
      </c>
      <c r="E71" s="65">
        <f t="shared" si="1"/>
        <v>16</v>
      </c>
      <c r="F71" s="65">
        <f t="shared" si="2"/>
        <v>46</v>
      </c>
      <c r="G71" s="64">
        <v>16</v>
      </c>
      <c r="H71" s="64">
        <v>11</v>
      </c>
      <c r="I71" s="64">
        <v>27</v>
      </c>
      <c r="J71" s="64">
        <v>14</v>
      </c>
      <c r="K71" s="64">
        <v>5</v>
      </c>
      <c r="L71" s="64">
        <v>19</v>
      </c>
      <c r="M71" s="64"/>
      <c r="N71" s="64"/>
      <c r="O71" s="64"/>
      <c r="P71" s="64"/>
      <c r="Q71" s="64"/>
      <c r="R71" s="64"/>
      <c r="S71" s="65">
        <f t="shared" si="3"/>
        <v>30</v>
      </c>
      <c r="T71" s="65">
        <f t="shared" si="4"/>
        <v>16</v>
      </c>
      <c r="U71" s="65">
        <f t="shared" si="5"/>
        <v>46</v>
      </c>
      <c r="V71" s="64">
        <v>13</v>
      </c>
      <c r="W71" s="64">
        <v>7</v>
      </c>
      <c r="X71" s="64">
        <v>20</v>
      </c>
      <c r="Y71" s="64">
        <v>17</v>
      </c>
      <c r="Z71" s="64">
        <v>9</v>
      </c>
      <c r="AA71" s="64">
        <v>26</v>
      </c>
      <c r="AB71" s="64"/>
      <c r="AC71" s="64"/>
      <c r="AD71" s="64"/>
      <c r="AE71" s="64"/>
      <c r="AF71" s="64"/>
      <c r="AG71" s="64"/>
      <c r="AH71"/>
      <c r="AI71"/>
      <c r="AJ71"/>
    </row>
    <row r="72" spans="1:36" ht="15" x14ac:dyDescent="0.25">
      <c r="A72" s="56"/>
      <c r="B72" s="57" t="s">
        <v>62</v>
      </c>
      <c r="C72" s="58" t="s">
        <v>94</v>
      </c>
      <c r="D72" s="65">
        <f t="shared" si="0"/>
        <v>1</v>
      </c>
      <c r="E72" s="65">
        <f t="shared" si="1"/>
        <v>0</v>
      </c>
      <c r="F72" s="65">
        <f t="shared" si="2"/>
        <v>1</v>
      </c>
      <c r="G72" s="64"/>
      <c r="H72" s="64"/>
      <c r="I72" s="64"/>
      <c r="J72" s="64">
        <v>1</v>
      </c>
      <c r="K72" s="64"/>
      <c r="L72" s="64">
        <v>1</v>
      </c>
      <c r="M72" s="64"/>
      <c r="N72" s="64"/>
      <c r="O72" s="64"/>
      <c r="P72" s="64"/>
      <c r="Q72" s="64"/>
      <c r="R72" s="64"/>
      <c r="S72" s="65">
        <f t="shared" si="3"/>
        <v>1</v>
      </c>
      <c r="T72" s="65">
        <f t="shared" si="4"/>
        <v>0</v>
      </c>
      <c r="U72" s="65">
        <f t="shared" si="5"/>
        <v>1</v>
      </c>
      <c r="V72" s="64"/>
      <c r="W72" s="64"/>
      <c r="X72" s="64"/>
      <c r="Y72" s="64">
        <v>1</v>
      </c>
      <c r="Z72" s="64"/>
      <c r="AA72" s="64">
        <v>1</v>
      </c>
      <c r="AB72" s="64"/>
      <c r="AC72" s="64"/>
      <c r="AD72" s="64"/>
      <c r="AE72" s="64"/>
      <c r="AF72" s="64"/>
      <c r="AG72" s="64"/>
      <c r="AH72"/>
      <c r="AI72"/>
      <c r="AJ72"/>
    </row>
    <row r="73" spans="1:36" ht="15" x14ac:dyDescent="0.25">
      <c r="A73" s="56"/>
      <c r="B73" s="57" t="s">
        <v>57</v>
      </c>
      <c r="C73" s="58" t="s">
        <v>120</v>
      </c>
      <c r="D73" s="65">
        <f t="shared" si="0"/>
        <v>2</v>
      </c>
      <c r="E73" s="65">
        <f t="shared" si="1"/>
        <v>0</v>
      </c>
      <c r="F73" s="65">
        <f t="shared" si="2"/>
        <v>2</v>
      </c>
      <c r="G73" s="64"/>
      <c r="H73" s="64"/>
      <c r="I73" s="64"/>
      <c r="J73" s="64">
        <v>2</v>
      </c>
      <c r="K73" s="64"/>
      <c r="L73" s="64">
        <v>2</v>
      </c>
      <c r="M73" s="64"/>
      <c r="N73" s="64"/>
      <c r="O73" s="64"/>
      <c r="P73" s="64"/>
      <c r="Q73" s="64"/>
      <c r="R73" s="64"/>
      <c r="S73" s="65">
        <f t="shared" si="3"/>
        <v>2</v>
      </c>
      <c r="T73" s="65">
        <f t="shared" si="4"/>
        <v>0</v>
      </c>
      <c r="U73" s="65">
        <f t="shared" si="5"/>
        <v>2</v>
      </c>
      <c r="V73" s="64"/>
      <c r="W73" s="64"/>
      <c r="X73" s="64"/>
      <c r="Y73" s="64">
        <v>2</v>
      </c>
      <c r="Z73" s="64"/>
      <c r="AA73" s="64">
        <v>2</v>
      </c>
      <c r="AB73" s="64"/>
      <c r="AC73" s="64"/>
      <c r="AD73" s="64"/>
      <c r="AE73" s="64"/>
      <c r="AF73" s="64"/>
      <c r="AG73" s="64"/>
      <c r="AH73"/>
      <c r="AI73"/>
      <c r="AJ73"/>
    </row>
    <row r="74" spans="1:36" ht="15" x14ac:dyDescent="0.25">
      <c r="A74" s="56"/>
      <c r="B74" s="57" t="s">
        <v>202</v>
      </c>
      <c r="C74" s="58" t="s">
        <v>203</v>
      </c>
      <c r="D74" s="65">
        <f t="shared" si="0"/>
        <v>24</v>
      </c>
      <c r="E74" s="65">
        <f t="shared" si="1"/>
        <v>4</v>
      </c>
      <c r="F74" s="65">
        <f t="shared" si="2"/>
        <v>28</v>
      </c>
      <c r="G74" s="64">
        <v>7</v>
      </c>
      <c r="H74" s="64"/>
      <c r="I74" s="64">
        <v>7</v>
      </c>
      <c r="J74" s="64">
        <v>17</v>
      </c>
      <c r="K74" s="64">
        <v>4</v>
      </c>
      <c r="L74" s="64">
        <v>21</v>
      </c>
      <c r="M74" s="64"/>
      <c r="N74" s="64"/>
      <c r="O74" s="64"/>
      <c r="P74" s="64"/>
      <c r="Q74" s="64"/>
      <c r="R74" s="64"/>
      <c r="S74" s="65">
        <f t="shared" si="3"/>
        <v>26</v>
      </c>
      <c r="T74" s="65">
        <f t="shared" si="4"/>
        <v>4</v>
      </c>
      <c r="U74" s="65">
        <f t="shared" si="5"/>
        <v>30</v>
      </c>
      <c r="V74" s="64">
        <v>14</v>
      </c>
      <c r="W74" s="64">
        <v>1</v>
      </c>
      <c r="X74" s="64">
        <v>15</v>
      </c>
      <c r="Y74" s="64">
        <v>12</v>
      </c>
      <c r="Z74" s="64">
        <v>3</v>
      </c>
      <c r="AA74" s="64">
        <v>15</v>
      </c>
      <c r="AB74" s="64"/>
      <c r="AC74" s="64"/>
      <c r="AD74" s="64"/>
      <c r="AE74" s="64"/>
      <c r="AF74" s="64"/>
      <c r="AG74" s="64"/>
      <c r="AH74"/>
      <c r="AI74"/>
      <c r="AJ74"/>
    </row>
    <row r="75" spans="1:36" ht="15" x14ac:dyDescent="0.25">
      <c r="A75" s="56"/>
      <c r="B75" s="57" t="s">
        <v>68</v>
      </c>
      <c r="C75" s="58" t="s">
        <v>121</v>
      </c>
      <c r="D75" s="65">
        <f t="shared" si="0"/>
        <v>5</v>
      </c>
      <c r="E75" s="65">
        <f t="shared" si="1"/>
        <v>16</v>
      </c>
      <c r="F75" s="65">
        <f t="shared" si="2"/>
        <v>21</v>
      </c>
      <c r="G75" s="64">
        <v>3</v>
      </c>
      <c r="H75" s="64">
        <v>9</v>
      </c>
      <c r="I75" s="64">
        <v>12</v>
      </c>
      <c r="J75" s="64">
        <v>2</v>
      </c>
      <c r="K75" s="64">
        <v>7</v>
      </c>
      <c r="L75" s="64">
        <v>9</v>
      </c>
      <c r="M75" s="64"/>
      <c r="N75" s="64"/>
      <c r="O75" s="64"/>
      <c r="P75" s="64"/>
      <c r="Q75" s="64"/>
      <c r="R75" s="64"/>
      <c r="S75" s="65">
        <f t="shared" si="3"/>
        <v>8</v>
      </c>
      <c r="T75" s="65">
        <f t="shared" si="4"/>
        <v>20</v>
      </c>
      <c r="U75" s="65">
        <f t="shared" si="5"/>
        <v>28</v>
      </c>
      <c r="V75" s="64">
        <v>4</v>
      </c>
      <c r="W75" s="64">
        <v>8</v>
      </c>
      <c r="X75" s="64">
        <v>12</v>
      </c>
      <c r="Y75" s="64">
        <v>4</v>
      </c>
      <c r="Z75" s="64">
        <v>12</v>
      </c>
      <c r="AA75" s="64">
        <v>16</v>
      </c>
      <c r="AB75" s="64"/>
      <c r="AC75" s="64"/>
      <c r="AD75" s="64"/>
      <c r="AE75" s="64"/>
      <c r="AF75" s="64"/>
      <c r="AG75" s="64"/>
      <c r="AH75"/>
      <c r="AI75"/>
      <c r="AJ75"/>
    </row>
    <row r="76" spans="1:36" ht="15" x14ac:dyDescent="0.25">
      <c r="A76" s="56"/>
      <c r="B76" s="57" t="s">
        <v>66</v>
      </c>
      <c r="C76" s="58" t="s">
        <v>118</v>
      </c>
      <c r="D76" s="65">
        <f t="shared" ref="D76:D112" si="6">G76+J76+M76+P76</f>
        <v>2</v>
      </c>
      <c r="E76" s="65">
        <f t="shared" ref="E76:E112" si="7">H76+K76+N76+Q76</f>
        <v>0</v>
      </c>
      <c r="F76" s="65">
        <f t="shared" ref="F76:F112" si="8">I76+L76+O76+R76</f>
        <v>2</v>
      </c>
      <c r="G76" s="64">
        <v>1</v>
      </c>
      <c r="H76" s="64"/>
      <c r="I76" s="64">
        <v>1</v>
      </c>
      <c r="J76" s="64">
        <v>1</v>
      </c>
      <c r="K76" s="64"/>
      <c r="L76" s="64">
        <v>1</v>
      </c>
      <c r="M76" s="64"/>
      <c r="N76" s="64"/>
      <c r="O76" s="64"/>
      <c r="P76" s="64"/>
      <c r="Q76" s="64"/>
      <c r="R76" s="64"/>
      <c r="S76" s="65">
        <f t="shared" ref="S76:S112" si="9">V76+Y76+AB76+AE76</f>
        <v>1</v>
      </c>
      <c r="T76" s="65">
        <f t="shared" ref="T76:T112" si="10">W76+Z76+AC76+AF76</f>
        <v>0</v>
      </c>
      <c r="U76" s="65">
        <f t="shared" ref="U76:U112" si="11">X76+AA76+AD76+AG76</f>
        <v>1</v>
      </c>
      <c r="V76" s="64"/>
      <c r="W76" s="64"/>
      <c r="X76" s="64"/>
      <c r="Y76" s="64">
        <v>1</v>
      </c>
      <c r="Z76" s="64"/>
      <c r="AA76" s="64">
        <v>1</v>
      </c>
      <c r="AB76" s="64"/>
      <c r="AC76" s="64"/>
      <c r="AD76" s="64"/>
      <c r="AE76" s="64"/>
      <c r="AF76" s="64"/>
      <c r="AG76" s="64"/>
      <c r="AH76"/>
      <c r="AI76"/>
      <c r="AJ76"/>
    </row>
    <row r="77" spans="1:36" ht="15" x14ac:dyDescent="0.25">
      <c r="A77" s="56"/>
      <c r="B77" s="57" t="s">
        <v>64</v>
      </c>
      <c r="C77" s="58" t="s">
        <v>161</v>
      </c>
      <c r="D77" s="65">
        <f t="shared" si="6"/>
        <v>19</v>
      </c>
      <c r="E77" s="65">
        <f t="shared" si="7"/>
        <v>0</v>
      </c>
      <c r="F77" s="65">
        <f t="shared" si="8"/>
        <v>19</v>
      </c>
      <c r="G77" s="64">
        <v>8</v>
      </c>
      <c r="H77" s="64"/>
      <c r="I77" s="64">
        <v>8</v>
      </c>
      <c r="J77" s="64">
        <v>11</v>
      </c>
      <c r="K77" s="64"/>
      <c r="L77" s="64">
        <v>11</v>
      </c>
      <c r="M77" s="64"/>
      <c r="N77" s="64"/>
      <c r="O77" s="64"/>
      <c r="P77" s="64"/>
      <c r="Q77" s="64"/>
      <c r="R77" s="64"/>
      <c r="S77" s="65">
        <f t="shared" si="9"/>
        <v>21</v>
      </c>
      <c r="T77" s="65">
        <f t="shared" si="10"/>
        <v>0</v>
      </c>
      <c r="U77" s="65">
        <f t="shared" si="11"/>
        <v>21</v>
      </c>
      <c r="V77" s="64">
        <v>8</v>
      </c>
      <c r="W77" s="64"/>
      <c r="X77" s="64">
        <v>8</v>
      </c>
      <c r="Y77" s="64">
        <v>13</v>
      </c>
      <c r="Z77" s="64"/>
      <c r="AA77" s="64">
        <v>13</v>
      </c>
      <c r="AB77" s="64"/>
      <c r="AC77" s="64"/>
      <c r="AD77" s="64"/>
      <c r="AE77" s="64"/>
      <c r="AF77" s="64"/>
      <c r="AG77" s="64"/>
      <c r="AH77"/>
      <c r="AI77"/>
      <c r="AJ77"/>
    </row>
    <row r="78" spans="1:36" ht="15" x14ac:dyDescent="0.25">
      <c r="A78" s="56"/>
      <c r="B78" s="57" t="s">
        <v>63</v>
      </c>
      <c r="C78" s="58" t="s">
        <v>162</v>
      </c>
      <c r="D78" s="65">
        <f t="shared" si="6"/>
        <v>19</v>
      </c>
      <c r="E78" s="65">
        <f t="shared" si="7"/>
        <v>0</v>
      </c>
      <c r="F78" s="65">
        <f t="shared" si="8"/>
        <v>19</v>
      </c>
      <c r="G78" s="64">
        <v>11</v>
      </c>
      <c r="H78" s="64"/>
      <c r="I78" s="64">
        <v>11</v>
      </c>
      <c r="J78" s="64">
        <v>8</v>
      </c>
      <c r="K78" s="64"/>
      <c r="L78" s="64">
        <v>8</v>
      </c>
      <c r="M78" s="64"/>
      <c r="N78" s="64"/>
      <c r="O78" s="64"/>
      <c r="P78" s="64"/>
      <c r="Q78" s="64"/>
      <c r="R78" s="64"/>
      <c r="S78" s="65">
        <f t="shared" si="9"/>
        <v>35</v>
      </c>
      <c r="T78" s="65">
        <f t="shared" si="10"/>
        <v>0</v>
      </c>
      <c r="U78" s="65">
        <f t="shared" si="11"/>
        <v>35</v>
      </c>
      <c r="V78" s="64">
        <v>28</v>
      </c>
      <c r="W78" s="64"/>
      <c r="X78" s="64">
        <v>28</v>
      </c>
      <c r="Y78" s="64">
        <v>7</v>
      </c>
      <c r="Z78" s="64"/>
      <c r="AA78" s="64">
        <v>7</v>
      </c>
      <c r="AB78" s="64"/>
      <c r="AC78" s="64"/>
      <c r="AD78" s="64"/>
      <c r="AE78" s="64"/>
      <c r="AF78" s="64"/>
      <c r="AG78" s="64"/>
      <c r="AH78"/>
      <c r="AI78"/>
      <c r="AJ78"/>
    </row>
    <row r="79" spans="1:36" ht="15" x14ac:dyDescent="0.25">
      <c r="A79" s="56"/>
      <c r="B79" s="57" t="s">
        <v>96</v>
      </c>
      <c r="C79" s="58" t="s">
        <v>97</v>
      </c>
      <c r="D79" s="65">
        <f t="shared" si="6"/>
        <v>14</v>
      </c>
      <c r="E79" s="65">
        <f t="shared" si="7"/>
        <v>4</v>
      </c>
      <c r="F79" s="65">
        <f t="shared" si="8"/>
        <v>18</v>
      </c>
      <c r="G79" s="64">
        <v>3</v>
      </c>
      <c r="H79" s="64"/>
      <c r="I79" s="64">
        <v>3</v>
      </c>
      <c r="J79" s="64">
        <v>11</v>
      </c>
      <c r="K79" s="64">
        <v>4</v>
      </c>
      <c r="L79" s="64">
        <v>15</v>
      </c>
      <c r="M79" s="64"/>
      <c r="N79" s="64"/>
      <c r="O79" s="64"/>
      <c r="P79" s="64"/>
      <c r="Q79" s="64"/>
      <c r="R79" s="64"/>
      <c r="S79" s="65">
        <f t="shared" si="9"/>
        <v>10</v>
      </c>
      <c r="T79" s="65">
        <f t="shared" si="10"/>
        <v>3</v>
      </c>
      <c r="U79" s="65">
        <f t="shared" si="11"/>
        <v>13</v>
      </c>
      <c r="V79" s="64">
        <v>1</v>
      </c>
      <c r="W79" s="64">
        <v>1</v>
      </c>
      <c r="X79" s="64">
        <v>2</v>
      </c>
      <c r="Y79" s="64">
        <v>9</v>
      </c>
      <c r="Z79" s="64">
        <v>2</v>
      </c>
      <c r="AA79" s="64">
        <v>11</v>
      </c>
      <c r="AB79" s="64"/>
      <c r="AC79" s="64"/>
      <c r="AD79" s="64"/>
      <c r="AE79" s="64"/>
      <c r="AF79" s="64"/>
      <c r="AG79" s="64"/>
      <c r="AH79"/>
      <c r="AI79"/>
      <c r="AJ79"/>
    </row>
    <row r="80" spans="1:36" ht="15" x14ac:dyDescent="0.25">
      <c r="A80" s="56"/>
      <c r="B80" s="57" t="s">
        <v>69</v>
      </c>
      <c r="C80" s="58" t="s">
        <v>117</v>
      </c>
      <c r="D80" s="65">
        <f t="shared" si="6"/>
        <v>2</v>
      </c>
      <c r="E80" s="65">
        <f t="shared" si="7"/>
        <v>0</v>
      </c>
      <c r="F80" s="65">
        <f t="shared" si="8"/>
        <v>2</v>
      </c>
      <c r="G80" s="64"/>
      <c r="H80" s="64"/>
      <c r="I80" s="64"/>
      <c r="J80" s="64">
        <v>2</v>
      </c>
      <c r="K80" s="64"/>
      <c r="L80" s="64">
        <v>2</v>
      </c>
      <c r="M80" s="64"/>
      <c r="N80" s="64"/>
      <c r="O80" s="64"/>
      <c r="P80" s="64"/>
      <c r="Q80" s="64"/>
      <c r="R80" s="64"/>
      <c r="S80" s="65">
        <f t="shared" si="9"/>
        <v>5</v>
      </c>
      <c r="T80" s="65">
        <f t="shared" si="10"/>
        <v>2</v>
      </c>
      <c r="U80" s="65">
        <f t="shared" si="11"/>
        <v>7</v>
      </c>
      <c r="V80" s="64">
        <v>5</v>
      </c>
      <c r="W80" s="64">
        <v>2</v>
      </c>
      <c r="X80" s="64">
        <v>7</v>
      </c>
      <c r="Y80" s="64"/>
      <c r="Z80" s="64"/>
      <c r="AA80" s="64"/>
      <c r="AB80" s="64"/>
      <c r="AC80" s="64"/>
      <c r="AD80" s="64"/>
      <c r="AE80" s="64"/>
      <c r="AF80" s="64"/>
      <c r="AG80" s="64"/>
      <c r="AH80"/>
      <c r="AI80"/>
      <c r="AJ80"/>
    </row>
    <row r="81" spans="1:36" ht="15" x14ac:dyDescent="0.25">
      <c r="A81" s="56"/>
      <c r="B81" s="57" t="s">
        <v>98</v>
      </c>
      <c r="C81" s="58" t="s">
        <v>99</v>
      </c>
      <c r="D81" s="65">
        <f t="shared" si="6"/>
        <v>22</v>
      </c>
      <c r="E81" s="65">
        <f t="shared" si="7"/>
        <v>5</v>
      </c>
      <c r="F81" s="65">
        <f t="shared" si="8"/>
        <v>27</v>
      </c>
      <c r="G81" s="64">
        <v>13</v>
      </c>
      <c r="H81" s="64">
        <v>1</v>
      </c>
      <c r="I81" s="64">
        <v>14</v>
      </c>
      <c r="J81" s="64">
        <v>9</v>
      </c>
      <c r="K81" s="64">
        <v>4</v>
      </c>
      <c r="L81" s="64">
        <v>13</v>
      </c>
      <c r="M81" s="64"/>
      <c r="N81" s="64"/>
      <c r="O81" s="64"/>
      <c r="P81" s="64"/>
      <c r="Q81" s="64"/>
      <c r="R81" s="64"/>
      <c r="S81" s="65">
        <f t="shared" si="9"/>
        <v>26</v>
      </c>
      <c r="T81" s="65">
        <f t="shared" si="10"/>
        <v>4</v>
      </c>
      <c r="U81" s="65">
        <f t="shared" si="11"/>
        <v>30</v>
      </c>
      <c r="V81" s="64">
        <v>20</v>
      </c>
      <c r="W81" s="64">
        <v>3</v>
      </c>
      <c r="X81" s="64">
        <v>23</v>
      </c>
      <c r="Y81" s="64">
        <v>6</v>
      </c>
      <c r="Z81" s="64">
        <v>1</v>
      </c>
      <c r="AA81" s="64">
        <v>7</v>
      </c>
      <c r="AB81" s="64"/>
      <c r="AC81" s="64"/>
      <c r="AD81" s="64"/>
      <c r="AE81" s="64"/>
      <c r="AF81" s="64"/>
      <c r="AG81" s="64"/>
      <c r="AH81"/>
      <c r="AI81"/>
      <c r="AJ81"/>
    </row>
    <row r="82" spans="1:36" ht="15" x14ac:dyDescent="0.25">
      <c r="A82" s="56"/>
      <c r="B82" s="57" t="s">
        <v>70</v>
      </c>
      <c r="C82" s="58" t="s">
        <v>119</v>
      </c>
      <c r="D82" s="65">
        <f t="shared" si="6"/>
        <v>26</v>
      </c>
      <c r="E82" s="65">
        <f t="shared" si="7"/>
        <v>10</v>
      </c>
      <c r="F82" s="65">
        <f t="shared" si="8"/>
        <v>36</v>
      </c>
      <c r="G82" s="64">
        <v>5</v>
      </c>
      <c r="H82" s="64">
        <v>4</v>
      </c>
      <c r="I82" s="64">
        <v>9</v>
      </c>
      <c r="J82" s="64">
        <v>21</v>
      </c>
      <c r="K82" s="64">
        <v>6</v>
      </c>
      <c r="L82" s="64">
        <v>27</v>
      </c>
      <c r="M82" s="64"/>
      <c r="N82" s="64"/>
      <c r="O82" s="64"/>
      <c r="P82" s="64"/>
      <c r="Q82" s="64"/>
      <c r="R82" s="64"/>
      <c r="S82" s="65">
        <f t="shared" si="9"/>
        <v>29</v>
      </c>
      <c r="T82" s="65">
        <f t="shared" si="10"/>
        <v>4</v>
      </c>
      <c r="U82" s="65">
        <f t="shared" si="11"/>
        <v>33</v>
      </c>
      <c r="V82" s="64">
        <v>17</v>
      </c>
      <c r="W82" s="64">
        <v>1</v>
      </c>
      <c r="X82" s="64">
        <v>18</v>
      </c>
      <c r="Y82" s="64">
        <v>12</v>
      </c>
      <c r="Z82" s="64">
        <v>3</v>
      </c>
      <c r="AA82" s="64">
        <v>15</v>
      </c>
      <c r="AB82" s="64"/>
      <c r="AC82" s="64"/>
      <c r="AD82" s="64"/>
      <c r="AE82" s="64"/>
      <c r="AF82" s="64"/>
      <c r="AG82" s="64"/>
      <c r="AH82"/>
      <c r="AI82"/>
      <c r="AJ82"/>
    </row>
    <row r="83" spans="1:36" ht="15" x14ac:dyDescent="0.25">
      <c r="A83" s="49"/>
      <c r="B83" s="57" t="s">
        <v>67</v>
      </c>
      <c r="C83" s="58" t="s">
        <v>163</v>
      </c>
      <c r="D83" s="65">
        <f t="shared" si="6"/>
        <v>27</v>
      </c>
      <c r="E83" s="65">
        <f t="shared" si="7"/>
        <v>2</v>
      </c>
      <c r="F83" s="65">
        <f t="shared" si="8"/>
        <v>29</v>
      </c>
      <c r="G83" s="64">
        <v>23</v>
      </c>
      <c r="H83" s="64">
        <v>1</v>
      </c>
      <c r="I83" s="64">
        <v>24</v>
      </c>
      <c r="J83" s="64">
        <v>4</v>
      </c>
      <c r="K83" s="64">
        <v>1</v>
      </c>
      <c r="L83" s="64">
        <v>5</v>
      </c>
      <c r="M83" s="64"/>
      <c r="N83" s="64"/>
      <c r="O83" s="64"/>
      <c r="P83" s="64"/>
      <c r="Q83" s="64"/>
      <c r="R83" s="64"/>
      <c r="S83" s="65">
        <f t="shared" si="9"/>
        <v>27</v>
      </c>
      <c r="T83" s="65">
        <f t="shared" si="10"/>
        <v>6</v>
      </c>
      <c r="U83" s="65">
        <f t="shared" si="11"/>
        <v>33</v>
      </c>
      <c r="V83" s="64">
        <v>18</v>
      </c>
      <c r="W83" s="64">
        <v>6</v>
      </c>
      <c r="X83" s="64">
        <v>24</v>
      </c>
      <c r="Y83" s="64">
        <v>9</v>
      </c>
      <c r="Z83" s="64"/>
      <c r="AA83" s="64">
        <v>9</v>
      </c>
      <c r="AB83" s="64"/>
      <c r="AC83" s="64"/>
      <c r="AD83" s="64"/>
      <c r="AE83" s="64"/>
      <c r="AF83" s="64"/>
      <c r="AG83" s="64"/>
      <c r="AH83"/>
      <c r="AI83"/>
      <c r="AJ83"/>
    </row>
    <row r="84" spans="1:36" ht="15" x14ac:dyDescent="0.25">
      <c r="A84" s="52">
        <v>9</v>
      </c>
      <c r="B84" s="53" t="s">
        <v>9</v>
      </c>
      <c r="C84" s="54"/>
      <c r="D84" s="64">
        <f t="shared" si="6"/>
        <v>188</v>
      </c>
      <c r="E84" s="64">
        <f t="shared" si="7"/>
        <v>87</v>
      </c>
      <c r="F84" s="64">
        <f t="shared" si="8"/>
        <v>275</v>
      </c>
      <c r="G84" s="64">
        <v>44</v>
      </c>
      <c r="H84" s="64">
        <v>18</v>
      </c>
      <c r="I84" s="64">
        <v>62</v>
      </c>
      <c r="J84" s="64">
        <v>144</v>
      </c>
      <c r="K84" s="64">
        <v>69</v>
      </c>
      <c r="L84" s="64">
        <v>213</v>
      </c>
      <c r="M84" s="64"/>
      <c r="N84" s="64"/>
      <c r="O84" s="64"/>
      <c r="P84" s="64"/>
      <c r="Q84" s="64"/>
      <c r="R84" s="64"/>
      <c r="S84" s="64">
        <f t="shared" si="9"/>
        <v>204</v>
      </c>
      <c r="T84" s="64">
        <f t="shared" si="10"/>
        <v>90</v>
      </c>
      <c r="U84" s="64">
        <f t="shared" si="11"/>
        <v>294</v>
      </c>
      <c r="V84" s="64">
        <v>48</v>
      </c>
      <c r="W84" s="64">
        <v>27</v>
      </c>
      <c r="X84" s="64">
        <v>75</v>
      </c>
      <c r="Y84" s="64">
        <v>156</v>
      </c>
      <c r="Z84" s="64">
        <v>63</v>
      </c>
      <c r="AA84" s="64">
        <v>219</v>
      </c>
      <c r="AB84" s="64"/>
      <c r="AC84" s="64"/>
      <c r="AD84" s="64"/>
      <c r="AE84" s="64"/>
      <c r="AF84" s="64"/>
      <c r="AG84" s="64"/>
      <c r="AH84"/>
      <c r="AI84"/>
      <c r="AJ84"/>
    </row>
    <row r="85" spans="1:36" ht="15" x14ac:dyDescent="0.25">
      <c r="A85" s="56"/>
      <c r="B85" s="57" t="s">
        <v>72</v>
      </c>
      <c r="C85" s="58" t="s">
        <v>115</v>
      </c>
      <c r="D85" s="65">
        <f t="shared" si="6"/>
        <v>109</v>
      </c>
      <c r="E85" s="65">
        <f t="shared" si="7"/>
        <v>64</v>
      </c>
      <c r="F85" s="65">
        <f t="shared" si="8"/>
        <v>173</v>
      </c>
      <c r="G85" s="64">
        <v>26</v>
      </c>
      <c r="H85" s="64">
        <v>11</v>
      </c>
      <c r="I85" s="64">
        <v>37</v>
      </c>
      <c r="J85" s="64">
        <v>83</v>
      </c>
      <c r="K85" s="64">
        <v>53</v>
      </c>
      <c r="L85" s="64">
        <v>136</v>
      </c>
      <c r="M85" s="64"/>
      <c r="N85" s="64"/>
      <c r="O85" s="64"/>
      <c r="P85" s="64"/>
      <c r="Q85" s="64"/>
      <c r="R85" s="64"/>
      <c r="S85" s="65">
        <f t="shared" si="9"/>
        <v>115</v>
      </c>
      <c r="T85" s="65">
        <f t="shared" si="10"/>
        <v>68</v>
      </c>
      <c r="U85" s="65">
        <f t="shared" si="11"/>
        <v>183</v>
      </c>
      <c r="V85" s="64">
        <v>21</v>
      </c>
      <c r="W85" s="64">
        <v>14</v>
      </c>
      <c r="X85" s="64">
        <v>35</v>
      </c>
      <c r="Y85" s="64">
        <v>94</v>
      </c>
      <c r="Z85" s="64">
        <v>54</v>
      </c>
      <c r="AA85" s="64">
        <v>148</v>
      </c>
      <c r="AB85" s="64"/>
      <c r="AC85" s="64"/>
      <c r="AD85" s="64"/>
      <c r="AE85" s="64"/>
      <c r="AF85" s="64"/>
      <c r="AG85" s="64"/>
      <c r="AH85"/>
      <c r="AI85"/>
      <c r="AJ85"/>
    </row>
    <row r="86" spans="1:36" ht="15" x14ac:dyDescent="0.25">
      <c r="A86" s="56"/>
      <c r="B86" s="57" t="s">
        <v>71</v>
      </c>
      <c r="C86" s="58" t="s">
        <v>122</v>
      </c>
      <c r="D86" s="65">
        <f t="shared" si="6"/>
        <v>2</v>
      </c>
      <c r="E86" s="65">
        <f t="shared" si="7"/>
        <v>1</v>
      </c>
      <c r="F86" s="65">
        <f t="shared" si="8"/>
        <v>3</v>
      </c>
      <c r="G86" s="64"/>
      <c r="H86" s="64"/>
      <c r="I86" s="64"/>
      <c r="J86" s="64">
        <v>2</v>
      </c>
      <c r="K86" s="64">
        <v>1</v>
      </c>
      <c r="L86" s="64">
        <v>3</v>
      </c>
      <c r="M86" s="64"/>
      <c r="N86" s="64"/>
      <c r="O86" s="64"/>
      <c r="P86" s="64"/>
      <c r="Q86" s="64"/>
      <c r="R86" s="64"/>
      <c r="S86" s="65">
        <f t="shared" si="9"/>
        <v>1</v>
      </c>
      <c r="T86" s="65">
        <f t="shared" si="10"/>
        <v>0</v>
      </c>
      <c r="U86" s="65">
        <f t="shared" si="11"/>
        <v>1</v>
      </c>
      <c r="V86" s="64"/>
      <c r="W86" s="64"/>
      <c r="X86" s="64"/>
      <c r="Y86" s="64">
        <v>1</v>
      </c>
      <c r="Z86" s="64"/>
      <c r="AA86" s="64">
        <v>1</v>
      </c>
      <c r="AB86" s="64"/>
      <c r="AC86" s="64"/>
      <c r="AD86" s="64"/>
      <c r="AE86" s="64"/>
      <c r="AF86" s="64"/>
      <c r="AG86" s="64"/>
      <c r="AH86"/>
      <c r="AI86"/>
      <c r="AJ86"/>
    </row>
    <row r="87" spans="1:36" ht="15" x14ac:dyDescent="0.25">
      <c r="A87" s="56"/>
      <c r="B87" s="57" t="s">
        <v>100</v>
      </c>
      <c r="C87" s="58" t="s">
        <v>99</v>
      </c>
      <c r="D87" s="65">
        <f t="shared" si="6"/>
        <v>56</v>
      </c>
      <c r="E87" s="65">
        <f t="shared" si="7"/>
        <v>21</v>
      </c>
      <c r="F87" s="65">
        <f t="shared" si="8"/>
        <v>77</v>
      </c>
      <c r="G87" s="64">
        <v>14</v>
      </c>
      <c r="H87" s="64">
        <v>7</v>
      </c>
      <c r="I87" s="64">
        <v>21</v>
      </c>
      <c r="J87" s="64">
        <v>42</v>
      </c>
      <c r="K87" s="64">
        <v>14</v>
      </c>
      <c r="L87" s="64">
        <v>56</v>
      </c>
      <c r="M87" s="64"/>
      <c r="N87" s="64"/>
      <c r="O87" s="64"/>
      <c r="P87" s="64"/>
      <c r="Q87" s="64"/>
      <c r="R87" s="64"/>
      <c r="S87" s="65">
        <f t="shared" si="9"/>
        <v>58</v>
      </c>
      <c r="T87" s="65">
        <f t="shared" si="10"/>
        <v>17</v>
      </c>
      <c r="U87" s="65">
        <f t="shared" si="11"/>
        <v>75</v>
      </c>
      <c r="V87" s="64">
        <v>17</v>
      </c>
      <c r="W87" s="64">
        <v>9</v>
      </c>
      <c r="X87" s="64">
        <v>26</v>
      </c>
      <c r="Y87" s="64">
        <v>41</v>
      </c>
      <c r="Z87" s="64">
        <v>8</v>
      </c>
      <c r="AA87" s="64">
        <v>49</v>
      </c>
      <c r="AB87" s="64"/>
      <c r="AC87" s="64"/>
      <c r="AD87" s="64"/>
      <c r="AE87" s="64"/>
      <c r="AF87" s="64"/>
      <c r="AG87" s="64"/>
      <c r="AH87"/>
      <c r="AI87"/>
      <c r="AJ87"/>
    </row>
    <row r="88" spans="1:36" ht="15" x14ac:dyDescent="0.25">
      <c r="A88" s="56"/>
      <c r="B88" s="57" t="s">
        <v>73</v>
      </c>
      <c r="C88" s="58" t="s">
        <v>119</v>
      </c>
      <c r="D88" s="65">
        <f t="shared" si="6"/>
        <v>21</v>
      </c>
      <c r="E88" s="65">
        <f t="shared" si="7"/>
        <v>1</v>
      </c>
      <c r="F88" s="65">
        <f t="shared" si="8"/>
        <v>22</v>
      </c>
      <c r="G88" s="64">
        <v>4</v>
      </c>
      <c r="H88" s="64"/>
      <c r="I88" s="64">
        <v>4</v>
      </c>
      <c r="J88" s="64">
        <v>17</v>
      </c>
      <c r="K88" s="64">
        <v>1</v>
      </c>
      <c r="L88" s="64">
        <v>18</v>
      </c>
      <c r="M88" s="64"/>
      <c r="N88" s="64"/>
      <c r="O88" s="64"/>
      <c r="P88" s="64"/>
      <c r="Q88" s="64"/>
      <c r="R88" s="64"/>
      <c r="S88" s="65">
        <f t="shared" si="9"/>
        <v>30</v>
      </c>
      <c r="T88" s="65">
        <f t="shared" si="10"/>
        <v>5</v>
      </c>
      <c r="U88" s="65">
        <f t="shared" si="11"/>
        <v>35</v>
      </c>
      <c r="V88" s="64">
        <v>10</v>
      </c>
      <c r="W88" s="64">
        <v>4</v>
      </c>
      <c r="X88" s="64">
        <v>14</v>
      </c>
      <c r="Y88" s="64">
        <v>20</v>
      </c>
      <c r="Z88" s="64">
        <v>1</v>
      </c>
      <c r="AA88" s="64">
        <v>21</v>
      </c>
      <c r="AB88" s="64"/>
      <c r="AC88" s="64"/>
      <c r="AD88" s="64"/>
      <c r="AE88" s="64"/>
      <c r="AF88" s="64"/>
      <c r="AG88" s="64"/>
      <c r="AH88"/>
      <c r="AI88"/>
      <c r="AJ88"/>
    </row>
    <row r="89" spans="1:36" ht="15" x14ac:dyDescent="0.25">
      <c r="A89" s="48" t="s">
        <v>181</v>
      </c>
      <c r="B89" s="49"/>
      <c r="C89" s="50"/>
      <c r="D89" s="63">
        <f t="shared" si="6"/>
        <v>316</v>
      </c>
      <c r="E89" s="63">
        <f t="shared" si="7"/>
        <v>220</v>
      </c>
      <c r="F89" s="63">
        <f t="shared" si="8"/>
        <v>536</v>
      </c>
      <c r="G89" s="63">
        <v>102</v>
      </c>
      <c r="H89" s="63">
        <v>63</v>
      </c>
      <c r="I89" s="63">
        <v>165</v>
      </c>
      <c r="J89" s="63">
        <v>214</v>
      </c>
      <c r="K89" s="63">
        <v>157</v>
      </c>
      <c r="L89" s="63">
        <v>371</v>
      </c>
      <c r="M89" s="63"/>
      <c r="N89" s="63"/>
      <c r="O89" s="63"/>
      <c r="P89" s="63"/>
      <c r="Q89" s="63"/>
      <c r="R89" s="63"/>
      <c r="S89" s="63">
        <f t="shared" si="9"/>
        <v>315</v>
      </c>
      <c r="T89" s="63">
        <f t="shared" si="10"/>
        <v>213</v>
      </c>
      <c r="U89" s="63">
        <f t="shared" si="11"/>
        <v>528</v>
      </c>
      <c r="V89" s="63">
        <v>112</v>
      </c>
      <c r="W89" s="63">
        <v>65</v>
      </c>
      <c r="X89" s="63">
        <v>177</v>
      </c>
      <c r="Y89" s="63">
        <v>203</v>
      </c>
      <c r="Z89" s="63">
        <v>148</v>
      </c>
      <c r="AA89" s="63">
        <v>351</v>
      </c>
      <c r="AB89" s="63"/>
      <c r="AC89" s="63"/>
      <c r="AD89" s="63"/>
      <c r="AE89" s="63"/>
      <c r="AF89" s="63"/>
      <c r="AG89" s="63"/>
      <c r="AH89"/>
      <c r="AI89"/>
      <c r="AJ89"/>
    </row>
    <row r="90" spans="1:36" ht="15" x14ac:dyDescent="0.25">
      <c r="A90" s="52">
        <v>6</v>
      </c>
      <c r="B90" s="53" t="s">
        <v>8</v>
      </c>
      <c r="C90" s="54"/>
      <c r="D90" s="64">
        <f t="shared" si="6"/>
        <v>2</v>
      </c>
      <c r="E90" s="64">
        <f t="shared" si="7"/>
        <v>0</v>
      </c>
      <c r="F90" s="64">
        <f t="shared" si="8"/>
        <v>2</v>
      </c>
      <c r="G90" s="64">
        <v>2</v>
      </c>
      <c r="H90" s="64"/>
      <c r="I90" s="64">
        <v>2</v>
      </c>
      <c r="J90" s="64"/>
      <c r="K90" s="64"/>
      <c r="L90" s="64"/>
      <c r="M90" s="64"/>
      <c r="N90" s="64"/>
      <c r="O90" s="64"/>
      <c r="P90" s="64"/>
      <c r="Q90" s="64"/>
      <c r="R90" s="64"/>
      <c r="S90" s="64">
        <f t="shared" si="9"/>
        <v>0</v>
      </c>
      <c r="T90" s="64">
        <f t="shared" si="10"/>
        <v>0</v>
      </c>
      <c r="U90" s="64">
        <f t="shared" si="11"/>
        <v>0</v>
      </c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/>
      <c r="AI90"/>
      <c r="AJ90"/>
    </row>
    <row r="91" spans="1:36" ht="15" x14ac:dyDescent="0.25">
      <c r="A91" s="49"/>
      <c r="B91" s="57" t="s">
        <v>91</v>
      </c>
      <c r="C91" s="58" t="s">
        <v>167</v>
      </c>
      <c r="D91" s="65">
        <f t="shared" si="6"/>
        <v>2</v>
      </c>
      <c r="E91" s="65">
        <f t="shared" si="7"/>
        <v>0</v>
      </c>
      <c r="F91" s="65">
        <f t="shared" si="8"/>
        <v>2</v>
      </c>
      <c r="G91" s="64">
        <v>2</v>
      </c>
      <c r="H91" s="64"/>
      <c r="I91" s="64">
        <v>2</v>
      </c>
      <c r="J91" s="64"/>
      <c r="K91" s="64"/>
      <c r="L91" s="64"/>
      <c r="M91" s="64"/>
      <c r="N91" s="64"/>
      <c r="O91" s="64"/>
      <c r="P91" s="64"/>
      <c r="Q91" s="64"/>
      <c r="R91" s="64"/>
      <c r="S91" s="65">
        <f t="shared" si="9"/>
        <v>0</v>
      </c>
      <c r="T91" s="65">
        <f t="shared" si="10"/>
        <v>0</v>
      </c>
      <c r="U91" s="65">
        <f t="shared" si="11"/>
        <v>0</v>
      </c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/>
      <c r="AI91"/>
      <c r="AJ91"/>
    </row>
    <row r="92" spans="1:36" ht="15" x14ac:dyDescent="0.25">
      <c r="A92" s="52">
        <v>7</v>
      </c>
      <c r="B92" s="53" t="s">
        <v>92</v>
      </c>
      <c r="C92" s="54"/>
      <c r="D92" s="64">
        <f t="shared" si="6"/>
        <v>219</v>
      </c>
      <c r="E92" s="64">
        <f t="shared" si="7"/>
        <v>144</v>
      </c>
      <c r="F92" s="64">
        <f t="shared" si="8"/>
        <v>363</v>
      </c>
      <c r="G92" s="64">
        <v>83</v>
      </c>
      <c r="H92" s="64">
        <v>44</v>
      </c>
      <c r="I92" s="64">
        <v>127</v>
      </c>
      <c r="J92" s="64">
        <v>136</v>
      </c>
      <c r="K92" s="64">
        <v>100</v>
      </c>
      <c r="L92" s="64">
        <v>236</v>
      </c>
      <c r="M92" s="64"/>
      <c r="N92" s="64"/>
      <c r="O92" s="64"/>
      <c r="P92" s="64"/>
      <c r="Q92" s="64"/>
      <c r="R92" s="64"/>
      <c r="S92" s="64">
        <f t="shared" si="9"/>
        <v>223</v>
      </c>
      <c r="T92" s="64">
        <f t="shared" si="10"/>
        <v>146</v>
      </c>
      <c r="U92" s="64">
        <f t="shared" si="11"/>
        <v>369</v>
      </c>
      <c r="V92" s="64">
        <v>91</v>
      </c>
      <c r="W92" s="64">
        <v>48</v>
      </c>
      <c r="X92" s="64">
        <v>139</v>
      </c>
      <c r="Y92" s="64">
        <v>132</v>
      </c>
      <c r="Z92" s="64">
        <v>98</v>
      </c>
      <c r="AA92" s="64">
        <v>230</v>
      </c>
      <c r="AB92" s="64"/>
      <c r="AC92" s="64"/>
      <c r="AD92" s="64"/>
      <c r="AE92" s="64"/>
      <c r="AF92" s="64"/>
      <c r="AG92" s="64"/>
      <c r="AH92"/>
      <c r="AI92"/>
      <c r="AJ92"/>
    </row>
    <row r="93" spans="1:36" ht="15" x14ac:dyDescent="0.25">
      <c r="A93" s="56"/>
      <c r="B93" s="57" t="s">
        <v>74</v>
      </c>
      <c r="C93" s="58" t="s">
        <v>125</v>
      </c>
      <c r="D93" s="65">
        <f t="shared" si="6"/>
        <v>15</v>
      </c>
      <c r="E93" s="65">
        <f t="shared" si="7"/>
        <v>9</v>
      </c>
      <c r="F93" s="65">
        <f t="shared" si="8"/>
        <v>24</v>
      </c>
      <c r="G93" s="64">
        <v>5</v>
      </c>
      <c r="H93" s="64">
        <v>2</v>
      </c>
      <c r="I93" s="64">
        <v>7</v>
      </c>
      <c r="J93" s="64">
        <v>10</v>
      </c>
      <c r="K93" s="64">
        <v>7</v>
      </c>
      <c r="L93" s="64">
        <v>17</v>
      </c>
      <c r="M93" s="64"/>
      <c r="N93" s="64"/>
      <c r="O93" s="64"/>
      <c r="P93" s="64"/>
      <c r="Q93" s="64"/>
      <c r="R93" s="64"/>
      <c r="S93" s="65">
        <f t="shared" si="9"/>
        <v>11</v>
      </c>
      <c r="T93" s="65">
        <f t="shared" si="10"/>
        <v>9</v>
      </c>
      <c r="U93" s="65">
        <f t="shared" si="11"/>
        <v>20</v>
      </c>
      <c r="V93" s="64">
        <v>6</v>
      </c>
      <c r="W93" s="64">
        <v>4</v>
      </c>
      <c r="X93" s="64">
        <v>10</v>
      </c>
      <c r="Y93" s="64">
        <v>5</v>
      </c>
      <c r="Z93" s="64">
        <v>5</v>
      </c>
      <c r="AA93" s="64">
        <v>10</v>
      </c>
      <c r="AB93" s="64"/>
      <c r="AC93" s="64"/>
      <c r="AD93" s="64"/>
      <c r="AE93" s="64"/>
      <c r="AF93" s="64"/>
      <c r="AG93" s="64"/>
      <c r="AH93"/>
      <c r="AI93"/>
      <c r="AJ93"/>
    </row>
    <row r="94" spans="1:36" ht="15" x14ac:dyDescent="0.25">
      <c r="A94" s="56"/>
      <c r="B94" s="57" t="s">
        <v>75</v>
      </c>
      <c r="C94" s="58" t="s">
        <v>126</v>
      </c>
      <c r="D94" s="65">
        <f t="shared" si="6"/>
        <v>6</v>
      </c>
      <c r="E94" s="65">
        <f t="shared" si="7"/>
        <v>26</v>
      </c>
      <c r="F94" s="65">
        <f t="shared" si="8"/>
        <v>32</v>
      </c>
      <c r="G94" s="64">
        <v>3</v>
      </c>
      <c r="H94" s="64">
        <v>3</v>
      </c>
      <c r="I94" s="64">
        <v>6</v>
      </c>
      <c r="J94" s="64">
        <v>3</v>
      </c>
      <c r="K94" s="64">
        <v>23</v>
      </c>
      <c r="L94" s="64">
        <v>26</v>
      </c>
      <c r="M94" s="64"/>
      <c r="N94" s="64"/>
      <c r="O94" s="64"/>
      <c r="P94" s="64"/>
      <c r="Q94" s="64"/>
      <c r="R94" s="64"/>
      <c r="S94" s="65">
        <f t="shared" si="9"/>
        <v>4</v>
      </c>
      <c r="T94" s="65">
        <f t="shared" si="10"/>
        <v>26</v>
      </c>
      <c r="U94" s="65">
        <f t="shared" si="11"/>
        <v>30</v>
      </c>
      <c r="V94" s="64"/>
      <c r="W94" s="64">
        <v>5</v>
      </c>
      <c r="X94" s="64">
        <v>5</v>
      </c>
      <c r="Y94" s="64">
        <v>4</v>
      </c>
      <c r="Z94" s="64">
        <v>21</v>
      </c>
      <c r="AA94" s="64">
        <v>25</v>
      </c>
      <c r="AB94" s="64"/>
      <c r="AC94" s="64"/>
      <c r="AD94" s="64"/>
      <c r="AE94" s="64"/>
      <c r="AF94" s="64"/>
      <c r="AG94" s="64"/>
      <c r="AH94"/>
      <c r="AI94"/>
      <c r="AJ94"/>
    </row>
    <row r="95" spans="1:36" ht="15" x14ac:dyDescent="0.25">
      <c r="A95" s="56"/>
      <c r="B95" s="57" t="s">
        <v>80</v>
      </c>
      <c r="C95" s="58" t="s">
        <v>127</v>
      </c>
      <c r="D95" s="65">
        <f t="shared" si="6"/>
        <v>42</v>
      </c>
      <c r="E95" s="65">
        <f t="shared" si="7"/>
        <v>22</v>
      </c>
      <c r="F95" s="65">
        <f t="shared" si="8"/>
        <v>64</v>
      </c>
      <c r="G95" s="64">
        <v>24</v>
      </c>
      <c r="H95" s="64">
        <v>10</v>
      </c>
      <c r="I95" s="64">
        <v>34</v>
      </c>
      <c r="J95" s="64">
        <v>18</v>
      </c>
      <c r="K95" s="64">
        <v>12</v>
      </c>
      <c r="L95" s="64">
        <v>30</v>
      </c>
      <c r="M95" s="64"/>
      <c r="N95" s="64"/>
      <c r="O95" s="64"/>
      <c r="P95" s="64"/>
      <c r="Q95" s="64"/>
      <c r="R95" s="64"/>
      <c r="S95" s="65">
        <f t="shared" si="9"/>
        <v>41</v>
      </c>
      <c r="T95" s="65">
        <f t="shared" si="10"/>
        <v>23</v>
      </c>
      <c r="U95" s="65">
        <f t="shared" si="11"/>
        <v>64</v>
      </c>
      <c r="V95" s="64">
        <v>23</v>
      </c>
      <c r="W95" s="64">
        <v>10</v>
      </c>
      <c r="X95" s="64">
        <v>33</v>
      </c>
      <c r="Y95" s="64">
        <v>18</v>
      </c>
      <c r="Z95" s="64">
        <v>13</v>
      </c>
      <c r="AA95" s="64">
        <v>31</v>
      </c>
      <c r="AB95" s="64"/>
      <c r="AC95" s="64"/>
      <c r="AD95" s="64"/>
      <c r="AE95" s="64"/>
      <c r="AF95" s="64"/>
      <c r="AG95" s="64"/>
      <c r="AH95"/>
      <c r="AI95"/>
      <c r="AJ95"/>
    </row>
    <row r="96" spans="1:36" ht="15" x14ac:dyDescent="0.25">
      <c r="A96" s="56"/>
      <c r="B96" s="57" t="s">
        <v>81</v>
      </c>
      <c r="C96" s="58" t="s">
        <v>82</v>
      </c>
      <c r="D96" s="65">
        <f t="shared" si="6"/>
        <v>21</v>
      </c>
      <c r="E96" s="65">
        <f t="shared" si="7"/>
        <v>36</v>
      </c>
      <c r="F96" s="65">
        <f t="shared" si="8"/>
        <v>57</v>
      </c>
      <c r="G96" s="64">
        <v>3</v>
      </c>
      <c r="H96" s="64">
        <v>7</v>
      </c>
      <c r="I96" s="64">
        <v>10</v>
      </c>
      <c r="J96" s="64">
        <v>18</v>
      </c>
      <c r="K96" s="64">
        <v>29</v>
      </c>
      <c r="L96" s="64">
        <v>47</v>
      </c>
      <c r="M96" s="64"/>
      <c r="N96" s="64"/>
      <c r="O96" s="64"/>
      <c r="P96" s="64"/>
      <c r="Q96" s="64"/>
      <c r="R96" s="64"/>
      <c r="S96" s="65">
        <f t="shared" si="9"/>
        <v>17</v>
      </c>
      <c r="T96" s="65">
        <f t="shared" si="10"/>
        <v>35</v>
      </c>
      <c r="U96" s="65">
        <f t="shared" si="11"/>
        <v>52</v>
      </c>
      <c r="V96" s="64">
        <v>3</v>
      </c>
      <c r="W96" s="64">
        <v>9</v>
      </c>
      <c r="X96" s="64">
        <v>12</v>
      </c>
      <c r="Y96" s="64">
        <v>14</v>
      </c>
      <c r="Z96" s="64">
        <v>26</v>
      </c>
      <c r="AA96" s="64">
        <v>40</v>
      </c>
      <c r="AB96" s="64"/>
      <c r="AC96" s="64"/>
      <c r="AD96" s="64"/>
      <c r="AE96" s="64"/>
      <c r="AF96" s="64"/>
      <c r="AG96" s="64"/>
      <c r="AH96"/>
      <c r="AI96"/>
      <c r="AJ96"/>
    </row>
    <row r="97" spans="1:36" ht="15" x14ac:dyDescent="0.25">
      <c r="A97" s="56"/>
      <c r="B97" s="57" t="s">
        <v>76</v>
      </c>
      <c r="C97" s="58" t="s">
        <v>77</v>
      </c>
      <c r="D97" s="65">
        <f t="shared" si="6"/>
        <v>32</v>
      </c>
      <c r="E97" s="65">
        <f t="shared" si="7"/>
        <v>12</v>
      </c>
      <c r="F97" s="65">
        <f t="shared" si="8"/>
        <v>44</v>
      </c>
      <c r="G97" s="64">
        <v>17</v>
      </c>
      <c r="H97" s="64">
        <v>6</v>
      </c>
      <c r="I97" s="64">
        <v>23</v>
      </c>
      <c r="J97" s="64">
        <v>15</v>
      </c>
      <c r="K97" s="64">
        <v>6</v>
      </c>
      <c r="L97" s="64">
        <v>21</v>
      </c>
      <c r="M97" s="64"/>
      <c r="N97" s="64"/>
      <c r="O97" s="64"/>
      <c r="P97" s="64"/>
      <c r="Q97" s="64"/>
      <c r="R97" s="64"/>
      <c r="S97" s="65">
        <f t="shared" si="9"/>
        <v>40</v>
      </c>
      <c r="T97" s="65">
        <f t="shared" si="10"/>
        <v>15</v>
      </c>
      <c r="U97" s="65">
        <f t="shared" si="11"/>
        <v>55</v>
      </c>
      <c r="V97" s="64">
        <v>27</v>
      </c>
      <c r="W97" s="64">
        <v>8</v>
      </c>
      <c r="X97" s="64">
        <v>35</v>
      </c>
      <c r="Y97" s="64">
        <v>13</v>
      </c>
      <c r="Z97" s="64">
        <v>7</v>
      </c>
      <c r="AA97" s="64">
        <v>20</v>
      </c>
      <c r="AB97" s="64"/>
      <c r="AC97" s="64"/>
      <c r="AD97" s="64"/>
      <c r="AE97" s="64"/>
      <c r="AF97" s="64"/>
      <c r="AG97" s="64"/>
      <c r="AH97"/>
      <c r="AI97"/>
      <c r="AJ97"/>
    </row>
    <row r="98" spans="1:36" ht="15" x14ac:dyDescent="0.25">
      <c r="A98" s="56"/>
      <c r="B98" s="57" t="s">
        <v>83</v>
      </c>
      <c r="C98" s="58" t="s">
        <v>123</v>
      </c>
      <c r="D98" s="65">
        <f t="shared" si="6"/>
        <v>21</v>
      </c>
      <c r="E98" s="65">
        <f t="shared" si="7"/>
        <v>11</v>
      </c>
      <c r="F98" s="65">
        <f t="shared" si="8"/>
        <v>32</v>
      </c>
      <c r="G98" s="64">
        <v>7</v>
      </c>
      <c r="H98" s="64">
        <v>4</v>
      </c>
      <c r="I98" s="64">
        <v>11</v>
      </c>
      <c r="J98" s="64">
        <v>14</v>
      </c>
      <c r="K98" s="64">
        <v>7</v>
      </c>
      <c r="L98" s="64">
        <v>21</v>
      </c>
      <c r="M98" s="64"/>
      <c r="N98" s="64"/>
      <c r="O98" s="64"/>
      <c r="P98" s="64"/>
      <c r="Q98" s="64"/>
      <c r="R98" s="64"/>
      <c r="S98" s="65">
        <f t="shared" si="9"/>
        <v>21</v>
      </c>
      <c r="T98" s="65">
        <f t="shared" si="10"/>
        <v>11</v>
      </c>
      <c r="U98" s="65">
        <f t="shared" si="11"/>
        <v>32</v>
      </c>
      <c r="V98" s="64">
        <v>8</v>
      </c>
      <c r="W98" s="64">
        <v>4</v>
      </c>
      <c r="X98" s="64">
        <v>12</v>
      </c>
      <c r="Y98" s="64">
        <v>13</v>
      </c>
      <c r="Z98" s="64">
        <v>7</v>
      </c>
      <c r="AA98" s="64">
        <v>20</v>
      </c>
      <c r="AB98" s="64"/>
      <c r="AC98" s="64"/>
      <c r="AD98" s="64"/>
      <c r="AE98" s="64"/>
      <c r="AF98" s="64"/>
      <c r="AG98" s="64"/>
      <c r="AH98"/>
      <c r="AI98"/>
      <c r="AJ98"/>
    </row>
    <row r="99" spans="1:36" ht="15" x14ac:dyDescent="0.25">
      <c r="A99" s="56"/>
      <c r="B99" s="57" t="s">
        <v>78</v>
      </c>
      <c r="C99" s="58" t="s">
        <v>79</v>
      </c>
      <c r="D99" s="65">
        <f t="shared" si="6"/>
        <v>20</v>
      </c>
      <c r="E99" s="65">
        <f t="shared" si="7"/>
        <v>12</v>
      </c>
      <c r="F99" s="65">
        <f t="shared" si="8"/>
        <v>32</v>
      </c>
      <c r="G99" s="64">
        <v>9</v>
      </c>
      <c r="H99" s="64">
        <v>5</v>
      </c>
      <c r="I99" s="64">
        <v>14</v>
      </c>
      <c r="J99" s="64">
        <v>11</v>
      </c>
      <c r="K99" s="64">
        <v>7</v>
      </c>
      <c r="L99" s="64">
        <v>18</v>
      </c>
      <c r="M99" s="64"/>
      <c r="N99" s="64"/>
      <c r="O99" s="64"/>
      <c r="P99" s="64"/>
      <c r="Q99" s="64"/>
      <c r="R99" s="64"/>
      <c r="S99" s="65">
        <f t="shared" si="9"/>
        <v>20</v>
      </c>
      <c r="T99" s="65">
        <f t="shared" si="10"/>
        <v>11</v>
      </c>
      <c r="U99" s="65">
        <f t="shared" si="11"/>
        <v>31</v>
      </c>
      <c r="V99" s="64">
        <v>6</v>
      </c>
      <c r="W99" s="64">
        <v>3</v>
      </c>
      <c r="X99" s="64">
        <v>9</v>
      </c>
      <c r="Y99" s="64">
        <v>14</v>
      </c>
      <c r="Z99" s="64">
        <v>8</v>
      </c>
      <c r="AA99" s="64">
        <v>22</v>
      </c>
      <c r="AB99" s="64"/>
      <c r="AC99" s="64"/>
      <c r="AD99" s="64"/>
      <c r="AE99" s="64"/>
      <c r="AF99" s="64"/>
      <c r="AG99" s="64"/>
      <c r="AH99"/>
      <c r="AI99"/>
      <c r="AJ99"/>
    </row>
    <row r="100" spans="1:36" ht="15" x14ac:dyDescent="0.25">
      <c r="A100" s="49"/>
      <c r="B100" s="57" t="s">
        <v>84</v>
      </c>
      <c r="C100" s="58" t="s">
        <v>124</v>
      </c>
      <c r="D100" s="65">
        <f t="shared" si="6"/>
        <v>62</v>
      </c>
      <c r="E100" s="65">
        <f t="shared" si="7"/>
        <v>16</v>
      </c>
      <c r="F100" s="65">
        <f t="shared" si="8"/>
        <v>78</v>
      </c>
      <c r="G100" s="64">
        <v>15</v>
      </c>
      <c r="H100" s="64">
        <v>7</v>
      </c>
      <c r="I100" s="64">
        <v>22</v>
      </c>
      <c r="J100" s="64">
        <v>47</v>
      </c>
      <c r="K100" s="64">
        <v>9</v>
      </c>
      <c r="L100" s="64">
        <v>56</v>
      </c>
      <c r="M100" s="64"/>
      <c r="N100" s="64"/>
      <c r="O100" s="64"/>
      <c r="P100" s="64"/>
      <c r="Q100" s="64"/>
      <c r="R100" s="64"/>
      <c r="S100" s="65">
        <f t="shared" si="9"/>
        <v>69</v>
      </c>
      <c r="T100" s="65">
        <f t="shared" si="10"/>
        <v>16</v>
      </c>
      <c r="U100" s="65">
        <f t="shared" si="11"/>
        <v>85</v>
      </c>
      <c r="V100" s="64">
        <v>18</v>
      </c>
      <c r="W100" s="64">
        <v>5</v>
      </c>
      <c r="X100" s="64">
        <v>23</v>
      </c>
      <c r="Y100" s="64">
        <v>51</v>
      </c>
      <c r="Z100" s="64">
        <v>11</v>
      </c>
      <c r="AA100" s="64">
        <v>62</v>
      </c>
      <c r="AB100" s="64"/>
      <c r="AC100" s="64"/>
      <c r="AD100" s="64"/>
      <c r="AE100" s="64"/>
      <c r="AF100" s="64"/>
      <c r="AG100" s="64"/>
      <c r="AH100"/>
      <c r="AI100"/>
      <c r="AJ100"/>
    </row>
    <row r="101" spans="1:36" ht="15" x14ac:dyDescent="0.25">
      <c r="A101" s="52">
        <v>9</v>
      </c>
      <c r="B101" s="53" t="s">
        <v>9</v>
      </c>
      <c r="C101" s="54"/>
      <c r="D101" s="64">
        <f t="shared" si="6"/>
        <v>95</v>
      </c>
      <c r="E101" s="64">
        <f t="shared" si="7"/>
        <v>76</v>
      </c>
      <c r="F101" s="64">
        <f t="shared" si="8"/>
        <v>171</v>
      </c>
      <c r="G101" s="64">
        <v>17</v>
      </c>
      <c r="H101" s="64">
        <v>19</v>
      </c>
      <c r="I101" s="64">
        <v>36</v>
      </c>
      <c r="J101" s="64">
        <v>78</v>
      </c>
      <c r="K101" s="64">
        <v>57</v>
      </c>
      <c r="L101" s="64">
        <v>135</v>
      </c>
      <c r="M101" s="64"/>
      <c r="N101" s="64"/>
      <c r="O101" s="64"/>
      <c r="P101" s="64"/>
      <c r="Q101" s="64"/>
      <c r="R101" s="64"/>
      <c r="S101" s="64">
        <f t="shared" si="9"/>
        <v>92</v>
      </c>
      <c r="T101" s="64">
        <f t="shared" si="10"/>
        <v>67</v>
      </c>
      <c r="U101" s="64">
        <f t="shared" si="11"/>
        <v>159</v>
      </c>
      <c r="V101" s="64">
        <v>21</v>
      </c>
      <c r="W101" s="64">
        <v>17</v>
      </c>
      <c r="X101" s="64">
        <v>38</v>
      </c>
      <c r="Y101" s="64">
        <v>71</v>
      </c>
      <c r="Z101" s="64">
        <v>50</v>
      </c>
      <c r="AA101" s="64">
        <v>121</v>
      </c>
      <c r="AB101" s="64"/>
      <c r="AC101" s="64"/>
      <c r="AD101" s="64"/>
      <c r="AE101" s="64"/>
      <c r="AF101" s="64"/>
      <c r="AG101" s="64"/>
      <c r="AH101"/>
      <c r="AI101"/>
      <c r="AJ101"/>
    </row>
    <row r="102" spans="1:36" ht="15" x14ac:dyDescent="0.25">
      <c r="A102" s="56"/>
      <c r="B102" s="57" t="s">
        <v>74</v>
      </c>
      <c r="C102" s="58" t="s">
        <v>125</v>
      </c>
      <c r="D102" s="65">
        <f t="shared" si="6"/>
        <v>44</v>
      </c>
      <c r="E102" s="65">
        <f t="shared" si="7"/>
        <v>30</v>
      </c>
      <c r="F102" s="65">
        <f t="shared" si="8"/>
        <v>74</v>
      </c>
      <c r="G102" s="64">
        <v>10</v>
      </c>
      <c r="H102" s="64">
        <v>5</v>
      </c>
      <c r="I102" s="64">
        <v>15</v>
      </c>
      <c r="J102" s="64">
        <v>34</v>
      </c>
      <c r="K102" s="64">
        <v>25</v>
      </c>
      <c r="L102" s="64">
        <v>59</v>
      </c>
      <c r="M102" s="64"/>
      <c r="N102" s="64"/>
      <c r="O102" s="64"/>
      <c r="P102" s="64"/>
      <c r="Q102" s="64"/>
      <c r="R102" s="64"/>
      <c r="S102" s="65">
        <f t="shared" si="9"/>
        <v>38</v>
      </c>
      <c r="T102" s="65">
        <f t="shared" si="10"/>
        <v>24</v>
      </c>
      <c r="U102" s="65">
        <f t="shared" si="11"/>
        <v>62</v>
      </c>
      <c r="V102" s="64">
        <v>11</v>
      </c>
      <c r="W102" s="64">
        <v>4</v>
      </c>
      <c r="X102" s="64">
        <v>15</v>
      </c>
      <c r="Y102" s="64">
        <v>27</v>
      </c>
      <c r="Z102" s="64">
        <v>20</v>
      </c>
      <c r="AA102" s="64">
        <v>47</v>
      </c>
      <c r="AB102" s="64"/>
      <c r="AC102" s="64"/>
      <c r="AD102" s="64"/>
      <c r="AE102" s="64"/>
      <c r="AF102" s="64"/>
      <c r="AG102" s="64"/>
      <c r="AH102"/>
      <c r="AI102"/>
      <c r="AJ102"/>
    </row>
    <row r="103" spans="1:36" ht="15" x14ac:dyDescent="0.25">
      <c r="A103" s="56"/>
      <c r="B103" s="57" t="s">
        <v>81</v>
      </c>
      <c r="C103" s="58" t="s">
        <v>82</v>
      </c>
      <c r="D103" s="65">
        <f t="shared" si="6"/>
        <v>22</v>
      </c>
      <c r="E103" s="65">
        <f t="shared" si="7"/>
        <v>28</v>
      </c>
      <c r="F103" s="65">
        <f t="shared" si="8"/>
        <v>50</v>
      </c>
      <c r="G103" s="64">
        <v>1</v>
      </c>
      <c r="H103" s="64">
        <v>10</v>
      </c>
      <c r="I103" s="64">
        <v>11</v>
      </c>
      <c r="J103" s="64">
        <v>21</v>
      </c>
      <c r="K103" s="64">
        <v>18</v>
      </c>
      <c r="L103" s="64">
        <v>39</v>
      </c>
      <c r="M103" s="64"/>
      <c r="N103" s="64"/>
      <c r="O103" s="64"/>
      <c r="P103" s="64"/>
      <c r="Q103" s="64"/>
      <c r="R103" s="64"/>
      <c r="S103" s="65">
        <f t="shared" si="9"/>
        <v>20</v>
      </c>
      <c r="T103" s="65">
        <f t="shared" si="10"/>
        <v>24</v>
      </c>
      <c r="U103" s="65">
        <f t="shared" si="11"/>
        <v>44</v>
      </c>
      <c r="V103" s="64">
        <v>2</v>
      </c>
      <c r="W103" s="64">
        <v>7</v>
      </c>
      <c r="X103" s="64">
        <v>9</v>
      </c>
      <c r="Y103" s="64">
        <v>18</v>
      </c>
      <c r="Z103" s="64">
        <v>17</v>
      </c>
      <c r="AA103" s="64">
        <v>35</v>
      </c>
      <c r="AB103" s="64"/>
      <c r="AC103" s="64"/>
      <c r="AD103" s="64"/>
      <c r="AE103" s="64"/>
      <c r="AF103" s="64"/>
      <c r="AG103" s="64"/>
      <c r="AH103"/>
      <c r="AI103"/>
      <c r="AJ103"/>
    </row>
    <row r="104" spans="1:36" ht="15" x14ac:dyDescent="0.25">
      <c r="A104" s="56"/>
      <c r="B104" s="57" t="s">
        <v>85</v>
      </c>
      <c r="C104" s="58" t="s">
        <v>164</v>
      </c>
      <c r="D104" s="65">
        <f t="shared" si="6"/>
        <v>29</v>
      </c>
      <c r="E104" s="65">
        <f t="shared" si="7"/>
        <v>18</v>
      </c>
      <c r="F104" s="65">
        <f t="shared" si="8"/>
        <v>47</v>
      </c>
      <c r="G104" s="64">
        <v>6</v>
      </c>
      <c r="H104" s="64">
        <v>4</v>
      </c>
      <c r="I104" s="64">
        <v>10</v>
      </c>
      <c r="J104" s="64">
        <v>23</v>
      </c>
      <c r="K104" s="64">
        <v>14</v>
      </c>
      <c r="L104" s="64">
        <v>37</v>
      </c>
      <c r="M104" s="64"/>
      <c r="N104" s="64"/>
      <c r="O104" s="64"/>
      <c r="P104" s="64"/>
      <c r="Q104" s="64"/>
      <c r="R104" s="64"/>
      <c r="S104" s="65">
        <f t="shared" si="9"/>
        <v>34</v>
      </c>
      <c r="T104" s="65">
        <f t="shared" si="10"/>
        <v>19</v>
      </c>
      <c r="U104" s="65">
        <f t="shared" si="11"/>
        <v>53</v>
      </c>
      <c r="V104" s="64">
        <v>8</v>
      </c>
      <c r="W104" s="64">
        <v>6</v>
      </c>
      <c r="X104" s="64">
        <v>14</v>
      </c>
      <c r="Y104" s="64">
        <v>26</v>
      </c>
      <c r="Z104" s="64">
        <v>13</v>
      </c>
      <c r="AA104" s="64">
        <v>39</v>
      </c>
      <c r="AB104" s="64"/>
      <c r="AC104" s="64"/>
      <c r="AD104" s="64"/>
      <c r="AE104" s="64"/>
      <c r="AF104" s="64"/>
      <c r="AG104" s="64"/>
      <c r="AH104"/>
      <c r="AI104"/>
      <c r="AJ104"/>
    </row>
    <row r="105" spans="1:36" ht="15" x14ac:dyDescent="0.25">
      <c r="A105" s="48" t="s">
        <v>182</v>
      </c>
      <c r="B105" s="49"/>
      <c r="C105" s="50"/>
      <c r="D105" s="63">
        <f t="shared" si="6"/>
        <v>150</v>
      </c>
      <c r="E105" s="63">
        <f t="shared" si="7"/>
        <v>58</v>
      </c>
      <c r="F105" s="63">
        <f t="shared" si="8"/>
        <v>208</v>
      </c>
      <c r="G105" s="63">
        <v>1</v>
      </c>
      <c r="H105" s="63"/>
      <c r="I105" s="63">
        <v>1</v>
      </c>
      <c r="J105" s="63">
        <v>1</v>
      </c>
      <c r="K105" s="63"/>
      <c r="L105" s="63">
        <v>1</v>
      </c>
      <c r="M105" s="63"/>
      <c r="N105" s="63"/>
      <c r="O105" s="63"/>
      <c r="P105" s="63">
        <v>148</v>
      </c>
      <c r="Q105" s="63">
        <v>58</v>
      </c>
      <c r="R105" s="63">
        <v>206</v>
      </c>
      <c r="S105" s="63">
        <f t="shared" si="9"/>
        <v>26</v>
      </c>
      <c r="T105" s="63">
        <f t="shared" si="10"/>
        <v>19</v>
      </c>
      <c r="U105" s="63">
        <f t="shared" si="11"/>
        <v>45</v>
      </c>
      <c r="V105" s="63"/>
      <c r="W105" s="63"/>
      <c r="X105" s="63"/>
      <c r="Y105" s="63"/>
      <c r="Z105" s="63"/>
      <c r="AA105" s="63"/>
      <c r="AB105" s="63"/>
      <c r="AC105" s="63"/>
      <c r="AD105" s="63"/>
      <c r="AE105" s="63">
        <v>26</v>
      </c>
      <c r="AF105" s="63">
        <v>19</v>
      </c>
      <c r="AG105" s="63">
        <v>45</v>
      </c>
      <c r="AH105"/>
      <c r="AI105"/>
      <c r="AJ105"/>
    </row>
    <row r="106" spans="1:36" ht="15" x14ac:dyDescent="0.25">
      <c r="A106" s="52">
        <v>6</v>
      </c>
      <c r="B106" s="53" t="s">
        <v>8</v>
      </c>
      <c r="C106" s="54"/>
      <c r="D106" s="64">
        <f t="shared" si="6"/>
        <v>0</v>
      </c>
      <c r="E106" s="64">
        <f t="shared" si="7"/>
        <v>1</v>
      </c>
      <c r="F106" s="64">
        <f t="shared" si="8"/>
        <v>1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>
        <v>1</v>
      </c>
      <c r="R106" s="64">
        <v>1</v>
      </c>
      <c r="S106" s="64">
        <f t="shared" si="9"/>
        <v>0</v>
      </c>
      <c r="T106" s="64">
        <f t="shared" si="10"/>
        <v>0</v>
      </c>
      <c r="U106" s="64">
        <f t="shared" si="11"/>
        <v>0</v>
      </c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/>
      <c r="AI106"/>
      <c r="AJ106"/>
    </row>
    <row r="107" spans="1:36" ht="15" x14ac:dyDescent="0.25">
      <c r="A107" s="49"/>
      <c r="B107" s="57" t="s">
        <v>87</v>
      </c>
      <c r="C107" s="58" t="s">
        <v>166</v>
      </c>
      <c r="D107" s="65">
        <f t="shared" si="6"/>
        <v>0</v>
      </c>
      <c r="E107" s="65">
        <f t="shared" si="7"/>
        <v>1</v>
      </c>
      <c r="F107" s="65">
        <f t="shared" si="8"/>
        <v>1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>
        <v>1</v>
      </c>
      <c r="R107" s="64">
        <v>1</v>
      </c>
      <c r="S107" s="65">
        <f t="shared" si="9"/>
        <v>0</v>
      </c>
      <c r="T107" s="65">
        <f t="shared" si="10"/>
        <v>0</v>
      </c>
      <c r="U107" s="65">
        <f t="shared" si="11"/>
        <v>0</v>
      </c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/>
      <c r="AI107"/>
      <c r="AJ107"/>
    </row>
    <row r="108" spans="1:36" ht="15" x14ac:dyDescent="0.25">
      <c r="A108" s="52">
        <v>7</v>
      </c>
      <c r="B108" s="53" t="s">
        <v>92</v>
      </c>
      <c r="C108" s="54"/>
      <c r="D108" s="64">
        <f t="shared" si="6"/>
        <v>150</v>
      </c>
      <c r="E108" s="64">
        <f t="shared" si="7"/>
        <v>57</v>
      </c>
      <c r="F108" s="64">
        <f t="shared" si="8"/>
        <v>207</v>
      </c>
      <c r="G108" s="64">
        <v>1</v>
      </c>
      <c r="H108" s="64"/>
      <c r="I108" s="64">
        <v>1</v>
      </c>
      <c r="J108" s="64">
        <v>1</v>
      </c>
      <c r="K108" s="64"/>
      <c r="L108" s="64">
        <v>1</v>
      </c>
      <c r="M108" s="64"/>
      <c r="N108" s="64"/>
      <c r="O108" s="64"/>
      <c r="P108" s="64">
        <v>148</v>
      </c>
      <c r="Q108" s="64">
        <v>57</v>
      </c>
      <c r="R108" s="64">
        <v>205</v>
      </c>
      <c r="S108" s="64">
        <f t="shared" si="9"/>
        <v>26</v>
      </c>
      <c r="T108" s="64">
        <f t="shared" si="10"/>
        <v>19</v>
      </c>
      <c r="U108" s="64">
        <f t="shared" si="11"/>
        <v>45</v>
      </c>
      <c r="V108" s="64"/>
      <c r="W108" s="64"/>
      <c r="X108" s="64"/>
      <c r="Y108" s="64"/>
      <c r="Z108" s="64"/>
      <c r="AA108" s="64"/>
      <c r="AB108" s="64"/>
      <c r="AC108" s="64"/>
      <c r="AD108" s="64"/>
      <c r="AE108" s="64">
        <v>26</v>
      </c>
      <c r="AF108" s="64">
        <v>19</v>
      </c>
      <c r="AG108" s="64">
        <v>45</v>
      </c>
      <c r="AH108"/>
      <c r="AI108"/>
      <c r="AJ108"/>
    </row>
    <row r="109" spans="1:36" ht="15" x14ac:dyDescent="0.25">
      <c r="A109" s="56"/>
      <c r="B109" s="57" t="s">
        <v>87</v>
      </c>
      <c r="C109" s="58" t="s">
        <v>166</v>
      </c>
      <c r="D109" s="65">
        <f t="shared" si="6"/>
        <v>150</v>
      </c>
      <c r="E109" s="65">
        <f t="shared" si="7"/>
        <v>57</v>
      </c>
      <c r="F109" s="65">
        <f t="shared" si="8"/>
        <v>207</v>
      </c>
      <c r="G109" s="64">
        <v>1</v>
      </c>
      <c r="H109" s="64"/>
      <c r="I109" s="64">
        <v>1</v>
      </c>
      <c r="J109" s="64">
        <v>1</v>
      </c>
      <c r="K109" s="64"/>
      <c r="L109" s="64">
        <v>1</v>
      </c>
      <c r="M109" s="64"/>
      <c r="N109" s="64"/>
      <c r="O109" s="64"/>
      <c r="P109" s="64">
        <v>148</v>
      </c>
      <c r="Q109" s="64">
        <v>57</v>
      </c>
      <c r="R109" s="64">
        <v>205</v>
      </c>
      <c r="S109" s="65">
        <f t="shared" si="9"/>
        <v>26</v>
      </c>
      <c r="T109" s="65">
        <f t="shared" si="10"/>
        <v>19</v>
      </c>
      <c r="U109" s="65">
        <f t="shared" si="11"/>
        <v>45</v>
      </c>
      <c r="V109" s="64"/>
      <c r="W109" s="64"/>
      <c r="X109" s="64"/>
      <c r="Y109" s="64"/>
      <c r="Z109" s="64"/>
      <c r="AA109" s="64"/>
      <c r="AB109" s="64"/>
      <c r="AC109" s="64"/>
      <c r="AD109" s="64"/>
      <c r="AE109" s="64">
        <v>26</v>
      </c>
      <c r="AF109" s="64">
        <v>19</v>
      </c>
      <c r="AG109" s="64">
        <v>45</v>
      </c>
      <c r="AH109"/>
      <c r="AI109"/>
      <c r="AJ109"/>
    </row>
    <row r="110" spans="1:36" ht="15" x14ac:dyDescent="0.25">
      <c r="A110" s="48" t="s">
        <v>183</v>
      </c>
      <c r="B110" s="49"/>
      <c r="C110" s="50"/>
      <c r="D110" s="63">
        <f t="shared" si="6"/>
        <v>39</v>
      </c>
      <c r="E110" s="63">
        <f t="shared" si="7"/>
        <v>31</v>
      </c>
      <c r="F110" s="63">
        <f t="shared" si="8"/>
        <v>70</v>
      </c>
      <c r="G110" s="63">
        <v>19</v>
      </c>
      <c r="H110" s="63">
        <v>14</v>
      </c>
      <c r="I110" s="63">
        <v>33</v>
      </c>
      <c r="J110" s="63">
        <v>20</v>
      </c>
      <c r="K110" s="63">
        <v>17</v>
      </c>
      <c r="L110" s="63">
        <v>37</v>
      </c>
      <c r="M110" s="63"/>
      <c r="N110" s="63"/>
      <c r="O110" s="63"/>
      <c r="P110" s="63"/>
      <c r="Q110" s="63"/>
      <c r="R110" s="63"/>
      <c r="S110" s="63">
        <f t="shared" si="9"/>
        <v>50</v>
      </c>
      <c r="T110" s="63">
        <f t="shared" si="10"/>
        <v>38</v>
      </c>
      <c r="U110" s="63">
        <f t="shared" si="11"/>
        <v>88</v>
      </c>
      <c r="V110" s="63">
        <v>32</v>
      </c>
      <c r="W110" s="63">
        <v>19</v>
      </c>
      <c r="X110" s="63">
        <v>51</v>
      </c>
      <c r="Y110" s="63">
        <v>18</v>
      </c>
      <c r="Z110" s="63">
        <v>19</v>
      </c>
      <c r="AA110" s="63">
        <v>37</v>
      </c>
      <c r="AB110" s="63"/>
      <c r="AC110" s="63"/>
      <c r="AD110" s="63"/>
      <c r="AE110" s="63"/>
      <c r="AF110" s="63"/>
      <c r="AG110" s="63"/>
      <c r="AH110"/>
      <c r="AI110"/>
      <c r="AJ110"/>
    </row>
    <row r="111" spans="1:36" ht="15" x14ac:dyDescent="0.25">
      <c r="A111" s="59">
        <v>7</v>
      </c>
      <c r="B111" s="53" t="s">
        <v>92</v>
      </c>
      <c r="C111" s="54"/>
      <c r="D111" s="64">
        <f t="shared" si="6"/>
        <v>39</v>
      </c>
      <c r="E111" s="64">
        <f t="shared" si="7"/>
        <v>31</v>
      </c>
      <c r="F111" s="64">
        <f t="shared" si="8"/>
        <v>70</v>
      </c>
      <c r="G111" s="64">
        <v>19</v>
      </c>
      <c r="H111" s="64">
        <v>14</v>
      </c>
      <c r="I111" s="64">
        <v>33</v>
      </c>
      <c r="J111" s="64">
        <v>20</v>
      </c>
      <c r="K111" s="64">
        <v>17</v>
      </c>
      <c r="L111" s="64">
        <v>37</v>
      </c>
      <c r="M111" s="64"/>
      <c r="N111" s="64"/>
      <c r="O111" s="64"/>
      <c r="P111" s="64"/>
      <c r="Q111" s="64"/>
      <c r="R111" s="64"/>
      <c r="S111" s="64">
        <f t="shared" si="9"/>
        <v>50</v>
      </c>
      <c r="T111" s="64">
        <f t="shared" si="10"/>
        <v>38</v>
      </c>
      <c r="U111" s="64">
        <f t="shared" si="11"/>
        <v>88</v>
      </c>
      <c r="V111" s="64">
        <v>32</v>
      </c>
      <c r="W111" s="64">
        <v>19</v>
      </c>
      <c r="X111" s="64">
        <v>51</v>
      </c>
      <c r="Y111" s="64">
        <v>18</v>
      </c>
      <c r="Z111" s="64">
        <v>19</v>
      </c>
      <c r="AA111" s="64">
        <v>37</v>
      </c>
      <c r="AB111" s="64"/>
      <c r="AC111" s="64"/>
      <c r="AD111" s="64"/>
      <c r="AE111" s="64"/>
      <c r="AF111" s="64"/>
      <c r="AG111" s="64"/>
      <c r="AH111"/>
      <c r="AI111"/>
      <c r="AJ111"/>
    </row>
    <row r="112" spans="1:36" ht="15" x14ac:dyDescent="0.25">
      <c r="A112" s="60"/>
      <c r="B112" s="57" t="s">
        <v>88</v>
      </c>
      <c r="C112" s="58" t="s">
        <v>128</v>
      </c>
      <c r="D112" s="65">
        <f t="shared" si="6"/>
        <v>39</v>
      </c>
      <c r="E112" s="65">
        <f t="shared" si="7"/>
        <v>31</v>
      </c>
      <c r="F112" s="65">
        <f t="shared" si="8"/>
        <v>70</v>
      </c>
      <c r="G112" s="64">
        <v>19</v>
      </c>
      <c r="H112" s="64">
        <v>14</v>
      </c>
      <c r="I112" s="64">
        <v>33</v>
      </c>
      <c r="J112" s="64">
        <v>20</v>
      </c>
      <c r="K112" s="64">
        <v>17</v>
      </c>
      <c r="L112" s="64">
        <v>37</v>
      </c>
      <c r="M112" s="64"/>
      <c r="N112" s="64"/>
      <c r="O112" s="64"/>
      <c r="P112" s="64"/>
      <c r="Q112" s="64"/>
      <c r="R112" s="64"/>
      <c r="S112" s="65">
        <f t="shared" si="9"/>
        <v>50</v>
      </c>
      <c r="T112" s="65">
        <f t="shared" si="10"/>
        <v>38</v>
      </c>
      <c r="U112" s="65">
        <f t="shared" si="11"/>
        <v>88</v>
      </c>
      <c r="V112" s="64">
        <v>32</v>
      </c>
      <c r="W112" s="64">
        <v>19</v>
      </c>
      <c r="X112" s="64">
        <v>51</v>
      </c>
      <c r="Y112" s="64">
        <v>18</v>
      </c>
      <c r="Z112" s="64">
        <v>19</v>
      </c>
      <c r="AA112" s="64">
        <v>37</v>
      </c>
      <c r="AB112" s="64"/>
      <c r="AC112" s="64"/>
      <c r="AD112" s="64"/>
      <c r="AE112" s="64"/>
      <c r="AF112" s="64"/>
      <c r="AG112" s="64"/>
      <c r="AH112"/>
      <c r="AI112"/>
      <c r="AJ112"/>
    </row>
    <row r="114" spans="1:30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1:30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1:30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1:30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1:30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1:30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1:30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1:30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1:30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1:30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1:30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1:30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1:30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1:30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1:30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1:30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1:30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1:30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1:30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1:30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1:30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1:30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1:30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1:30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1:30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1:30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1:30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1:30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1:30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1:30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1:30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1:30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1:30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1:30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1:30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1:30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1:30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1:30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1:30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1:30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1:30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1:30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1:30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1:30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1:30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1:30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1:30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1:30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1:30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1:30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1:30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1:30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1:30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1:30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1:30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1:30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1:30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1:30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1:30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1:30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1:30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1:30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1:30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1:30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1:30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1:30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1:30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1:30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1:30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1:30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1:30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1:30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1:30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1:30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1:30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1:30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1:30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1:30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1:30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1:30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1:30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1:30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1:30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1:30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1:30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1:30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1:30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1:30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1:30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</row>
  </sheetData>
  <mergeCells count="20">
    <mergeCell ref="A7:AG7"/>
    <mergeCell ref="A8:C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D8:R8"/>
    <mergeCell ref="S8:AG8"/>
    <mergeCell ref="A6:AG6"/>
    <mergeCell ref="A1:AG1"/>
    <mergeCell ref="A2:AG2"/>
    <mergeCell ref="A3:AG3"/>
    <mergeCell ref="AC4:AE4"/>
    <mergeCell ref="A5:AG5"/>
  </mergeCells>
  <printOptions horizontalCentered="1"/>
  <pageMargins left="0.25" right="0.25" top="0.75" bottom="0.75" header="0.3" footer="0.3"/>
  <pageSetup paperSize="5" scale="7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71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G1"/>
    </sheetView>
  </sheetViews>
  <sheetFormatPr defaultRowHeight="12.75" x14ac:dyDescent="0.25"/>
  <cols>
    <col min="1" max="1" width="5.28515625" style="26" customWidth="1"/>
    <col min="2" max="2" width="8.5703125" style="26" customWidth="1"/>
    <col min="3" max="3" width="28.140625" style="26" bestFit="1" customWidth="1"/>
    <col min="4" max="6" width="6.5703125" style="26" bestFit="1" customWidth="1"/>
    <col min="7" max="8" width="5.140625" style="26" bestFit="1" customWidth="1"/>
    <col min="9" max="10" width="6.5703125" style="26" bestFit="1" customWidth="1"/>
    <col min="11" max="11" width="5.140625" style="26" bestFit="1" customWidth="1"/>
    <col min="12" max="12" width="6.5703125" style="26" bestFit="1" customWidth="1"/>
    <col min="13" max="13" width="5.140625" style="26" bestFit="1" customWidth="1"/>
    <col min="14" max="14" width="4.140625" style="26" bestFit="1" customWidth="1"/>
    <col min="15" max="15" width="5.140625" style="26" bestFit="1" customWidth="1"/>
    <col min="16" max="17" width="4.140625" style="26" bestFit="1" customWidth="1"/>
    <col min="18" max="18" width="4.42578125" style="26" bestFit="1" customWidth="1"/>
    <col min="19" max="21" width="6.5703125" style="26" bestFit="1" customWidth="1"/>
    <col min="22" max="24" width="5.140625" style="26" bestFit="1" customWidth="1"/>
    <col min="25" max="25" width="6.5703125" style="26" bestFit="1" customWidth="1"/>
    <col min="26" max="26" width="5.140625" style="26" bestFit="1" customWidth="1"/>
    <col min="27" max="27" width="6.5703125" style="26" bestFit="1" customWidth="1"/>
    <col min="28" max="29" width="4.140625" style="26" bestFit="1" customWidth="1"/>
    <col min="30" max="30" width="5.140625" style="26" bestFit="1" customWidth="1"/>
    <col min="31" max="32" width="4.140625" style="26" bestFit="1" customWidth="1"/>
    <col min="33" max="33" width="4.42578125" style="26" bestFit="1" customWidth="1"/>
    <col min="34" max="16384" width="9.140625" style="26"/>
  </cols>
  <sheetData>
    <row r="1" spans="1:38" s="5" customFormat="1" ht="15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8" s="5" customFormat="1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spans="1:38" s="5" customFormat="1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8" s="5" customFormat="1" ht="15" x14ac:dyDescent="0.25">
      <c r="A4" s="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102" t="s">
        <v>192</v>
      </c>
      <c r="AD4" s="103"/>
      <c r="AE4" s="103"/>
      <c r="AF4" s="28"/>
      <c r="AG4" s="10" t="s">
        <v>136</v>
      </c>
    </row>
    <row r="5" spans="1:38" s="5" customFormat="1" ht="15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38" s="5" customFormat="1" x14ac:dyDescent="0.25">
      <c r="A6" s="101" t="s">
        <v>188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</row>
    <row r="7" spans="1:38" s="5" customFormat="1" ht="12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38" s="5" customFormat="1" ht="12" customHeight="1" x14ac:dyDescent="0.2">
      <c r="A8" s="108"/>
      <c r="B8" s="109"/>
      <c r="C8" s="110"/>
      <c r="D8" s="105" t="s">
        <v>152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5" t="s">
        <v>153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7"/>
    </row>
    <row r="9" spans="1:38" s="5" customFormat="1" ht="12" customHeight="1" x14ac:dyDescent="0.25">
      <c r="A9" s="111"/>
      <c r="B9" s="112"/>
      <c r="C9" s="113"/>
      <c r="D9" s="104" t="s">
        <v>200</v>
      </c>
      <c r="E9" s="104"/>
      <c r="F9" s="104"/>
      <c r="G9" s="104" t="s">
        <v>0</v>
      </c>
      <c r="H9" s="104"/>
      <c r="I9" s="104"/>
      <c r="J9" s="104" t="s">
        <v>1</v>
      </c>
      <c r="K9" s="104"/>
      <c r="L9" s="104"/>
      <c r="M9" s="104" t="s">
        <v>2</v>
      </c>
      <c r="N9" s="104"/>
      <c r="O9" s="104"/>
      <c r="P9" s="104" t="s">
        <v>129</v>
      </c>
      <c r="Q9" s="104"/>
      <c r="R9" s="104"/>
      <c r="S9" s="104" t="s">
        <v>200</v>
      </c>
      <c r="T9" s="104"/>
      <c r="U9" s="104"/>
      <c r="V9" s="104" t="s">
        <v>0</v>
      </c>
      <c r="W9" s="104"/>
      <c r="X9" s="104"/>
      <c r="Y9" s="104" t="s">
        <v>1</v>
      </c>
      <c r="Z9" s="104"/>
      <c r="AA9" s="104"/>
      <c r="AB9" s="104" t="s">
        <v>2</v>
      </c>
      <c r="AC9" s="104"/>
      <c r="AD9" s="104"/>
      <c r="AE9" s="104" t="s">
        <v>129</v>
      </c>
      <c r="AF9" s="104"/>
      <c r="AG9" s="104"/>
    </row>
    <row r="10" spans="1:38" s="5" customFormat="1" ht="12.75" customHeight="1" thickBot="1" x14ac:dyDescent="0.3">
      <c r="A10" s="105"/>
      <c r="B10" s="106"/>
      <c r="C10" s="107"/>
      <c r="D10" s="72" t="s">
        <v>5</v>
      </c>
      <c r="E10" s="72" t="s">
        <v>4</v>
      </c>
      <c r="F10" s="72" t="s">
        <v>3</v>
      </c>
      <c r="G10" s="72" t="s">
        <v>5</v>
      </c>
      <c r="H10" s="72" t="s">
        <v>4</v>
      </c>
      <c r="I10" s="72" t="s">
        <v>3</v>
      </c>
      <c r="J10" s="72" t="s">
        <v>5</v>
      </c>
      <c r="K10" s="72" t="s">
        <v>4</v>
      </c>
      <c r="L10" s="72" t="s">
        <v>3</v>
      </c>
      <c r="M10" s="72" t="s">
        <v>5</v>
      </c>
      <c r="N10" s="72" t="s">
        <v>4</v>
      </c>
      <c r="O10" s="72" t="s">
        <v>3</v>
      </c>
      <c r="P10" s="72" t="s">
        <v>5</v>
      </c>
      <c r="Q10" s="72" t="s">
        <v>4</v>
      </c>
      <c r="R10" s="72" t="s">
        <v>3</v>
      </c>
      <c r="S10" s="72" t="s">
        <v>5</v>
      </c>
      <c r="T10" s="72" t="s">
        <v>4</v>
      </c>
      <c r="U10" s="72" t="s">
        <v>3</v>
      </c>
      <c r="V10" s="72" t="s">
        <v>5</v>
      </c>
      <c r="W10" s="72" t="s">
        <v>4</v>
      </c>
      <c r="X10" s="72" t="s">
        <v>3</v>
      </c>
      <c r="Y10" s="72" t="s">
        <v>5</v>
      </c>
      <c r="Z10" s="72" t="s">
        <v>4</v>
      </c>
      <c r="AA10" s="72" t="s">
        <v>3</v>
      </c>
      <c r="AB10" s="72" t="s">
        <v>5</v>
      </c>
      <c r="AC10" s="72" t="s">
        <v>4</v>
      </c>
      <c r="AD10" s="72" t="s">
        <v>3</v>
      </c>
      <c r="AE10" s="72" t="s">
        <v>5</v>
      </c>
      <c r="AF10" s="72" t="s">
        <v>4</v>
      </c>
      <c r="AG10" s="72" t="s">
        <v>3</v>
      </c>
    </row>
    <row r="11" spans="1:38" s="9" customFormat="1" ht="13.5" thickBot="1" x14ac:dyDescent="0.25">
      <c r="A11" s="69"/>
      <c r="B11" s="69"/>
      <c r="C11" s="71" t="s">
        <v>201</v>
      </c>
      <c r="D11" s="62">
        <f>G11+J11+M11+P11</f>
        <v>1938</v>
      </c>
      <c r="E11" s="62">
        <f>H11+K11+N11+Q11</f>
        <v>1081</v>
      </c>
      <c r="F11" s="62">
        <f>I11+L11+O11+R11</f>
        <v>3019</v>
      </c>
      <c r="G11" s="62">
        <v>746</v>
      </c>
      <c r="H11" s="62">
        <v>382</v>
      </c>
      <c r="I11" s="62">
        <v>1128</v>
      </c>
      <c r="J11" s="62">
        <v>1073</v>
      </c>
      <c r="K11" s="62">
        <v>625</v>
      </c>
      <c r="L11" s="62">
        <v>1698</v>
      </c>
      <c r="M11" s="62">
        <v>101</v>
      </c>
      <c r="N11" s="62">
        <v>63</v>
      </c>
      <c r="O11" s="62">
        <v>164</v>
      </c>
      <c r="P11" s="62">
        <v>18</v>
      </c>
      <c r="Q11" s="62">
        <v>11</v>
      </c>
      <c r="R11" s="62">
        <v>29</v>
      </c>
      <c r="S11" s="62">
        <f>V11+Y11+AB11+AE11</f>
        <v>1507</v>
      </c>
      <c r="T11" s="62">
        <f>W11+Z11+AC11+AF11</f>
        <v>1242</v>
      </c>
      <c r="U11" s="62">
        <f>X11+AA11+AD11+AG11</f>
        <v>2749</v>
      </c>
      <c r="V11" s="62">
        <v>394</v>
      </c>
      <c r="W11" s="62">
        <v>589</v>
      </c>
      <c r="X11" s="62">
        <v>983</v>
      </c>
      <c r="Y11" s="62">
        <v>1015</v>
      </c>
      <c r="Z11" s="62">
        <v>572</v>
      </c>
      <c r="AA11" s="62">
        <v>1587</v>
      </c>
      <c r="AB11" s="62">
        <v>87</v>
      </c>
      <c r="AC11" s="62">
        <v>68</v>
      </c>
      <c r="AD11" s="62">
        <v>155</v>
      </c>
      <c r="AE11" s="62">
        <v>11</v>
      </c>
      <c r="AF11" s="62">
        <v>13</v>
      </c>
      <c r="AG11" s="62">
        <v>24</v>
      </c>
    </row>
    <row r="12" spans="1:38" ht="15" x14ac:dyDescent="0.25">
      <c r="A12" s="48" t="s">
        <v>170</v>
      </c>
      <c r="B12" s="49"/>
      <c r="C12" s="50"/>
      <c r="D12" s="63">
        <f t="shared" ref="D12:D75" si="0">G12+J12+M12+P12</f>
        <v>92</v>
      </c>
      <c r="E12" s="63">
        <f t="shared" ref="E12:E75" si="1">H12+K12+N12+Q12</f>
        <v>88</v>
      </c>
      <c r="F12" s="63">
        <f t="shared" ref="F12:F75" si="2">I12+L12+O12+R12</f>
        <v>180</v>
      </c>
      <c r="G12" s="63">
        <v>47</v>
      </c>
      <c r="H12" s="63">
        <v>39</v>
      </c>
      <c r="I12" s="63">
        <v>86</v>
      </c>
      <c r="J12" s="63">
        <v>44</v>
      </c>
      <c r="K12" s="63">
        <v>49</v>
      </c>
      <c r="L12" s="63">
        <v>93</v>
      </c>
      <c r="M12" s="63"/>
      <c r="N12" s="63"/>
      <c r="O12" s="63"/>
      <c r="P12" s="63">
        <v>1</v>
      </c>
      <c r="Q12" s="63"/>
      <c r="R12" s="63">
        <v>1</v>
      </c>
      <c r="S12" s="63">
        <f t="shared" ref="S12:S75" si="3">V12+Y12+AB12+AE12</f>
        <v>69</v>
      </c>
      <c r="T12" s="63">
        <f t="shared" ref="T12:T75" si="4">W12+Z12+AC12+AF12</f>
        <v>88</v>
      </c>
      <c r="U12" s="63">
        <f t="shared" ref="U12:U75" si="5">X12+AA12+AD12+AG12</f>
        <v>157</v>
      </c>
      <c r="V12" s="63">
        <v>19</v>
      </c>
      <c r="W12" s="63">
        <v>47</v>
      </c>
      <c r="X12" s="63">
        <v>66</v>
      </c>
      <c r="Y12" s="63">
        <v>49</v>
      </c>
      <c r="Z12" s="63">
        <v>41</v>
      </c>
      <c r="AA12" s="63">
        <v>90</v>
      </c>
      <c r="AB12" s="63"/>
      <c r="AC12" s="63"/>
      <c r="AD12" s="63"/>
      <c r="AE12" s="63">
        <v>1</v>
      </c>
      <c r="AF12" s="63"/>
      <c r="AG12" s="63">
        <v>1</v>
      </c>
      <c r="AH12"/>
      <c r="AI12"/>
      <c r="AJ12"/>
      <c r="AK12"/>
      <c r="AL12"/>
    </row>
    <row r="13" spans="1:38" ht="15" x14ac:dyDescent="0.25">
      <c r="A13" s="52">
        <v>7</v>
      </c>
      <c r="B13" s="53" t="s">
        <v>92</v>
      </c>
      <c r="C13" s="54"/>
      <c r="D13" s="64">
        <f t="shared" si="0"/>
        <v>85</v>
      </c>
      <c r="E13" s="64">
        <f t="shared" si="1"/>
        <v>75</v>
      </c>
      <c r="F13" s="64">
        <f t="shared" si="2"/>
        <v>160</v>
      </c>
      <c r="G13" s="64">
        <v>47</v>
      </c>
      <c r="H13" s="64">
        <v>38</v>
      </c>
      <c r="I13" s="64">
        <v>85</v>
      </c>
      <c r="J13" s="64">
        <v>37</v>
      </c>
      <c r="K13" s="64">
        <v>37</v>
      </c>
      <c r="L13" s="64">
        <v>74</v>
      </c>
      <c r="M13" s="64"/>
      <c r="N13" s="64"/>
      <c r="O13" s="64"/>
      <c r="P13" s="64">
        <v>1</v>
      </c>
      <c r="Q13" s="64"/>
      <c r="R13" s="64">
        <v>1</v>
      </c>
      <c r="S13" s="64">
        <f t="shared" si="3"/>
        <v>61</v>
      </c>
      <c r="T13" s="64">
        <f t="shared" si="4"/>
        <v>71</v>
      </c>
      <c r="U13" s="64">
        <f t="shared" si="5"/>
        <v>132</v>
      </c>
      <c r="V13" s="64">
        <v>18</v>
      </c>
      <c r="W13" s="64">
        <v>40</v>
      </c>
      <c r="X13" s="64">
        <v>58</v>
      </c>
      <c r="Y13" s="64">
        <v>42</v>
      </c>
      <c r="Z13" s="64">
        <v>31</v>
      </c>
      <c r="AA13" s="64">
        <v>73</v>
      </c>
      <c r="AB13" s="64"/>
      <c r="AC13" s="64"/>
      <c r="AD13" s="64"/>
      <c r="AE13" s="64">
        <v>1</v>
      </c>
      <c r="AF13" s="64"/>
      <c r="AG13" s="64">
        <v>1</v>
      </c>
      <c r="AH13"/>
      <c r="AI13"/>
      <c r="AJ13"/>
      <c r="AK13"/>
      <c r="AL13"/>
    </row>
    <row r="14" spans="1:38" ht="15" x14ac:dyDescent="0.25">
      <c r="A14" s="49"/>
      <c r="B14" s="57" t="s">
        <v>95</v>
      </c>
      <c r="C14" s="58" t="s">
        <v>101</v>
      </c>
      <c r="D14" s="65">
        <f t="shared" si="0"/>
        <v>85</v>
      </c>
      <c r="E14" s="65">
        <f t="shared" si="1"/>
        <v>75</v>
      </c>
      <c r="F14" s="65">
        <f t="shared" si="2"/>
        <v>160</v>
      </c>
      <c r="G14" s="64">
        <v>47</v>
      </c>
      <c r="H14" s="64">
        <v>38</v>
      </c>
      <c r="I14" s="64">
        <v>85</v>
      </c>
      <c r="J14" s="64">
        <v>37</v>
      </c>
      <c r="K14" s="64">
        <v>37</v>
      </c>
      <c r="L14" s="64">
        <v>74</v>
      </c>
      <c r="M14" s="64"/>
      <c r="N14" s="64"/>
      <c r="O14" s="64"/>
      <c r="P14" s="64">
        <v>1</v>
      </c>
      <c r="Q14" s="64"/>
      <c r="R14" s="64">
        <v>1</v>
      </c>
      <c r="S14" s="65">
        <f t="shared" si="3"/>
        <v>61</v>
      </c>
      <c r="T14" s="65">
        <f t="shared" si="4"/>
        <v>71</v>
      </c>
      <c r="U14" s="65">
        <f t="shared" si="5"/>
        <v>132</v>
      </c>
      <c r="V14" s="64">
        <v>18</v>
      </c>
      <c r="W14" s="64">
        <v>40</v>
      </c>
      <c r="X14" s="64">
        <v>58</v>
      </c>
      <c r="Y14" s="64">
        <v>42</v>
      </c>
      <c r="Z14" s="64">
        <v>31</v>
      </c>
      <c r="AA14" s="64">
        <v>73</v>
      </c>
      <c r="AB14" s="64"/>
      <c r="AC14" s="64"/>
      <c r="AD14" s="64"/>
      <c r="AE14" s="64">
        <v>1</v>
      </c>
      <c r="AF14" s="64"/>
      <c r="AG14" s="64">
        <v>1</v>
      </c>
      <c r="AH14"/>
      <c r="AI14"/>
      <c r="AJ14"/>
      <c r="AK14"/>
      <c r="AL14"/>
    </row>
    <row r="15" spans="1:38" ht="15" x14ac:dyDescent="0.25">
      <c r="A15" s="52">
        <v>9</v>
      </c>
      <c r="B15" s="53" t="s">
        <v>9</v>
      </c>
      <c r="C15" s="54"/>
      <c r="D15" s="64">
        <f t="shared" si="0"/>
        <v>7</v>
      </c>
      <c r="E15" s="64">
        <f t="shared" si="1"/>
        <v>13</v>
      </c>
      <c r="F15" s="64">
        <f t="shared" si="2"/>
        <v>20</v>
      </c>
      <c r="G15" s="64"/>
      <c r="H15" s="64">
        <v>1</v>
      </c>
      <c r="I15" s="64">
        <v>1</v>
      </c>
      <c r="J15" s="64">
        <v>7</v>
      </c>
      <c r="K15" s="64">
        <v>12</v>
      </c>
      <c r="L15" s="64">
        <v>19</v>
      </c>
      <c r="M15" s="64"/>
      <c r="N15" s="64"/>
      <c r="O15" s="64"/>
      <c r="P15" s="64"/>
      <c r="Q15" s="64"/>
      <c r="R15" s="64"/>
      <c r="S15" s="64">
        <f t="shared" si="3"/>
        <v>8</v>
      </c>
      <c r="T15" s="64">
        <f t="shared" si="4"/>
        <v>17</v>
      </c>
      <c r="U15" s="64">
        <f t="shared" si="5"/>
        <v>25</v>
      </c>
      <c r="V15" s="64">
        <v>1</v>
      </c>
      <c r="W15" s="64">
        <v>7</v>
      </c>
      <c r="X15" s="64">
        <v>8</v>
      </c>
      <c r="Y15" s="64">
        <v>7</v>
      </c>
      <c r="Z15" s="64">
        <v>10</v>
      </c>
      <c r="AA15" s="64">
        <v>17</v>
      </c>
      <c r="AB15" s="64"/>
      <c r="AC15" s="64"/>
      <c r="AD15" s="64"/>
      <c r="AE15" s="64"/>
      <c r="AF15" s="64"/>
      <c r="AG15" s="64"/>
      <c r="AH15"/>
      <c r="AI15"/>
      <c r="AJ15"/>
      <c r="AK15"/>
      <c r="AL15"/>
    </row>
    <row r="16" spans="1:38" ht="15" x14ac:dyDescent="0.25">
      <c r="A16" s="56"/>
      <c r="B16" s="57" t="s">
        <v>18</v>
      </c>
      <c r="C16" s="58" t="s">
        <v>19</v>
      </c>
      <c r="D16" s="65">
        <f t="shared" si="0"/>
        <v>6</v>
      </c>
      <c r="E16" s="65">
        <f t="shared" si="1"/>
        <v>3</v>
      </c>
      <c r="F16" s="65">
        <f t="shared" si="2"/>
        <v>9</v>
      </c>
      <c r="G16" s="64"/>
      <c r="H16" s="64"/>
      <c r="I16" s="64"/>
      <c r="J16" s="64">
        <v>6</v>
      </c>
      <c r="K16" s="64">
        <v>3</v>
      </c>
      <c r="L16" s="64">
        <v>9</v>
      </c>
      <c r="M16" s="64"/>
      <c r="N16" s="64"/>
      <c r="O16" s="64"/>
      <c r="P16" s="64"/>
      <c r="Q16" s="64"/>
      <c r="R16" s="64"/>
      <c r="S16" s="65">
        <f t="shared" si="3"/>
        <v>7</v>
      </c>
      <c r="T16" s="65">
        <f t="shared" si="4"/>
        <v>10</v>
      </c>
      <c r="U16" s="65">
        <f t="shared" si="5"/>
        <v>17</v>
      </c>
      <c r="V16" s="64">
        <v>1</v>
      </c>
      <c r="W16" s="64">
        <v>7</v>
      </c>
      <c r="X16" s="64">
        <v>8</v>
      </c>
      <c r="Y16" s="64">
        <v>6</v>
      </c>
      <c r="Z16" s="64">
        <v>3</v>
      </c>
      <c r="AA16" s="64">
        <v>9</v>
      </c>
      <c r="AB16" s="64"/>
      <c r="AC16" s="64"/>
      <c r="AD16" s="64"/>
      <c r="AE16" s="64"/>
      <c r="AF16" s="64"/>
      <c r="AG16" s="64"/>
      <c r="AH16"/>
      <c r="AI16"/>
      <c r="AJ16"/>
      <c r="AK16"/>
      <c r="AL16"/>
    </row>
    <row r="17" spans="1:38" ht="15" x14ac:dyDescent="0.25">
      <c r="A17" s="56"/>
      <c r="B17" s="57" t="s">
        <v>11</v>
      </c>
      <c r="C17" s="58" t="s">
        <v>12</v>
      </c>
      <c r="D17" s="65">
        <f t="shared" si="0"/>
        <v>1</v>
      </c>
      <c r="E17" s="65">
        <f t="shared" si="1"/>
        <v>10</v>
      </c>
      <c r="F17" s="65">
        <f t="shared" si="2"/>
        <v>11</v>
      </c>
      <c r="G17" s="64"/>
      <c r="H17" s="64">
        <v>1</v>
      </c>
      <c r="I17" s="64">
        <v>1</v>
      </c>
      <c r="J17" s="64">
        <v>1</v>
      </c>
      <c r="K17" s="64">
        <v>9</v>
      </c>
      <c r="L17" s="64">
        <v>10</v>
      </c>
      <c r="M17" s="64"/>
      <c r="N17" s="64"/>
      <c r="O17" s="64"/>
      <c r="P17" s="64"/>
      <c r="Q17" s="64"/>
      <c r="R17" s="64"/>
      <c r="S17" s="65">
        <f t="shared" si="3"/>
        <v>1</v>
      </c>
      <c r="T17" s="65">
        <f t="shared" si="4"/>
        <v>7</v>
      </c>
      <c r="U17" s="65">
        <f t="shared" si="5"/>
        <v>8</v>
      </c>
      <c r="V17" s="64"/>
      <c r="W17" s="64"/>
      <c r="X17" s="64"/>
      <c r="Y17" s="64">
        <v>1</v>
      </c>
      <c r="Z17" s="64">
        <v>7</v>
      </c>
      <c r="AA17" s="64">
        <v>8</v>
      </c>
      <c r="AB17" s="64"/>
      <c r="AC17" s="64"/>
      <c r="AD17" s="64"/>
      <c r="AE17" s="64"/>
      <c r="AF17" s="64"/>
      <c r="AG17" s="64"/>
      <c r="AH17"/>
      <c r="AI17"/>
      <c r="AJ17"/>
      <c r="AK17"/>
      <c r="AL17"/>
    </row>
    <row r="18" spans="1:38" ht="15" x14ac:dyDescent="0.25">
      <c r="A18" s="48" t="s">
        <v>171</v>
      </c>
      <c r="B18" s="49"/>
      <c r="C18" s="50"/>
      <c r="D18" s="63">
        <f t="shared" si="0"/>
        <v>63</v>
      </c>
      <c r="E18" s="63">
        <f t="shared" si="1"/>
        <v>42</v>
      </c>
      <c r="F18" s="63">
        <f t="shared" si="2"/>
        <v>105</v>
      </c>
      <c r="G18" s="63">
        <v>31</v>
      </c>
      <c r="H18" s="63">
        <v>23</v>
      </c>
      <c r="I18" s="63">
        <v>54</v>
      </c>
      <c r="J18" s="63">
        <v>32</v>
      </c>
      <c r="K18" s="63">
        <v>19</v>
      </c>
      <c r="L18" s="63">
        <v>51</v>
      </c>
      <c r="M18" s="63"/>
      <c r="N18" s="63"/>
      <c r="O18" s="63"/>
      <c r="P18" s="63"/>
      <c r="Q18" s="63"/>
      <c r="R18" s="63"/>
      <c r="S18" s="63">
        <f t="shared" si="3"/>
        <v>50</v>
      </c>
      <c r="T18" s="63">
        <f t="shared" si="4"/>
        <v>50</v>
      </c>
      <c r="U18" s="63">
        <f t="shared" si="5"/>
        <v>100</v>
      </c>
      <c r="V18" s="63">
        <v>19</v>
      </c>
      <c r="W18" s="63">
        <v>24</v>
      </c>
      <c r="X18" s="63">
        <v>43</v>
      </c>
      <c r="Y18" s="63">
        <v>31</v>
      </c>
      <c r="Z18" s="63">
        <v>26</v>
      </c>
      <c r="AA18" s="63">
        <v>57</v>
      </c>
      <c r="AB18" s="63"/>
      <c r="AC18" s="63"/>
      <c r="AD18" s="63"/>
      <c r="AE18" s="63"/>
      <c r="AF18" s="63"/>
      <c r="AG18" s="63"/>
      <c r="AH18"/>
      <c r="AI18"/>
      <c r="AJ18"/>
      <c r="AK18"/>
      <c r="AL18"/>
    </row>
    <row r="19" spans="1:38" ht="15" x14ac:dyDescent="0.25">
      <c r="A19" s="52">
        <v>7</v>
      </c>
      <c r="B19" s="53" t="s">
        <v>92</v>
      </c>
      <c r="C19" s="54"/>
      <c r="D19" s="64">
        <f t="shared" si="0"/>
        <v>63</v>
      </c>
      <c r="E19" s="64">
        <f t="shared" si="1"/>
        <v>42</v>
      </c>
      <c r="F19" s="64">
        <f t="shared" si="2"/>
        <v>105</v>
      </c>
      <c r="G19" s="64">
        <v>31</v>
      </c>
      <c r="H19" s="64">
        <v>23</v>
      </c>
      <c r="I19" s="64">
        <v>54</v>
      </c>
      <c r="J19" s="64">
        <v>32</v>
      </c>
      <c r="K19" s="64">
        <v>19</v>
      </c>
      <c r="L19" s="64">
        <v>51</v>
      </c>
      <c r="M19" s="64"/>
      <c r="N19" s="64"/>
      <c r="O19" s="64"/>
      <c r="P19" s="64"/>
      <c r="Q19" s="64"/>
      <c r="R19" s="64"/>
      <c r="S19" s="64">
        <f t="shared" si="3"/>
        <v>50</v>
      </c>
      <c r="T19" s="64">
        <f t="shared" si="4"/>
        <v>50</v>
      </c>
      <c r="U19" s="64">
        <f t="shared" si="5"/>
        <v>100</v>
      </c>
      <c r="V19" s="64">
        <v>19</v>
      </c>
      <c r="W19" s="64">
        <v>24</v>
      </c>
      <c r="X19" s="64">
        <v>43</v>
      </c>
      <c r="Y19" s="64">
        <v>31</v>
      </c>
      <c r="Z19" s="64">
        <v>26</v>
      </c>
      <c r="AA19" s="64">
        <v>57</v>
      </c>
      <c r="AB19" s="64"/>
      <c r="AC19" s="64"/>
      <c r="AD19" s="64"/>
      <c r="AE19" s="64"/>
      <c r="AF19" s="64"/>
      <c r="AG19" s="64"/>
      <c r="AH19"/>
      <c r="AI19"/>
      <c r="AJ19"/>
      <c r="AK19"/>
      <c r="AL19"/>
    </row>
    <row r="20" spans="1:38" ht="15" x14ac:dyDescent="0.25">
      <c r="A20" s="56"/>
      <c r="B20" s="57" t="s">
        <v>20</v>
      </c>
      <c r="C20" s="58" t="s">
        <v>21</v>
      </c>
      <c r="D20" s="65">
        <f t="shared" si="0"/>
        <v>63</v>
      </c>
      <c r="E20" s="65">
        <f t="shared" si="1"/>
        <v>42</v>
      </c>
      <c r="F20" s="65">
        <f t="shared" si="2"/>
        <v>105</v>
      </c>
      <c r="G20" s="64">
        <v>31</v>
      </c>
      <c r="H20" s="64">
        <v>23</v>
      </c>
      <c r="I20" s="64">
        <v>54</v>
      </c>
      <c r="J20" s="64">
        <v>32</v>
      </c>
      <c r="K20" s="64">
        <v>19</v>
      </c>
      <c r="L20" s="64">
        <v>51</v>
      </c>
      <c r="M20" s="64"/>
      <c r="N20" s="64"/>
      <c r="O20" s="64"/>
      <c r="P20" s="64"/>
      <c r="Q20" s="64"/>
      <c r="R20" s="64"/>
      <c r="S20" s="65">
        <f t="shared" si="3"/>
        <v>50</v>
      </c>
      <c r="T20" s="65">
        <f t="shared" si="4"/>
        <v>50</v>
      </c>
      <c r="U20" s="65">
        <f t="shared" si="5"/>
        <v>100</v>
      </c>
      <c r="V20" s="64">
        <v>19</v>
      </c>
      <c r="W20" s="64">
        <v>24</v>
      </c>
      <c r="X20" s="64">
        <v>43</v>
      </c>
      <c r="Y20" s="64">
        <v>31</v>
      </c>
      <c r="Z20" s="64">
        <v>26</v>
      </c>
      <c r="AA20" s="64">
        <v>57</v>
      </c>
      <c r="AB20" s="64"/>
      <c r="AC20" s="64"/>
      <c r="AD20" s="64"/>
      <c r="AE20" s="64"/>
      <c r="AF20" s="64"/>
      <c r="AG20" s="64"/>
      <c r="AH20"/>
      <c r="AI20"/>
      <c r="AJ20"/>
      <c r="AK20"/>
      <c r="AL20"/>
    </row>
    <row r="21" spans="1:38" ht="15" x14ac:dyDescent="0.25">
      <c r="A21" s="48" t="s">
        <v>172</v>
      </c>
      <c r="B21" s="49"/>
      <c r="C21" s="50"/>
      <c r="D21" s="63">
        <f t="shared" si="0"/>
        <v>131</v>
      </c>
      <c r="E21" s="63">
        <f t="shared" si="1"/>
        <v>139</v>
      </c>
      <c r="F21" s="63">
        <f t="shared" si="2"/>
        <v>270</v>
      </c>
      <c r="G21" s="63">
        <v>28</v>
      </c>
      <c r="H21" s="63">
        <v>24</v>
      </c>
      <c r="I21" s="63">
        <v>52</v>
      </c>
      <c r="J21" s="63">
        <v>103</v>
      </c>
      <c r="K21" s="63">
        <v>115</v>
      </c>
      <c r="L21" s="63">
        <v>218</v>
      </c>
      <c r="M21" s="63"/>
      <c r="N21" s="63"/>
      <c r="O21" s="63"/>
      <c r="P21" s="63"/>
      <c r="Q21" s="63"/>
      <c r="R21" s="63"/>
      <c r="S21" s="63">
        <f t="shared" si="3"/>
        <v>118</v>
      </c>
      <c r="T21" s="63">
        <f t="shared" si="4"/>
        <v>170</v>
      </c>
      <c r="U21" s="63">
        <f t="shared" si="5"/>
        <v>288</v>
      </c>
      <c r="V21" s="63">
        <v>17</v>
      </c>
      <c r="W21" s="63">
        <v>61</v>
      </c>
      <c r="X21" s="63">
        <v>78</v>
      </c>
      <c r="Y21" s="63">
        <v>101</v>
      </c>
      <c r="Z21" s="63">
        <v>109</v>
      </c>
      <c r="AA21" s="63">
        <v>210</v>
      </c>
      <c r="AB21" s="63"/>
      <c r="AC21" s="63"/>
      <c r="AD21" s="63"/>
      <c r="AE21" s="63"/>
      <c r="AF21" s="63"/>
      <c r="AG21" s="63"/>
      <c r="AH21"/>
      <c r="AI21"/>
      <c r="AJ21"/>
      <c r="AK21"/>
      <c r="AL21"/>
    </row>
    <row r="22" spans="1:38" ht="15" x14ac:dyDescent="0.25">
      <c r="A22" s="52">
        <v>7</v>
      </c>
      <c r="B22" s="53" t="s">
        <v>92</v>
      </c>
      <c r="C22" s="54"/>
      <c r="D22" s="64">
        <f t="shared" si="0"/>
        <v>31</v>
      </c>
      <c r="E22" s="64">
        <f t="shared" si="1"/>
        <v>39</v>
      </c>
      <c r="F22" s="64">
        <f t="shared" si="2"/>
        <v>70</v>
      </c>
      <c r="G22" s="64">
        <v>8</v>
      </c>
      <c r="H22" s="64">
        <v>7</v>
      </c>
      <c r="I22" s="64">
        <v>15</v>
      </c>
      <c r="J22" s="64">
        <v>23</v>
      </c>
      <c r="K22" s="64">
        <v>32</v>
      </c>
      <c r="L22" s="64">
        <v>55</v>
      </c>
      <c r="M22" s="64"/>
      <c r="N22" s="64"/>
      <c r="O22" s="64"/>
      <c r="P22" s="64"/>
      <c r="Q22" s="64"/>
      <c r="R22" s="64"/>
      <c r="S22" s="64">
        <f t="shared" si="3"/>
        <v>28</v>
      </c>
      <c r="T22" s="64">
        <f t="shared" si="4"/>
        <v>59</v>
      </c>
      <c r="U22" s="64">
        <f t="shared" si="5"/>
        <v>87</v>
      </c>
      <c r="V22" s="64">
        <v>7</v>
      </c>
      <c r="W22" s="64">
        <v>31</v>
      </c>
      <c r="X22" s="64">
        <v>38</v>
      </c>
      <c r="Y22" s="64">
        <v>21</v>
      </c>
      <c r="Z22" s="64">
        <v>28</v>
      </c>
      <c r="AA22" s="64">
        <v>49</v>
      </c>
      <c r="AB22" s="64"/>
      <c r="AC22" s="64"/>
      <c r="AD22" s="64"/>
      <c r="AE22" s="64"/>
      <c r="AF22" s="64"/>
      <c r="AG22" s="64"/>
      <c r="AH22"/>
      <c r="AI22"/>
      <c r="AJ22"/>
      <c r="AK22"/>
      <c r="AL22"/>
    </row>
    <row r="23" spans="1:38" ht="15" x14ac:dyDescent="0.25">
      <c r="A23" s="56"/>
      <c r="B23" s="57" t="s">
        <v>22</v>
      </c>
      <c r="C23" s="58" t="s">
        <v>102</v>
      </c>
      <c r="D23" s="65">
        <f t="shared" si="0"/>
        <v>14</v>
      </c>
      <c r="E23" s="65">
        <f t="shared" si="1"/>
        <v>15</v>
      </c>
      <c r="F23" s="65">
        <f t="shared" si="2"/>
        <v>29</v>
      </c>
      <c r="G23" s="64">
        <v>2</v>
      </c>
      <c r="H23" s="64">
        <v>2</v>
      </c>
      <c r="I23" s="64">
        <v>4</v>
      </c>
      <c r="J23" s="64">
        <v>12</v>
      </c>
      <c r="K23" s="64">
        <v>13</v>
      </c>
      <c r="L23" s="64">
        <v>25</v>
      </c>
      <c r="M23" s="64"/>
      <c r="N23" s="64"/>
      <c r="O23" s="64"/>
      <c r="P23" s="64"/>
      <c r="Q23" s="64"/>
      <c r="R23" s="64"/>
      <c r="S23" s="65">
        <f t="shared" si="3"/>
        <v>14</v>
      </c>
      <c r="T23" s="65">
        <f t="shared" si="4"/>
        <v>25</v>
      </c>
      <c r="U23" s="65">
        <f t="shared" si="5"/>
        <v>39</v>
      </c>
      <c r="V23" s="64">
        <v>3</v>
      </c>
      <c r="W23" s="64">
        <v>10</v>
      </c>
      <c r="X23" s="64">
        <v>13</v>
      </c>
      <c r="Y23" s="64">
        <v>11</v>
      </c>
      <c r="Z23" s="64">
        <v>15</v>
      </c>
      <c r="AA23" s="64">
        <v>26</v>
      </c>
      <c r="AB23" s="64"/>
      <c r="AC23" s="64"/>
      <c r="AD23" s="64"/>
      <c r="AE23" s="64"/>
      <c r="AF23" s="64"/>
      <c r="AG23" s="64"/>
      <c r="AH23"/>
      <c r="AI23"/>
      <c r="AJ23"/>
      <c r="AK23"/>
      <c r="AL23"/>
    </row>
    <row r="24" spans="1:38" ht="15" x14ac:dyDescent="0.25">
      <c r="A24" s="56"/>
      <c r="B24" s="57" t="s">
        <v>23</v>
      </c>
      <c r="C24" s="58" t="s">
        <v>24</v>
      </c>
      <c r="D24" s="65">
        <f t="shared" si="0"/>
        <v>7</v>
      </c>
      <c r="E24" s="65">
        <f t="shared" si="1"/>
        <v>7</v>
      </c>
      <c r="F24" s="65">
        <f t="shared" si="2"/>
        <v>14</v>
      </c>
      <c r="G24" s="64"/>
      <c r="H24" s="64"/>
      <c r="I24" s="64"/>
      <c r="J24" s="64">
        <v>7</v>
      </c>
      <c r="K24" s="64">
        <v>7</v>
      </c>
      <c r="L24" s="64">
        <v>14</v>
      </c>
      <c r="M24" s="64"/>
      <c r="N24" s="64"/>
      <c r="O24" s="64"/>
      <c r="P24" s="64"/>
      <c r="Q24" s="64"/>
      <c r="R24" s="64"/>
      <c r="S24" s="65">
        <f t="shared" si="3"/>
        <v>7</v>
      </c>
      <c r="T24" s="65">
        <f t="shared" si="4"/>
        <v>13</v>
      </c>
      <c r="U24" s="65">
        <f t="shared" si="5"/>
        <v>20</v>
      </c>
      <c r="V24" s="64">
        <v>2</v>
      </c>
      <c r="W24" s="64">
        <v>6</v>
      </c>
      <c r="X24" s="64">
        <v>8</v>
      </c>
      <c r="Y24" s="64">
        <v>5</v>
      </c>
      <c r="Z24" s="64">
        <v>7</v>
      </c>
      <c r="AA24" s="64">
        <v>12</v>
      </c>
      <c r="AB24" s="64"/>
      <c r="AC24" s="64"/>
      <c r="AD24" s="64"/>
      <c r="AE24" s="64"/>
      <c r="AF24" s="64"/>
      <c r="AG24" s="64"/>
      <c r="AH24"/>
      <c r="AI24"/>
      <c r="AJ24"/>
      <c r="AK24"/>
      <c r="AL24"/>
    </row>
    <row r="25" spans="1:38" ht="15" x14ac:dyDescent="0.25">
      <c r="A25" s="56"/>
      <c r="B25" s="57" t="s">
        <v>204</v>
      </c>
      <c r="C25" s="58" t="s">
        <v>205</v>
      </c>
      <c r="D25" s="65">
        <f t="shared" si="0"/>
        <v>0</v>
      </c>
      <c r="E25" s="65">
        <f t="shared" si="1"/>
        <v>0</v>
      </c>
      <c r="F25" s="65">
        <f t="shared" si="2"/>
        <v>0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>
        <f t="shared" si="3"/>
        <v>1</v>
      </c>
      <c r="T25" s="65">
        <f t="shared" si="4"/>
        <v>7</v>
      </c>
      <c r="U25" s="65">
        <f t="shared" si="5"/>
        <v>8</v>
      </c>
      <c r="V25" s="64">
        <v>1</v>
      </c>
      <c r="W25" s="64">
        <v>7</v>
      </c>
      <c r="X25" s="64">
        <v>8</v>
      </c>
      <c r="Y25" s="64"/>
      <c r="Z25" s="64"/>
      <c r="AA25" s="64"/>
      <c r="AB25" s="64"/>
      <c r="AC25" s="64"/>
      <c r="AD25" s="64"/>
      <c r="AE25" s="64"/>
      <c r="AF25" s="64"/>
      <c r="AG25" s="64"/>
      <c r="AH25"/>
      <c r="AI25"/>
      <c r="AJ25"/>
      <c r="AK25"/>
      <c r="AL25"/>
    </row>
    <row r="26" spans="1:38" ht="15" x14ac:dyDescent="0.25">
      <c r="A26" s="56"/>
      <c r="B26" s="57" t="s">
        <v>25</v>
      </c>
      <c r="C26" s="58" t="s">
        <v>105</v>
      </c>
      <c r="D26" s="65">
        <f t="shared" si="0"/>
        <v>2</v>
      </c>
      <c r="E26" s="65">
        <f t="shared" si="1"/>
        <v>2</v>
      </c>
      <c r="F26" s="65">
        <f t="shared" si="2"/>
        <v>4</v>
      </c>
      <c r="G26" s="64">
        <v>2</v>
      </c>
      <c r="H26" s="64"/>
      <c r="I26" s="64">
        <v>2</v>
      </c>
      <c r="J26" s="64"/>
      <c r="K26" s="64">
        <v>2</v>
      </c>
      <c r="L26" s="64">
        <v>2</v>
      </c>
      <c r="M26" s="64"/>
      <c r="N26" s="64"/>
      <c r="O26" s="64"/>
      <c r="P26" s="64"/>
      <c r="Q26" s="64"/>
      <c r="R26" s="64"/>
      <c r="S26" s="65">
        <f t="shared" si="3"/>
        <v>2</v>
      </c>
      <c r="T26" s="65">
        <f t="shared" si="4"/>
        <v>5</v>
      </c>
      <c r="U26" s="65">
        <f t="shared" si="5"/>
        <v>7</v>
      </c>
      <c r="V26" s="64">
        <v>1</v>
      </c>
      <c r="W26" s="64">
        <v>3</v>
      </c>
      <c r="X26" s="64">
        <v>4</v>
      </c>
      <c r="Y26" s="64">
        <v>1</v>
      </c>
      <c r="Z26" s="64">
        <v>2</v>
      </c>
      <c r="AA26" s="64">
        <v>3</v>
      </c>
      <c r="AB26" s="64"/>
      <c r="AC26" s="64"/>
      <c r="AD26" s="64"/>
      <c r="AE26" s="64"/>
      <c r="AF26" s="64"/>
      <c r="AG26" s="64"/>
      <c r="AH26"/>
      <c r="AI26"/>
      <c r="AJ26"/>
      <c r="AK26"/>
      <c r="AL26"/>
    </row>
    <row r="27" spans="1:38" ht="15" x14ac:dyDescent="0.25">
      <c r="A27" s="56"/>
      <c r="B27" s="57" t="s">
        <v>26</v>
      </c>
      <c r="C27" s="58" t="s">
        <v>103</v>
      </c>
      <c r="D27" s="65">
        <f t="shared" si="0"/>
        <v>5</v>
      </c>
      <c r="E27" s="65">
        <f t="shared" si="1"/>
        <v>15</v>
      </c>
      <c r="F27" s="65">
        <f t="shared" si="2"/>
        <v>20</v>
      </c>
      <c r="G27" s="64">
        <v>3</v>
      </c>
      <c r="H27" s="64">
        <v>5</v>
      </c>
      <c r="I27" s="64">
        <v>8</v>
      </c>
      <c r="J27" s="64">
        <v>2</v>
      </c>
      <c r="K27" s="64">
        <v>10</v>
      </c>
      <c r="L27" s="64">
        <v>12</v>
      </c>
      <c r="M27" s="64"/>
      <c r="N27" s="64"/>
      <c r="O27" s="64"/>
      <c r="P27" s="64"/>
      <c r="Q27" s="64"/>
      <c r="R27" s="64"/>
      <c r="S27" s="65">
        <f t="shared" si="3"/>
        <v>3</v>
      </c>
      <c r="T27" s="65">
        <f t="shared" si="4"/>
        <v>8</v>
      </c>
      <c r="U27" s="65">
        <f t="shared" si="5"/>
        <v>11</v>
      </c>
      <c r="V27" s="64"/>
      <c r="W27" s="64">
        <v>4</v>
      </c>
      <c r="X27" s="64">
        <v>4</v>
      </c>
      <c r="Y27" s="64">
        <v>3</v>
      </c>
      <c r="Z27" s="64">
        <v>4</v>
      </c>
      <c r="AA27" s="64">
        <v>7</v>
      </c>
      <c r="AB27" s="64"/>
      <c r="AC27" s="64"/>
      <c r="AD27" s="64"/>
      <c r="AE27" s="64"/>
      <c r="AF27" s="64"/>
      <c r="AG27" s="64"/>
      <c r="AH27"/>
      <c r="AI27"/>
      <c r="AJ27"/>
      <c r="AK27"/>
      <c r="AL27"/>
    </row>
    <row r="28" spans="1:38" ht="15" x14ac:dyDescent="0.25">
      <c r="A28" s="49"/>
      <c r="B28" s="57" t="s">
        <v>27</v>
      </c>
      <c r="C28" s="58" t="s">
        <v>104</v>
      </c>
      <c r="D28" s="65">
        <f t="shared" si="0"/>
        <v>3</v>
      </c>
      <c r="E28" s="65">
        <f t="shared" si="1"/>
        <v>0</v>
      </c>
      <c r="F28" s="65">
        <f t="shared" si="2"/>
        <v>3</v>
      </c>
      <c r="G28" s="64">
        <v>1</v>
      </c>
      <c r="H28" s="64"/>
      <c r="I28" s="64">
        <v>1</v>
      </c>
      <c r="J28" s="64">
        <v>2</v>
      </c>
      <c r="K28" s="64"/>
      <c r="L28" s="64">
        <v>2</v>
      </c>
      <c r="M28" s="64"/>
      <c r="N28" s="64"/>
      <c r="O28" s="64"/>
      <c r="P28" s="64"/>
      <c r="Q28" s="64"/>
      <c r="R28" s="64"/>
      <c r="S28" s="65">
        <f t="shared" si="3"/>
        <v>1</v>
      </c>
      <c r="T28" s="65">
        <f t="shared" si="4"/>
        <v>1</v>
      </c>
      <c r="U28" s="65">
        <f t="shared" si="5"/>
        <v>2</v>
      </c>
      <c r="V28" s="64"/>
      <c r="W28" s="64">
        <v>1</v>
      </c>
      <c r="X28" s="64">
        <v>1</v>
      </c>
      <c r="Y28" s="64">
        <v>1</v>
      </c>
      <c r="Z28" s="64"/>
      <c r="AA28" s="64">
        <v>1</v>
      </c>
      <c r="AB28" s="64"/>
      <c r="AC28" s="64"/>
      <c r="AD28" s="64"/>
      <c r="AE28" s="64"/>
      <c r="AF28" s="64"/>
      <c r="AG28" s="64"/>
      <c r="AH28"/>
      <c r="AI28"/>
      <c r="AJ28"/>
      <c r="AK28"/>
      <c r="AL28"/>
    </row>
    <row r="29" spans="1:38" ht="15" x14ac:dyDescent="0.25">
      <c r="A29" s="52">
        <v>9</v>
      </c>
      <c r="B29" s="53" t="s">
        <v>9</v>
      </c>
      <c r="C29" s="54"/>
      <c r="D29" s="64">
        <f t="shared" si="0"/>
        <v>100</v>
      </c>
      <c r="E29" s="64">
        <f t="shared" si="1"/>
        <v>100</v>
      </c>
      <c r="F29" s="64">
        <f t="shared" si="2"/>
        <v>200</v>
      </c>
      <c r="G29" s="64">
        <v>20</v>
      </c>
      <c r="H29" s="64">
        <v>17</v>
      </c>
      <c r="I29" s="64">
        <v>37</v>
      </c>
      <c r="J29" s="64">
        <v>80</v>
      </c>
      <c r="K29" s="64">
        <v>83</v>
      </c>
      <c r="L29" s="64">
        <v>163</v>
      </c>
      <c r="M29" s="64"/>
      <c r="N29" s="64"/>
      <c r="O29" s="64"/>
      <c r="P29" s="64"/>
      <c r="Q29" s="64"/>
      <c r="R29" s="64"/>
      <c r="S29" s="64">
        <f t="shared" si="3"/>
        <v>90</v>
      </c>
      <c r="T29" s="64">
        <f t="shared" si="4"/>
        <v>111</v>
      </c>
      <c r="U29" s="64">
        <f t="shared" si="5"/>
        <v>201</v>
      </c>
      <c r="V29" s="64">
        <v>10</v>
      </c>
      <c r="W29" s="64">
        <v>30</v>
      </c>
      <c r="X29" s="64">
        <v>40</v>
      </c>
      <c r="Y29" s="64">
        <v>80</v>
      </c>
      <c r="Z29" s="64">
        <v>81</v>
      </c>
      <c r="AA29" s="64">
        <v>161</v>
      </c>
      <c r="AB29" s="64"/>
      <c r="AC29" s="64"/>
      <c r="AD29" s="64"/>
      <c r="AE29" s="64"/>
      <c r="AF29" s="64"/>
      <c r="AG29" s="64"/>
      <c r="AH29"/>
      <c r="AI29"/>
      <c r="AJ29"/>
      <c r="AK29"/>
      <c r="AL29"/>
    </row>
    <row r="30" spans="1:38" ht="15" x14ac:dyDescent="0.25">
      <c r="A30" s="56"/>
      <c r="B30" s="57" t="s">
        <v>22</v>
      </c>
      <c r="C30" s="58" t="s">
        <v>102</v>
      </c>
      <c r="D30" s="65">
        <f t="shared" si="0"/>
        <v>30</v>
      </c>
      <c r="E30" s="65">
        <f t="shared" si="1"/>
        <v>26</v>
      </c>
      <c r="F30" s="65">
        <f t="shared" si="2"/>
        <v>56</v>
      </c>
      <c r="G30" s="64">
        <v>10</v>
      </c>
      <c r="H30" s="64">
        <v>4</v>
      </c>
      <c r="I30" s="64">
        <v>14</v>
      </c>
      <c r="J30" s="64">
        <v>20</v>
      </c>
      <c r="K30" s="64">
        <v>22</v>
      </c>
      <c r="L30" s="64">
        <v>42</v>
      </c>
      <c r="M30" s="64"/>
      <c r="N30" s="64"/>
      <c r="O30" s="64"/>
      <c r="P30" s="64"/>
      <c r="Q30" s="64"/>
      <c r="R30" s="64"/>
      <c r="S30" s="65">
        <f t="shared" si="3"/>
        <v>31</v>
      </c>
      <c r="T30" s="65">
        <f t="shared" si="4"/>
        <v>35</v>
      </c>
      <c r="U30" s="65">
        <f t="shared" si="5"/>
        <v>66</v>
      </c>
      <c r="V30" s="64">
        <v>6</v>
      </c>
      <c r="W30" s="64">
        <v>13</v>
      </c>
      <c r="X30" s="64">
        <v>19</v>
      </c>
      <c r="Y30" s="64">
        <v>25</v>
      </c>
      <c r="Z30" s="64">
        <v>22</v>
      </c>
      <c r="AA30" s="64">
        <v>47</v>
      </c>
      <c r="AB30" s="64"/>
      <c r="AC30" s="64"/>
      <c r="AD30" s="64"/>
      <c r="AE30" s="64"/>
      <c r="AF30" s="64"/>
      <c r="AG30" s="64"/>
      <c r="AH30"/>
      <c r="AI30"/>
      <c r="AJ30"/>
      <c r="AK30"/>
      <c r="AL30"/>
    </row>
    <row r="31" spans="1:38" ht="15" x14ac:dyDescent="0.25">
      <c r="A31" s="56"/>
      <c r="B31" s="57" t="s">
        <v>23</v>
      </c>
      <c r="C31" s="58" t="s">
        <v>24</v>
      </c>
      <c r="D31" s="65">
        <f t="shared" si="0"/>
        <v>23</v>
      </c>
      <c r="E31" s="65">
        <f t="shared" si="1"/>
        <v>17</v>
      </c>
      <c r="F31" s="65">
        <f t="shared" si="2"/>
        <v>40</v>
      </c>
      <c r="G31" s="64">
        <v>5</v>
      </c>
      <c r="H31" s="64">
        <v>2</v>
      </c>
      <c r="I31" s="64">
        <v>7</v>
      </c>
      <c r="J31" s="64">
        <v>18</v>
      </c>
      <c r="K31" s="64">
        <v>15</v>
      </c>
      <c r="L31" s="64">
        <v>33</v>
      </c>
      <c r="M31" s="64"/>
      <c r="N31" s="64"/>
      <c r="O31" s="64"/>
      <c r="P31" s="64"/>
      <c r="Q31" s="64"/>
      <c r="R31" s="64"/>
      <c r="S31" s="65">
        <f t="shared" si="3"/>
        <v>18</v>
      </c>
      <c r="T31" s="65">
        <f t="shared" si="4"/>
        <v>12</v>
      </c>
      <c r="U31" s="65">
        <f t="shared" si="5"/>
        <v>30</v>
      </c>
      <c r="V31" s="64">
        <v>2</v>
      </c>
      <c r="W31" s="64">
        <v>3</v>
      </c>
      <c r="X31" s="64">
        <v>5</v>
      </c>
      <c r="Y31" s="64">
        <v>16</v>
      </c>
      <c r="Z31" s="64">
        <v>9</v>
      </c>
      <c r="AA31" s="64">
        <v>25</v>
      </c>
      <c r="AB31" s="64"/>
      <c r="AC31" s="64"/>
      <c r="AD31" s="64"/>
      <c r="AE31" s="64"/>
      <c r="AF31" s="64"/>
      <c r="AG31" s="64"/>
      <c r="AH31"/>
      <c r="AI31"/>
      <c r="AJ31"/>
      <c r="AK31"/>
      <c r="AL31"/>
    </row>
    <row r="32" spans="1:38" ht="15" x14ac:dyDescent="0.25">
      <c r="A32" s="56"/>
      <c r="B32" s="57" t="s">
        <v>28</v>
      </c>
      <c r="C32" s="58" t="s">
        <v>157</v>
      </c>
      <c r="D32" s="65">
        <f t="shared" si="0"/>
        <v>8</v>
      </c>
      <c r="E32" s="65">
        <f t="shared" si="1"/>
        <v>21</v>
      </c>
      <c r="F32" s="65">
        <f t="shared" si="2"/>
        <v>29</v>
      </c>
      <c r="G32" s="64">
        <v>1</v>
      </c>
      <c r="H32" s="64">
        <v>5</v>
      </c>
      <c r="I32" s="64">
        <v>6</v>
      </c>
      <c r="J32" s="64">
        <v>7</v>
      </c>
      <c r="K32" s="64">
        <v>16</v>
      </c>
      <c r="L32" s="64">
        <v>23</v>
      </c>
      <c r="M32" s="64"/>
      <c r="N32" s="64"/>
      <c r="O32" s="64"/>
      <c r="P32" s="64"/>
      <c r="Q32" s="64"/>
      <c r="R32" s="64"/>
      <c r="S32" s="65">
        <f t="shared" si="3"/>
        <v>6</v>
      </c>
      <c r="T32" s="65">
        <f t="shared" si="4"/>
        <v>25</v>
      </c>
      <c r="U32" s="65">
        <f t="shared" si="5"/>
        <v>31</v>
      </c>
      <c r="V32" s="64"/>
      <c r="W32" s="64">
        <v>5</v>
      </c>
      <c r="X32" s="64">
        <v>5</v>
      </c>
      <c r="Y32" s="64">
        <v>6</v>
      </c>
      <c r="Z32" s="64">
        <v>20</v>
      </c>
      <c r="AA32" s="64">
        <v>26</v>
      </c>
      <c r="AB32" s="64"/>
      <c r="AC32" s="64"/>
      <c r="AD32" s="64"/>
      <c r="AE32" s="64"/>
      <c r="AF32" s="64"/>
      <c r="AG32" s="64"/>
      <c r="AH32"/>
      <c r="AI32"/>
      <c r="AJ32"/>
      <c r="AK32"/>
      <c r="AL32"/>
    </row>
    <row r="33" spans="1:38" ht="15" x14ac:dyDescent="0.25">
      <c r="A33" s="56"/>
      <c r="B33" s="57" t="s">
        <v>26</v>
      </c>
      <c r="C33" s="58" t="s">
        <v>103</v>
      </c>
      <c r="D33" s="65">
        <f t="shared" si="0"/>
        <v>1</v>
      </c>
      <c r="E33" s="65">
        <f t="shared" si="1"/>
        <v>11</v>
      </c>
      <c r="F33" s="65">
        <f t="shared" si="2"/>
        <v>12</v>
      </c>
      <c r="G33" s="64"/>
      <c r="H33" s="64">
        <v>3</v>
      </c>
      <c r="I33" s="64">
        <v>3</v>
      </c>
      <c r="J33" s="64">
        <v>1</v>
      </c>
      <c r="K33" s="64">
        <v>8</v>
      </c>
      <c r="L33" s="64">
        <v>9</v>
      </c>
      <c r="M33" s="64"/>
      <c r="N33" s="64"/>
      <c r="O33" s="64"/>
      <c r="P33" s="64"/>
      <c r="Q33" s="64"/>
      <c r="R33" s="64"/>
      <c r="S33" s="65">
        <f t="shared" si="3"/>
        <v>1</v>
      </c>
      <c r="T33" s="65">
        <f t="shared" si="4"/>
        <v>13</v>
      </c>
      <c r="U33" s="65">
        <f t="shared" si="5"/>
        <v>14</v>
      </c>
      <c r="V33" s="64"/>
      <c r="W33" s="64">
        <v>3</v>
      </c>
      <c r="X33" s="64">
        <v>3</v>
      </c>
      <c r="Y33" s="64">
        <v>1</v>
      </c>
      <c r="Z33" s="64">
        <v>10</v>
      </c>
      <c r="AA33" s="64">
        <v>11</v>
      </c>
      <c r="AB33" s="64"/>
      <c r="AC33" s="64"/>
      <c r="AD33" s="64"/>
      <c r="AE33" s="64"/>
      <c r="AF33" s="64"/>
      <c r="AG33" s="64"/>
      <c r="AH33"/>
      <c r="AI33"/>
      <c r="AJ33"/>
      <c r="AK33"/>
      <c r="AL33"/>
    </row>
    <row r="34" spans="1:38" ht="15" x14ac:dyDescent="0.25">
      <c r="A34" s="56"/>
      <c r="B34" s="57" t="s">
        <v>27</v>
      </c>
      <c r="C34" s="58" t="s">
        <v>104</v>
      </c>
      <c r="D34" s="65">
        <f t="shared" si="0"/>
        <v>38</v>
      </c>
      <c r="E34" s="65">
        <f t="shared" si="1"/>
        <v>25</v>
      </c>
      <c r="F34" s="65">
        <f t="shared" si="2"/>
        <v>63</v>
      </c>
      <c r="G34" s="64">
        <v>4</v>
      </c>
      <c r="H34" s="64">
        <v>3</v>
      </c>
      <c r="I34" s="64">
        <v>7</v>
      </c>
      <c r="J34" s="64">
        <v>34</v>
      </c>
      <c r="K34" s="64">
        <v>22</v>
      </c>
      <c r="L34" s="64">
        <v>56</v>
      </c>
      <c r="M34" s="64"/>
      <c r="N34" s="64"/>
      <c r="O34" s="64"/>
      <c r="P34" s="64"/>
      <c r="Q34" s="64"/>
      <c r="R34" s="64"/>
      <c r="S34" s="65">
        <f t="shared" si="3"/>
        <v>34</v>
      </c>
      <c r="T34" s="65">
        <f t="shared" si="4"/>
        <v>26</v>
      </c>
      <c r="U34" s="65">
        <f t="shared" si="5"/>
        <v>60</v>
      </c>
      <c r="V34" s="64">
        <v>2</v>
      </c>
      <c r="W34" s="64">
        <v>6</v>
      </c>
      <c r="X34" s="64">
        <v>8</v>
      </c>
      <c r="Y34" s="64">
        <v>32</v>
      </c>
      <c r="Z34" s="64">
        <v>20</v>
      </c>
      <c r="AA34" s="64">
        <v>52</v>
      </c>
      <c r="AB34" s="64"/>
      <c r="AC34" s="64"/>
      <c r="AD34" s="64"/>
      <c r="AE34" s="64"/>
      <c r="AF34" s="64"/>
      <c r="AG34" s="64"/>
      <c r="AH34"/>
      <c r="AI34"/>
      <c r="AJ34"/>
      <c r="AK34"/>
      <c r="AL34"/>
    </row>
    <row r="35" spans="1:38" ht="15" x14ac:dyDescent="0.25">
      <c r="A35" s="48" t="s">
        <v>173</v>
      </c>
      <c r="B35" s="49"/>
      <c r="C35" s="50"/>
      <c r="D35" s="63">
        <f t="shared" si="0"/>
        <v>398</v>
      </c>
      <c r="E35" s="63">
        <f t="shared" si="1"/>
        <v>171</v>
      </c>
      <c r="F35" s="63">
        <f t="shared" si="2"/>
        <v>569</v>
      </c>
      <c r="G35" s="63">
        <v>134</v>
      </c>
      <c r="H35" s="63">
        <v>69</v>
      </c>
      <c r="I35" s="63">
        <v>203</v>
      </c>
      <c r="J35" s="63">
        <v>264</v>
      </c>
      <c r="K35" s="63">
        <v>102</v>
      </c>
      <c r="L35" s="63">
        <v>366</v>
      </c>
      <c r="M35" s="63"/>
      <c r="N35" s="63"/>
      <c r="O35" s="63"/>
      <c r="P35" s="63"/>
      <c r="Q35" s="63"/>
      <c r="R35" s="63"/>
      <c r="S35" s="63">
        <f t="shared" si="3"/>
        <v>293</v>
      </c>
      <c r="T35" s="63">
        <f t="shared" si="4"/>
        <v>220</v>
      </c>
      <c r="U35" s="63">
        <f t="shared" si="5"/>
        <v>513</v>
      </c>
      <c r="V35" s="63">
        <v>70</v>
      </c>
      <c r="W35" s="63">
        <v>121</v>
      </c>
      <c r="X35" s="63">
        <v>191</v>
      </c>
      <c r="Y35" s="63">
        <v>223</v>
      </c>
      <c r="Z35" s="63">
        <v>99</v>
      </c>
      <c r="AA35" s="63">
        <v>322</v>
      </c>
      <c r="AB35" s="63"/>
      <c r="AC35" s="63"/>
      <c r="AD35" s="63"/>
      <c r="AE35" s="63"/>
      <c r="AF35" s="63"/>
      <c r="AG35" s="63"/>
      <c r="AH35"/>
      <c r="AI35"/>
      <c r="AJ35"/>
      <c r="AK35"/>
      <c r="AL35"/>
    </row>
    <row r="36" spans="1:38" ht="15" x14ac:dyDescent="0.25">
      <c r="A36" s="52">
        <v>7</v>
      </c>
      <c r="B36" s="53" t="s">
        <v>92</v>
      </c>
      <c r="C36" s="54"/>
      <c r="D36" s="64">
        <f t="shared" si="0"/>
        <v>267</v>
      </c>
      <c r="E36" s="64">
        <f t="shared" si="1"/>
        <v>96</v>
      </c>
      <c r="F36" s="64">
        <f t="shared" si="2"/>
        <v>363</v>
      </c>
      <c r="G36" s="64">
        <v>69</v>
      </c>
      <c r="H36" s="64">
        <v>31</v>
      </c>
      <c r="I36" s="64">
        <v>100</v>
      </c>
      <c r="J36" s="64">
        <v>198</v>
      </c>
      <c r="K36" s="64">
        <v>65</v>
      </c>
      <c r="L36" s="64">
        <v>263</v>
      </c>
      <c r="M36" s="64"/>
      <c r="N36" s="64"/>
      <c r="O36" s="64"/>
      <c r="P36" s="64"/>
      <c r="Q36" s="64"/>
      <c r="R36" s="64"/>
      <c r="S36" s="64">
        <f t="shared" si="3"/>
        <v>169</v>
      </c>
      <c r="T36" s="64">
        <f t="shared" si="4"/>
        <v>139</v>
      </c>
      <c r="U36" s="64">
        <f t="shared" si="5"/>
        <v>308</v>
      </c>
      <c r="V36" s="64">
        <v>21</v>
      </c>
      <c r="W36" s="64">
        <v>81</v>
      </c>
      <c r="X36" s="64">
        <v>102</v>
      </c>
      <c r="Y36" s="64">
        <v>148</v>
      </c>
      <c r="Z36" s="64">
        <v>58</v>
      </c>
      <c r="AA36" s="64">
        <v>206</v>
      </c>
      <c r="AB36" s="64"/>
      <c r="AC36" s="64"/>
      <c r="AD36" s="64"/>
      <c r="AE36" s="64"/>
      <c r="AF36" s="64"/>
      <c r="AG36" s="64"/>
      <c r="AH36"/>
      <c r="AI36"/>
      <c r="AJ36"/>
      <c r="AK36"/>
      <c r="AL36"/>
    </row>
    <row r="37" spans="1:38" ht="15" x14ac:dyDescent="0.25">
      <c r="A37" s="56"/>
      <c r="B37" s="57" t="s">
        <v>37</v>
      </c>
      <c r="C37" s="58" t="s">
        <v>111</v>
      </c>
      <c r="D37" s="65">
        <f t="shared" si="0"/>
        <v>73</v>
      </c>
      <c r="E37" s="65">
        <f t="shared" si="1"/>
        <v>16</v>
      </c>
      <c r="F37" s="65">
        <f t="shared" si="2"/>
        <v>89</v>
      </c>
      <c r="G37" s="64">
        <v>15</v>
      </c>
      <c r="H37" s="64">
        <v>6</v>
      </c>
      <c r="I37" s="64">
        <v>21</v>
      </c>
      <c r="J37" s="64">
        <v>58</v>
      </c>
      <c r="K37" s="64">
        <v>10</v>
      </c>
      <c r="L37" s="64">
        <v>68</v>
      </c>
      <c r="M37" s="64"/>
      <c r="N37" s="64"/>
      <c r="O37" s="64"/>
      <c r="P37" s="64"/>
      <c r="Q37" s="64"/>
      <c r="R37" s="64"/>
      <c r="S37" s="65">
        <f t="shared" si="3"/>
        <v>39</v>
      </c>
      <c r="T37" s="65">
        <f t="shared" si="4"/>
        <v>35</v>
      </c>
      <c r="U37" s="65">
        <f t="shared" si="5"/>
        <v>74</v>
      </c>
      <c r="V37" s="64">
        <v>1</v>
      </c>
      <c r="W37" s="64">
        <v>26</v>
      </c>
      <c r="X37" s="64">
        <v>27</v>
      </c>
      <c r="Y37" s="64">
        <v>38</v>
      </c>
      <c r="Z37" s="64">
        <v>9</v>
      </c>
      <c r="AA37" s="64">
        <v>47</v>
      </c>
      <c r="AB37" s="64"/>
      <c r="AC37" s="64"/>
      <c r="AD37" s="64"/>
      <c r="AE37" s="64"/>
      <c r="AF37" s="64"/>
      <c r="AG37" s="64"/>
      <c r="AH37"/>
      <c r="AI37"/>
      <c r="AJ37"/>
      <c r="AK37"/>
      <c r="AL37"/>
    </row>
    <row r="38" spans="1:38" ht="15" x14ac:dyDescent="0.25">
      <c r="A38" s="56"/>
      <c r="B38" s="57" t="s">
        <v>29</v>
      </c>
      <c r="C38" s="58" t="s">
        <v>158</v>
      </c>
      <c r="D38" s="65">
        <f t="shared" si="0"/>
        <v>8</v>
      </c>
      <c r="E38" s="65">
        <f t="shared" si="1"/>
        <v>34</v>
      </c>
      <c r="F38" s="65">
        <f t="shared" si="2"/>
        <v>42</v>
      </c>
      <c r="G38" s="64">
        <v>3</v>
      </c>
      <c r="H38" s="64">
        <v>8</v>
      </c>
      <c r="I38" s="64">
        <v>11</v>
      </c>
      <c r="J38" s="64">
        <v>5</v>
      </c>
      <c r="K38" s="64">
        <v>26</v>
      </c>
      <c r="L38" s="64">
        <v>31</v>
      </c>
      <c r="M38" s="64"/>
      <c r="N38" s="64"/>
      <c r="O38" s="64"/>
      <c r="P38" s="64"/>
      <c r="Q38" s="64"/>
      <c r="R38" s="64"/>
      <c r="S38" s="65">
        <f t="shared" si="3"/>
        <v>5</v>
      </c>
      <c r="T38" s="65">
        <f t="shared" si="4"/>
        <v>24</v>
      </c>
      <c r="U38" s="65">
        <f t="shared" si="5"/>
        <v>29</v>
      </c>
      <c r="V38" s="64">
        <v>2</v>
      </c>
      <c r="W38" s="64">
        <v>4</v>
      </c>
      <c r="X38" s="64">
        <v>6</v>
      </c>
      <c r="Y38" s="64">
        <v>3</v>
      </c>
      <c r="Z38" s="64">
        <v>20</v>
      </c>
      <c r="AA38" s="64">
        <v>23</v>
      </c>
      <c r="AB38" s="64"/>
      <c r="AC38" s="64"/>
      <c r="AD38" s="64"/>
      <c r="AE38" s="64"/>
      <c r="AF38" s="64"/>
      <c r="AG38" s="64"/>
      <c r="AH38"/>
      <c r="AI38"/>
      <c r="AJ38"/>
      <c r="AK38"/>
      <c r="AL38"/>
    </row>
    <row r="39" spans="1:38" ht="15" x14ac:dyDescent="0.25">
      <c r="A39" s="56"/>
      <c r="B39" s="57" t="s">
        <v>131</v>
      </c>
      <c r="C39" s="58" t="s">
        <v>130</v>
      </c>
      <c r="D39" s="65">
        <f t="shared" si="0"/>
        <v>12</v>
      </c>
      <c r="E39" s="65">
        <f t="shared" si="1"/>
        <v>10</v>
      </c>
      <c r="F39" s="65">
        <f t="shared" si="2"/>
        <v>22</v>
      </c>
      <c r="G39" s="64">
        <v>1</v>
      </c>
      <c r="H39" s="64">
        <v>4</v>
      </c>
      <c r="I39" s="64">
        <v>5</v>
      </c>
      <c r="J39" s="64">
        <v>11</v>
      </c>
      <c r="K39" s="64">
        <v>6</v>
      </c>
      <c r="L39" s="64">
        <v>17</v>
      </c>
      <c r="M39" s="64"/>
      <c r="N39" s="64"/>
      <c r="O39" s="64"/>
      <c r="P39" s="64"/>
      <c r="Q39" s="64"/>
      <c r="R39" s="64"/>
      <c r="S39" s="65">
        <f t="shared" si="3"/>
        <v>9</v>
      </c>
      <c r="T39" s="65">
        <f t="shared" si="4"/>
        <v>10</v>
      </c>
      <c r="U39" s="65">
        <f t="shared" si="5"/>
        <v>19</v>
      </c>
      <c r="V39" s="64">
        <v>1</v>
      </c>
      <c r="W39" s="64">
        <v>4</v>
      </c>
      <c r="X39" s="64">
        <v>5</v>
      </c>
      <c r="Y39" s="64">
        <v>8</v>
      </c>
      <c r="Z39" s="64">
        <v>6</v>
      </c>
      <c r="AA39" s="64">
        <v>14</v>
      </c>
      <c r="AB39" s="64"/>
      <c r="AC39" s="64"/>
      <c r="AD39" s="64"/>
      <c r="AE39" s="64"/>
      <c r="AF39" s="64"/>
      <c r="AG39" s="64"/>
      <c r="AH39"/>
      <c r="AI39"/>
      <c r="AJ39"/>
      <c r="AK39"/>
      <c r="AL39"/>
    </row>
    <row r="40" spans="1:38" ht="15" x14ac:dyDescent="0.25">
      <c r="A40" s="56"/>
      <c r="B40" s="57" t="s">
        <v>46</v>
      </c>
      <c r="C40" s="58" t="s">
        <v>106</v>
      </c>
      <c r="D40" s="65">
        <f t="shared" si="0"/>
        <v>21</v>
      </c>
      <c r="E40" s="65">
        <f t="shared" si="1"/>
        <v>3</v>
      </c>
      <c r="F40" s="65">
        <f t="shared" si="2"/>
        <v>24</v>
      </c>
      <c r="G40" s="64"/>
      <c r="H40" s="64"/>
      <c r="I40" s="64"/>
      <c r="J40" s="64">
        <v>21</v>
      </c>
      <c r="K40" s="64">
        <v>3</v>
      </c>
      <c r="L40" s="64">
        <v>24</v>
      </c>
      <c r="M40" s="64"/>
      <c r="N40" s="64"/>
      <c r="O40" s="64"/>
      <c r="P40" s="64"/>
      <c r="Q40" s="64"/>
      <c r="R40" s="64"/>
      <c r="S40" s="65">
        <f t="shared" si="3"/>
        <v>9</v>
      </c>
      <c r="T40" s="65">
        <f t="shared" si="4"/>
        <v>2</v>
      </c>
      <c r="U40" s="65">
        <f t="shared" si="5"/>
        <v>11</v>
      </c>
      <c r="V40" s="64"/>
      <c r="W40" s="64"/>
      <c r="X40" s="64"/>
      <c r="Y40" s="64">
        <v>9</v>
      </c>
      <c r="Z40" s="64">
        <v>2</v>
      </c>
      <c r="AA40" s="64">
        <v>11</v>
      </c>
      <c r="AB40" s="64"/>
      <c r="AC40" s="64"/>
      <c r="AD40" s="64"/>
      <c r="AE40" s="64"/>
      <c r="AF40" s="64"/>
      <c r="AG40" s="64"/>
      <c r="AH40"/>
      <c r="AI40"/>
      <c r="AJ40"/>
      <c r="AK40"/>
      <c r="AL40"/>
    </row>
    <row r="41" spans="1:38" ht="15" x14ac:dyDescent="0.25">
      <c r="A41" s="56"/>
      <c r="B41" s="57" t="s">
        <v>40</v>
      </c>
      <c r="C41" s="58" t="s">
        <v>41</v>
      </c>
      <c r="D41" s="65">
        <f t="shared" si="0"/>
        <v>10</v>
      </c>
      <c r="E41" s="65">
        <f t="shared" si="1"/>
        <v>2</v>
      </c>
      <c r="F41" s="65">
        <f t="shared" si="2"/>
        <v>12</v>
      </c>
      <c r="G41" s="64">
        <v>4</v>
      </c>
      <c r="H41" s="64"/>
      <c r="I41" s="64">
        <v>4</v>
      </c>
      <c r="J41" s="64">
        <v>6</v>
      </c>
      <c r="K41" s="64">
        <v>2</v>
      </c>
      <c r="L41" s="64">
        <v>8</v>
      </c>
      <c r="M41" s="64"/>
      <c r="N41" s="64"/>
      <c r="O41" s="64"/>
      <c r="P41" s="64"/>
      <c r="Q41" s="64"/>
      <c r="R41" s="64"/>
      <c r="S41" s="65">
        <f t="shared" si="3"/>
        <v>8</v>
      </c>
      <c r="T41" s="65">
        <f t="shared" si="4"/>
        <v>6</v>
      </c>
      <c r="U41" s="65">
        <f t="shared" si="5"/>
        <v>14</v>
      </c>
      <c r="V41" s="64">
        <v>1</v>
      </c>
      <c r="W41" s="64">
        <v>6</v>
      </c>
      <c r="X41" s="64">
        <v>7</v>
      </c>
      <c r="Y41" s="64">
        <v>7</v>
      </c>
      <c r="Z41" s="64"/>
      <c r="AA41" s="64">
        <v>7</v>
      </c>
      <c r="AB41" s="64"/>
      <c r="AC41" s="64"/>
      <c r="AD41" s="64"/>
      <c r="AE41" s="64"/>
      <c r="AF41" s="64"/>
      <c r="AG41" s="64"/>
      <c r="AH41"/>
      <c r="AI41"/>
      <c r="AJ41"/>
      <c r="AK41"/>
      <c r="AL41"/>
    </row>
    <row r="42" spans="1:38" ht="15" x14ac:dyDescent="0.25">
      <c r="A42" s="56"/>
      <c r="B42" s="57" t="s">
        <v>42</v>
      </c>
      <c r="C42" s="58" t="s">
        <v>43</v>
      </c>
      <c r="D42" s="65">
        <f t="shared" si="0"/>
        <v>26</v>
      </c>
      <c r="E42" s="65">
        <f t="shared" si="1"/>
        <v>8</v>
      </c>
      <c r="F42" s="65">
        <f t="shared" si="2"/>
        <v>34</v>
      </c>
      <c r="G42" s="64">
        <v>11</v>
      </c>
      <c r="H42" s="64">
        <v>1</v>
      </c>
      <c r="I42" s="64">
        <v>12</v>
      </c>
      <c r="J42" s="64">
        <v>15</v>
      </c>
      <c r="K42" s="64">
        <v>7</v>
      </c>
      <c r="L42" s="64">
        <v>22</v>
      </c>
      <c r="M42" s="64"/>
      <c r="N42" s="64"/>
      <c r="O42" s="64"/>
      <c r="P42" s="64"/>
      <c r="Q42" s="64"/>
      <c r="R42" s="64"/>
      <c r="S42" s="65">
        <f t="shared" si="3"/>
        <v>19</v>
      </c>
      <c r="T42" s="65">
        <f t="shared" si="4"/>
        <v>12</v>
      </c>
      <c r="U42" s="65">
        <f t="shared" si="5"/>
        <v>31</v>
      </c>
      <c r="V42" s="64">
        <v>1</v>
      </c>
      <c r="W42" s="64">
        <v>6</v>
      </c>
      <c r="X42" s="64">
        <v>7</v>
      </c>
      <c r="Y42" s="64">
        <v>18</v>
      </c>
      <c r="Z42" s="64">
        <v>6</v>
      </c>
      <c r="AA42" s="64">
        <v>24</v>
      </c>
      <c r="AB42" s="64"/>
      <c r="AC42" s="64"/>
      <c r="AD42" s="64"/>
      <c r="AE42" s="64"/>
      <c r="AF42" s="64"/>
      <c r="AG42" s="64"/>
      <c r="AH42"/>
      <c r="AI42"/>
      <c r="AJ42"/>
      <c r="AK42"/>
      <c r="AL42"/>
    </row>
    <row r="43" spans="1:38" ht="15" x14ac:dyDescent="0.25">
      <c r="A43" s="56"/>
      <c r="B43" s="57" t="s">
        <v>44</v>
      </c>
      <c r="C43" s="58" t="s">
        <v>45</v>
      </c>
      <c r="D43" s="65">
        <f t="shared" si="0"/>
        <v>24</v>
      </c>
      <c r="E43" s="65">
        <f t="shared" si="1"/>
        <v>3</v>
      </c>
      <c r="F43" s="65">
        <f t="shared" si="2"/>
        <v>27</v>
      </c>
      <c r="G43" s="64">
        <v>7</v>
      </c>
      <c r="H43" s="64"/>
      <c r="I43" s="64">
        <v>7</v>
      </c>
      <c r="J43" s="64">
        <v>17</v>
      </c>
      <c r="K43" s="64">
        <v>3</v>
      </c>
      <c r="L43" s="64">
        <v>20</v>
      </c>
      <c r="M43" s="64"/>
      <c r="N43" s="64"/>
      <c r="O43" s="64"/>
      <c r="P43" s="64"/>
      <c r="Q43" s="64"/>
      <c r="R43" s="64"/>
      <c r="S43" s="65">
        <f t="shared" si="3"/>
        <v>19</v>
      </c>
      <c r="T43" s="65">
        <f t="shared" si="4"/>
        <v>11</v>
      </c>
      <c r="U43" s="65">
        <f t="shared" si="5"/>
        <v>30</v>
      </c>
      <c r="V43" s="64"/>
      <c r="W43" s="64">
        <v>8</v>
      </c>
      <c r="X43" s="64">
        <v>8</v>
      </c>
      <c r="Y43" s="64">
        <v>19</v>
      </c>
      <c r="Z43" s="64">
        <v>3</v>
      </c>
      <c r="AA43" s="64">
        <v>22</v>
      </c>
      <c r="AB43" s="64"/>
      <c r="AC43" s="64"/>
      <c r="AD43" s="64"/>
      <c r="AE43" s="64"/>
      <c r="AF43" s="64"/>
      <c r="AG43" s="64"/>
      <c r="AH43"/>
      <c r="AI43"/>
      <c r="AJ43"/>
      <c r="AK43"/>
      <c r="AL43"/>
    </row>
    <row r="44" spans="1:38" ht="15" x14ac:dyDescent="0.25">
      <c r="A44" s="56"/>
      <c r="B44" s="57" t="s">
        <v>31</v>
      </c>
      <c r="C44" s="58" t="s">
        <v>110</v>
      </c>
      <c r="D44" s="65">
        <f t="shared" si="0"/>
        <v>9</v>
      </c>
      <c r="E44" s="65">
        <f t="shared" si="1"/>
        <v>5</v>
      </c>
      <c r="F44" s="65">
        <f t="shared" si="2"/>
        <v>14</v>
      </c>
      <c r="G44" s="64">
        <v>1</v>
      </c>
      <c r="H44" s="64">
        <v>3</v>
      </c>
      <c r="I44" s="64">
        <v>4</v>
      </c>
      <c r="J44" s="64">
        <v>8</v>
      </c>
      <c r="K44" s="64">
        <v>2</v>
      </c>
      <c r="L44" s="64">
        <v>10</v>
      </c>
      <c r="M44" s="64"/>
      <c r="N44" s="64"/>
      <c r="O44" s="64"/>
      <c r="P44" s="64"/>
      <c r="Q44" s="64"/>
      <c r="R44" s="64"/>
      <c r="S44" s="65">
        <f t="shared" si="3"/>
        <v>5</v>
      </c>
      <c r="T44" s="65">
        <f t="shared" si="4"/>
        <v>6</v>
      </c>
      <c r="U44" s="65">
        <f t="shared" si="5"/>
        <v>11</v>
      </c>
      <c r="V44" s="64">
        <v>1</v>
      </c>
      <c r="W44" s="64">
        <v>4</v>
      </c>
      <c r="X44" s="64">
        <v>5</v>
      </c>
      <c r="Y44" s="64">
        <v>4</v>
      </c>
      <c r="Z44" s="64">
        <v>2</v>
      </c>
      <c r="AA44" s="64">
        <v>6</v>
      </c>
      <c r="AB44" s="64"/>
      <c r="AC44" s="64"/>
      <c r="AD44" s="64"/>
      <c r="AE44" s="64"/>
      <c r="AF44" s="64"/>
      <c r="AG44" s="64"/>
      <c r="AH44"/>
      <c r="AI44"/>
      <c r="AJ44"/>
      <c r="AK44"/>
      <c r="AL44"/>
    </row>
    <row r="45" spans="1:38" ht="15" x14ac:dyDescent="0.25">
      <c r="A45" s="56"/>
      <c r="B45" s="57" t="s">
        <v>32</v>
      </c>
      <c r="C45" s="58" t="s">
        <v>33</v>
      </c>
      <c r="D45" s="65">
        <f t="shared" si="0"/>
        <v>84</v>
      </c>
      <c r="E45" s="65">
        <f t="shared" si="1"/>
        <v>15</v>
      </c>
      <c r="F45" s="65">
        <f t="shared" si="2"/>
        <v>99</v>
      </c>
      <c r="G45" s="64">
        <v>27</v>
      </c>
      <c r="H45" s="64">
        <v>9</v>
      </c>
      <c r="I45" s="64">
        <v>36</v>
      </c>
      <c r="J45" s="64">
        <v>57</v>
      </c>
      <c r="K45" s="64">
        <v>6</v>
      </c>
      <c r="L45" s="64">
        <v>63</v>
      </c>
      <c r="M45" s="64"/>
      <c r="N45" s="64"/>
      <c r="O45" s="64"/>
      <c r="P45" s="64"/>
      <c r="Q45" s="64"/>
      <c r="R45" s="64"/>
      <c r="S45" s="65">
        <f t="shared" si="3"/>
        <v>56</v>
      </c>
      <c r="T45" s="65">
        <f t="shared" si="4"/>
        <v>33</v>
      </c>
      <c r="U45" s="65">
        <f t="shared" si="5"/>
        <v>89</v>
      </c>
      <c r="V45" s="64">
        <v>14</v>
      </c>
      <c r="W45" s="64">
        <v>23</v>
      </c>
      <c r="X45" s="64">
        <v>37</v>
      </c>
      <c r="Y45" s="64">
        <v>42</v>
      </c>
      <c r="Z45" s="64">
        <v>10</v>
      </c>
      <c r="AA45" s="64">
        <v>52</v>
      </c>
      <c r="AB45" s="64"/>
      <c r="AC45" s="64"/>
      <c r="AD45" s="64"/>
      <c r="AE45" s="64"/>
      <c r="AF45" s="64"/>
      <c r="AG45" s="64"/>
      <c r="AH45"/>
      <c r="AI45"/>
      <c r="AJ45"/>
      <c r="AK45"/>
      <c r="AL45"/>
    </row>
    <row r="46" spans="1:38" ht="15" x14ac:dyDescent="0.25">
      <c r="A46" s="56"/>
      <c r="B46" s="53" t="s">
        <v>145</v>
      </c>
      <c r="C46" s="54"/>
      <c r="D46" s="64">
        <f t="shared" si="0"/>
        <v>25</v>
      </c>
      <c r="E46" s="64">
        <f t="shared" si="1"/>
        <v>33</v>
      </c>
      <c r="F46" s="64">
        <f t="shared" si="2"/>
        <v>58</v>
      </c>
      <c r="G46" s="64">
        <v>13</v>
      </c>
      <c r="H46" s="64">
        <v>18</v>
      </c>
      <c r="I46" s="64">
        <v>31</v>
      </c>
      <c r="J46" s="64">
        <v>12</v>
      </c>
      <c r="K46" s="64">
        <v>15</v>
      </c>
      <c r="L46" s="64">
        <v>27</v>
      </c>
      <c r="M46" s="64"/>
      <c r="N46" s="64"/>
      <c r="O46" s="64"/>
      <c r="P46" s="64"/>
      <c r="Q46" s="64"/>
      <c r="R46" s="64"/>
      <c r="S46" s="64">
        <f t="shared" si="3"/>
        <v>21</v>
      </c>
      <c r="T46" s="64">
        <f t="shared" si="4"/>
        <v>32</v>
      </c>
      <c r="U46" s="64">
        <f t="shared" si="5"/>
        <v>53</v>
      </c>
      <c r="V46" s="64">
        <v>11</v>
      </c>
      <c r="W46" s="64">
        <v>12</v>
      </c>
      <c r="X46" s="64">
        <v>23</v>
      </c>
      <c r="Y46" s="64">
        <v>10</v>
      </c>
      <c r="Z46" s="64">
        <v>20</v>
      </c>
      <c r="AA46" s="64">
        <v>30</v>
      </c>
      <c r="AB46" s="64"/>
      <c r="AC46" s="64"/>
      <c r="AD46" s="64"/>
      <c r="AE46" s="64"/>
      <c r="AF46" s="64"/>
      <c r="AG46" s="64"/>
      <c r="AH46"/>
      <c r="AI46"/>
      <c r="AJ46"/>
      <c r="AK46"/>
      <c r="AL46"/>
    </row>
    <row r="47" spans="1:38" ht="15" x14ac:dyDescent="0.25">
      <c r="A47" s="56"/>
      <c r="B47" s="57" t="s">
        <v>194</v>
      </c>
      <c r="C47" s="58" t="s">
        <v>195</v>
      </c>
      <c r="D47" s="65">
        <f t="shared" si="0"/>
        <v>6</v>
      </c>
      <c r="E47" s="65">
        <f t="shared" si="1"/>
        <v>6</v>
      </c>
      <c r="F47" s="65">
        <f t="shared" si="2"/>
        <v>12</v>
      </c>
      <c r="G47" s="64">
        <v>4</v>
      </c>
      <c r="H47" s="64">
        <v>2</v>
      </c>
      <c r="I47" s="64">
        <v>6</v>
      </c>
      <c r="J47" s="64">
        <v>2</v>
      </c>
      <c r="K47" s="64">
        <v>4</v>
      </c>
      <c r="L47" s="64">
        <v>6</v>
      </c>
      <c r="M47" s="64"/>
      <c r="N47" s="64"/>
      <c r="O47" s="64"/>
      <c r="P47" s="64"/>
      <c r="Q47" s="64"/>
      <c r="R47" s="64"/>
      <c r="S47" s="65">
        <f t="shared" si="3"/>
        <v>4</v>
      </c>
      <c r="T47" s="65">
        <f t="shared" si="4"/>
        <v>7</v>
      </c>
      <c r="U47" s="65">
        <f t="shared" si="5"/>
        <v>11</v>
      </c>
      <c r="V47" s="64">
        <v>2</v>
      </c>
      <c r="W47" s="64">
        <v>1</v>
      </c>
      <c r="X47" s="64">
        <v>3</v>
      </c>
      <c r="Y47" s="64">
        <v>2</v>
      </c>
      <c r="Z47" s="64">
        <v>6</v>
      </c>
      <c r="AA47" s="64">
        <v>8</v>
      </c>
      <c r="AB47" s="64"/>
      <c r="AC47" s="64"/>
      <c r="AD47" s="64"/>
      <c r="AE47" s="64"/>
      <c r="AF47" s="64"/>
      <c r="AG47" s="64"/>
      <c r="AH47"/>
      <c r="AI47"/>
      <c r="AJ47"/>
      <c r="AK47"/>
      <c r="AL47"/>
    </row>
    <row r="48" spans="1:38" ht="15" x14ac:dyDescent="0.25">
      <c r="A48" s="56"/>
      <c r="B48" s="57" t="s">
        <v>196</v>
      </c>
      <c r="C48" s="58" t="s">
        <v>197</v>
      </c>
      <c r="D48" s="65">
        <f t="shared" si="0"/>
        <v>9</v>
      </c>
      <c r="E48" s="65">
        <f t="shared" si="1"/>
        <v>24</v>
      </c>
      <c r="F48" s="65">
        <f t="shared" si="2"/>
        <v>33</v>
      </c>
      <c r="G48" s="64">
        <v>1</v>
      </c>
      <c r="H48" s="64">
        <v>13</v>
      </c>
      <c r="I48" s="64">
        <v>14</v>
      </c>
      <c r="J48" s="64">
        <v>8</v>
      </c>
      <c r="K48" s="64">
        <v>11</v>
      </c>
      <c r="L48" s="64">
        <v>19</v>
      </c>
      <c r="M48" s="64"/>
      <c r="N48" s="64"/>
      <c r="O48" s="64"/>
      <c r="P48" s="64"/>
      <c r="Q48" s="64"/>
      <c r="R48" s="64"/>
      <c r="S48" s="65">
        <f t="shared" si="3"/>
        <v>7</v>
      </c>
      <c r="T48" s="65">
        <f t="shared" si="4"/>
        <v>21</v>
      </c>
      <c r="U48" s="65">
        <f t="shared" si="5"/>
        <v>28</v>
      </c>
      <c r="V48" s="64">
        <v>5</v>
      </c>
      <c r="W48" s="64">
        <v>9</v>
      </c>
      <c r="X48" s="64">
        <v>14</v>
      </c>
      <c r="Y48" s="64">
        <v>2</v>
      </c>
      <c r="Z48" s="64">
        <v>12</v>
      </c>
      <c r="AA48" s="64">
        <v>14</v>
      </c>
      <c r="AB48" s="64"/>
      <c r="AC48" s="64"/>
      <c r="AD48" s="64"/>
      <c r="AE48" s="64"/>
      <c r="AF48" s="64"/>
      <c r="AG48" s="64"/>
      <c r="AH48"/>
      <c r="AI48"/>
      <c r="AJ48"/>
      <c r="AK48"/>
      <c r="AL48"/>
    </row>
    <row r="49" spans="1:38" ht="15" x14ac:dyDescent="0.25">
      <c r="A49" s="49"/>
      <c r="B49" s="57" t="s">
        <v>198</v>
      </c>
      <c r="C49" s="58" t="s">
        <v>199</v>
      </c>
      <c r="D49" s="65">
        <f t="shared" si="0"/>
        <v>10</v>
      </c>
      <c r="E49" s="65">
        <f t="shared" si="1"/>
        <v>3</v>
      </c>
      <c r="F49" s="65">
        <f t="shared" si="2"/>
        <v>13</v>
      </c>
      <c r="G49" s="64">
        <v>8</v>
      </c>
      <c r="H49" s="64">
        <v>3</v>
      </c>
      <c r="I49" s="64">
        <v>11</v>
      </c>
      <c r="J49" s="64">
        <v>2</v>
      </c>
      <c r="K49" s="64"/>
      <c r="L49" s="64">
        <v>2</v>
      </c>
      <c r="M49" s="64"/>
      <c r="N49" s="64"/>
      <c r="O49" s="64"/>
      <c r="P49" s="64"/>
      <c r="Q49" s="64"/>
      <c r="R49" s="64"/>
      <c r="S49" s="65">
        <f t="shared" si="3"/>
        <v>10</v>
      </c>
      <c r="T49" s="65">
        <f t="shared" si="4"/>
        <v>4</v>
      </c>
      <c r="U49" s="65">
        <f t="shared" si="5"/>
        <v>14</v>
      </c>
      <c r="V49" s="64">
        <v>4</v>
      </c>
      <c r="W49" s="64">
        <v>2</v>
      </c>
      <c r="X49" s="64">
        <v>6</v>
      </c>
      <c r="Y49" s="64">
        <v>6</v>
      </c>
      <c r="Z49" s="64">
        <v>2</v>
      </c>
      <c r="AA49" s="64">
        <v>8</v>
      </c>
      <c r="AB49" s="64"/>
      <c r="AC49" s="64"/>
      <c r="AD49" s="64"/>
      <c r="AE49" s="64"/>
      <c r="AF49" s="64"/>
      <c r="AG49" s="64"/>
      <c r="AH49"/>
      <c r="AI49"/>
      <c r="AJ49"/>
      <c r="AK49"/>
      <c r="AL49"/>
    </row>
    <row r="50" spans="1:38" ht="15" x14ac:dyDescent="0.25">
      <c r="A50" s="52">
        <v>9</v>
      </c>
      <c r="B50" s="53" t="s">
        <v>9</v>
      </c>
      <c r="C50" s="54"/>
      <c r="D50" s="64">
        <f t="shared" si="0"/>
        <v>106</v>
      </c>
      <c r="E50" s="64">
        <f t="shared" si="1"/>
        <v>42</v>
      </c>
      <c r="F50" s="64">
        <f t="shared" si="2"/>
        <v>148</v>
      </c>
      <c r="G50" s="64">
        <v>52</v>
      </c>
      <c r="H50" s="64">
        <v>20</v>
      </c>
      <c r="I50" s="64">
        <v>72</v>
      </c>
      <c r="J50" s="64">
        <v>54</v>
      </c>
      <c r="K50" s="64">
        <v>22</v>
      </c>
      <c r="L50" s="64">
        <v>76</v>
      </c>
      <c r="M50" s="64"/>
      <c r="N50" s="64"/>
      <c r="O50" s="64"/>
      <c r="P50" s="64"/>
      <c r="Q50" s="64"/>
      <c r="R50" s="64"/>
      <c r="S50" s="64">
        <f t="shared" si="3"/>
        <v>103</v>
      </c>
      <c r="T50" s="64">
        <f t="shared" si="4"/>
        <v>49</v>
      </c>
      <c r="U50" s="64">
        <f t="shared" si="5"/>
        <v>152</v>
      </c>
      <c r="V50" s="64">
        <v>38</v>
      </c>
      <c r="W50" s="64">
        <v>28</v>
      </c>
      <c r="X50" s="64">
        <v>66</v>
      </c>
      <c r="Y50" s="64">
        <v>65</v>
      </c>
      <c r="Z50" s="64">
        <v>21</v>
      </c>
      <c r="AA50" s="64">
        <v>86</v>
      </c>
      <c r="AB50" s="64"/>
      <c r="AC50" s="64"/>
      <c r="AD50" s="64"/>
      <c r="AE50" s="64"/>
      <c r="AF50" s="64"/>
      <c r="AG50" s="64"/>
      <c r="AH50"/>
      <c r="AI50"/>
      <c r="AJ50"/>
      <c r="AK50"/>
      <c r="AL50"/>
    </row>
    <row r="51" spans="1:38" ht="15" x14ac:dyDescent="0.25">
      <c r="A51" s="56"/>
      <c r="B51" s="57" t="s">
        <v>30</v>
      </c>
      <c r="C51" s="58" t="s">
        <v>112</v>
      </c>
      <c r="D51" s="65">
        <f t="shared" si="0"/>
        <v>80</v>
      </c>
      <c r="E51" s="65">
        <f t="shared" si="1"/>
        <v>30</v>
      </c>
      <c r="F51" s="65">
        <f t="shared" si="2"/>
        <v>110</v>
      </c>
      <c r="G51" s="64">
        <v>43</v>
      </c>
      <c r="H51" s="64">
        <v>16</v>
      </c>
      <c r="I51" s="64">
        <v>59</v>
      </c>
      <c r="J51" s="64">
        <v>37</v>
      </c>
      <c r="K51" s="64">
        <v>14</v>
      </c>
      <c r="L51" s="64">
        <v>51</v>
      </c>
      <c r="M51" s="64"/>
      <c r="N51" s="64"/>
      <c r="O51" s="64"/>
      <c r="P51" s="64"/>
      <c r="Q51" s="64"/>
      <c r="R51" s="64"/>
      <c r="S51" s="65">
        <f t="shared" si="3"/>
        <v>79</v>
      </c>
      <c r="T51" s="65">
        <f t="shared" si="4"/>
        <v>35</v>
      </c>
      <c r="U51" s="65">
        <f t="shared" si="5"/>
        <v>114</v>
      </c>
      <c r="V51" s="64">
        <v>34</v>
      </c>
      <c r="W51" s="64">
        <v>22</v>
      </c>
      <c r="X51" s="64">
        <v>56</v>
      </c>
      <c r="Y51" s="64">
        <v>45</v>
      </c>
      <c r="Z51" s="64">
        <v>13</v>
      </c>
      <c r="AA51" s="64">
        <v>58</v>
      </c>
      <c r="AB51" s="64"/>
      <c r="AC51" s="64"/>
      <c r="AD51" s="64"/>
      <c r="AE51" s="64"/>
      <c r="AF51" s="64"/>
      <c r="AG51" s="64"/>
      <c r="AH51"/>
      <c r="AI51"/>
      <c r="AJ51"/>
      <c r="AK51"/>
      <c r="AL51"/>
    </row>
    <row r="52" spans="1:38" ht="15" x14ac:dyDescent="0.25">
      <c r="A52" s="56"/>
      <c r="B52" s="57" t="s">
        <v>32</v>
      </c>
      <c r="C52" s="58" t="s">
        <v>33</v>
      </c>
      <c r="D52" s="65">
        <f t="shared" si="0"/>
        <v>26</v>
      </c>
      <c r="E52" s="65">
        <f t="shared" si="1"/>
        <v>12</v>
      </c>
      <c r="F52" s="65">
        <f t="shared" si="2"/>
        <v>38</v>
      </c>
      <c r="G52" s="64">
        <v>9</v>
      </c>
      <c r="H52" s="64">
        <v>4</v>
      </c>
      <c r="I52" s="64">
        <v>13</v>
      </c>
      <c r="J52" s="64">
        <v>17</v>
      </c>
      <c r="K52" s="64">
        <v>8</v>
      </c>
      <c r="L52" s="64">
        <v>25</v>
      </c>
      <c r="M52" s="64"/>
      <c r="N52" s="64"/>
      <c r="O52" s="64"/>
      <c r="P52" s="64"/>
      <c r="Q52" s="64"/>
      <c r="R52" s="64"/>
      <c r="S52" s="65">
        <f t="shared" si="3"/>
        <v>24</v>
      </c>
      <c r="T52" s="65">
        <f t="shared" si="4"/>
        <v>14</v>
      </c>
      <c r="U52" s="65">
        <f t="shared" si="5"/>
        <v>38</v>
      </c>
      <c r="V52" s="64">
        <v>4</v>
      </c>
      <c r="W52" s="64">
        <v>6</v>
      </c>
      <c r="X52" s="64">
        <v>10</v>
      </c>
      <c r="Y52" s="64">
        <v>20</v>
      </c>
      <c r="Z52" s="64">
        <v>8</v>
      </c>
      <c r="AA52" s="64">
        <v>28</v>
      </c>
      <c r="AB52" s="64"/>
      <c r="AC52" s="64"/>
      <c r="AD52" s="64"/>
      <c r="AE52" s="64"/>
      <c r="AF52" s="64"/>
      <c r="AG52" s="64"/>
      <c r="AH52"/>
      <c r="AI52"/>
      <c r="AJ52"/>
      <c r="AK52"/>
      <c r="AL52"/>
    </row>
    <row r="53" spans="1:38" ht="15" x14ac:dyDescent="0.25">
      <c r="A53" s="48" t="s">
        <v>206</v>
      </c>
      <c r="B53" s="49"/>
      <c r="C53" s="50"/>
      <c r="D53" s="63">
        <f t="shared" si="0"/>
        <v>94</v>
      </c>
      <c r="E53" s="63">
        <f t="shared" si="1"/>
        <v>39</v>
      </c>
      <c r="F53" s="63">
        <f t="shared" si="2"/>
        <v>133</v>
      </c>
      <c r="G53" s="63">
        <v>61</v>
      </c>
      <c r="H53" s="63">
        <v>27</v>
      </c>
      <c r="I53" s="63">
        <v>88</v>
      </c>
      <c r="J53" s="63">
        <v>33</v>
      </c>
      <c r="K53" s="63">
        <v>12</v>
      </c>
      <c r="L53" s="63">
        <v>45</v>
      </c>
      <c r="M53" s="63"/>
      <c r="N53" s="63"/>
      <c r="O53" s="63"/>
      <c r="P53" s="63"/>
      <c r="Q53" s="63"/>
      <c r="R53" s="63"/>
      <c r="S53" s="63">
        <f t="shared" si="3"/>
        <v>62</v>
      </c>
      <c r="T53" s="63">
        <f t="shared" si="4"/>
        <v>59</v>
      </c>
      <c r="U53" s="63">
        <f t="shared" si="5"/>
        <v>121</v>
      </c>
      <c r="V53" s="63">
        <v>33</v>
      </c>
      <c r="W53" s="63">
        <v>46</v>
      </c>
      <c r="X53" s="63">
        <v>79</v>
      </c>
      <c r="Y53" s="63">
        <v>29</v>
      </c>
      <c r="Z53" s="63">
        <v>13</v>
      </c>
      <c r="AA53" s="63">
        <v>42</v>
      </c>
      <c r="AB53" s="63"/>
      <c r="AC53" s="63"/>
      <c r="AD53" s="63"/>
      <c r="AE53" s="63"/>
      <c r="AF53" s="63"/>
      <c r="AG53" s="63"/>
      <c r="AH53"/>
      <c r="AI53"/>
      <c r="AJ53"/>
      <c r="AK53"/>
      <c r="AL53"/>
    </row>
    <row r="54" spans="1:38" ht="15" x14ac:dyDescent="0.25">
      <c r="A54" s="52">
        <v>6</v>
      </c>
      <c r="B54" s="53" t="s">
        <v>8</v>
      </c>
      <c r="C54" s="54"/>
      <c r="D54" s="64">
        <f t="shared" si="0"/>
        <v>4</v>
      </c>
      <c r="E54" s="64">
        <f t="shared" si="1"/>
        <v>2</v>
      </c>
      <c r="F54" s="64">
        <f t="shared" si="2"/>
        <v>6</v>
      </c>
      <c r="G54" s="64">
        <v>4</v>
      </c>
      <c r="H54" s="64">
        <v>2</v>
      </c>
      <c r="I54" s="64">
        <v>6</v>
      </c>
      <c r="J54" s="64"/>
      <c r="K54" s="64"/>
      <c r="L54" s="64"/>
      <c r="M54" s="64"/>
      <c r="N54" s="64"/>
      <c r="O54" s="64"/>
      <c r="P54" s="64"/>
      <c r="Q54" s="64"/>
      <c r="R54" s="64"/>
      <c r="S54" s="64">
        <f t="shared" si="3"/>
        <v>1</v>
      </c>
      <c r="T54" s="64">
        <f t="shared" si="4"/>
        <v>3</v>
      </c>
      <c r="U54" s="64">
        <f t="shared" si="5"/>
        <v>4</v>
      </c>
      <c r="V54" s="64">
        <v>1</v>
      </c>
      <c r="W54" s="64">
        <v>3</v>
      </c>
      <c r="X54" s="64">
        <v>4</v>
      </c>
      <c r="Y54" s="64"/>
      <c r="Z54" s="64"/>
      <c r="AA54" s="64"/>
      <c r="AB54" s="64"/>
      <c r="AC54" s="64"/>
      <c r="AD54" s="64"/>
      <c r="AE54" s="64"/>
      <c r="AF54" s="64"/>
      <c r="AG54" s="64"/>
      <c r="AH54"/>
      <c r="AI54"/>
      <c r="AJ54"/>
      <c r="AK54"/>
      <c r="AL54"/>
    </row>
    <row r="55" spans="1:38" ht="15" x14ac:dyDescent="0.25">
      <c r="A55" s="49"/>
      <c r="B55" s="57" t="s">
        <v>47</v>
      </c>
      <c r="C55" s="58" t="s">
        <v>48</v>
      </c>
      <c r="D55" s="65">
        <f t="shared" si="0"/>
        <v>4</v>
      </c>
      <c r="E55" s="65">
        <f t="shared" si="1"/>
        <v>2</v>
      </c>
      <c r="F55" s="65">
        <f t="shared" si="2"/>
        <v>6</v>
      </c>
      <c r="G55" s="64">
        <v>4</v>
      </c>
      <c r="H55" s="64">
        <v>2</v>
      </c>
      <c r="I55" s="64">
        <v>6</v>
      </c>
      <c r="J55" s="64"/>
      <c r="K55" s="64"/>
      <c r="L55" s="64"/>
      <c r="M55" s="64"/>
      <c r="N55" s="64"/>
      <c r="O55" s="64"/>
      <c r="P55" s="64"/>
      <c r="Q55" s="64"/>
      <c r="R55" s="64"/>
      <c r="S55" s="65">
        <f t="shared" si="3"/>
        <v>1</v>
      </c>
      <c r="T55" s="65">
        <f t="shared" si="4"/>
        <v>3</v>
      </c>
      <c r="U55" s="65">
        <f t="shared" si="5"/>
        <v>4</v>
      </c>
      <c r="V55" s="64">
        <v>1</v>
      </c>
      <c r="W55" s="64">
        <v>3</v>
      </c>
      <c r="X55" s="64">
        <v>4</v>
      </c>
      <c r="Y55" s="64"/>
      <c r="Z55" s="64"/>
      <c r="AA55" s="64"/>
      <c r="AB55" s="64"/>
      <c r="AC55" s="64"/>
      <c r="AD55" s="64"/>
      <c r="AE55" s="64"/>
      <c r="AF55" s="64"/>
      <c r="AG55" s="64"/>
      <c r="AH55"/>
      <c r="AI55"/>
      <c r="AJ55"/>
      <c r="AK55"/>
      <c r="AL55"/>
    </row>
    <row r="56" spans="1:38" ht="15" x14ac:dyDescent="0.25">
      <c r="A56" s="52">
        <v>7</v>
      </c>
      <c r="B56" s="53" t="s">
        <v>92</v>
      </c>
      <c r="C56" s="54"/>
      <c r="D56" s="64">
        <f t="shared" si="0"/>
        <v>88</v>
      </c>
      <c r="E56" s="64">
        <f t="shared" si="1"/>
        <v>36</v>
      </c>
      <c r="F56" s="64">
        <f t="shared" si="2"/>
        <v>124</v>
      </c>
      <c r="G56" s="64">
        <v>55</v>
      </c>
      <c r="H56" s="64">
        <v>24</v>
      </c>
      <c r="I56" s="64">
        <v>79</v>
      </c>
      <c r="J56" s="64">
        <v>33</v>
      </c>
      <c r="K56" s="64">
        <v>12</v>
      </c>
      <c r="L56" s="64">
        <v>45</v>
      </c>
      <c r="M56" s="64"/>
      <c r="N56" s="64"/>
      <c r="O56" s="64"/>
      <c r="P56" s="64"/>
      <c r="Q56" s="64"/>
      <c r="R56" s="64"/>
      <c r="S56" s="64">
        <f t="shared" si="3"/>
        <v>59</v>
      </c>
      <c r="T56" s="64">
        <f t="shared" si="4"/>
        <v>56</v>
      </c>
      <c r="U56" s="64">
        <f t="shared" si="5"/>
        <v>115</v>
      </c>
      <c r="V56" s="64">
        <v>30</v>
      </c>
      <c r="W56" s="64">
        <v>43</v>
      </c>
      <c r="X56" s="64">
        <v>73</v>
      </c>
      <c r="Y56" s="64">
        <v>29</v>
      </c>
      <c r="Z56" s="64">
        <v>13</v>
      </c>
      <c r="AA56" s="64">
        <v>42</v>
      </c>
      <c r="AB56" s="64"/>
      <c r="AC56" s="64"/>
      <c r="AD56" s="64"/>
      <c r="AE56" s="64"/>
      <c r="AF56" s="64"/>
      <c r="AG56" s="64"/>
      <c r="AH56"/>
      <c r="AI56"/>
      <c r="AJ56"/>
      <c r="AK56"/>
      <c r="AL56"/>
    </row>
    <row r="57" spans="1:38" ht="15" x14ac:dyDescent="0.25">
      <c r="A57" s="56"/>
      <c r="B57" s="57" t="s">
        <v>51</v>
      </c>
      <c r="C57" s="58" t="s">
        <v>113</v>
      </c>
      <c r="D57" s="65">
        <f t="shared" si="0"/>
        <v>68</v>
      </c>
      <c r="E57" s="65">
        <f t="shared" si="1"/>
        <v>17</v>
      </c>
      <c r="F57" s="65">
        <f t="shared" si="2"/>
        <v>85</v>
      </c>
      <c r="G57" s="64">
        <v>44</v>
      </c>
      <c r="H57" s="64">
        <v>14</v>
      </c>
      <c r="I57" s="64">
        <v>58</v>
      </c>
      <c r="J57" s="64">
        <v>24</v>
      </c>
      <c r="K57" s="64">
        <v>3</v>
      </c>
      <c r="L57" s="64">
        <v>27</v>
      </c>
      <c r="M57" s="64"/>
      <c r="N57" s="64"/>
      <c r="O57" s="64"/>
      <c r="P57" s="64"/>
      <c r="Q57" s="64"/>
      <c r="R57" s="64"/>
      <c r="S57" s="65">
        <f t="shared" si="3"/>
        <v>45</v>
      </c>
      <c r="T57" s="65">
        <f t="shared" si="4"/>
        <v>35</v>
      </c>
      <c r="U57" s="65">
        <f t="shared" si="5"/>
        <v>80</v>
      </c>
      <c r="V57" s="64">
        <v>23</v>
      </c>
      <c r="W57" s="64">
        <v>29</v>
      </c>
      <c r="X57" s="64">
        <v>52</v>
      </c>
      <c r="Y57" s="64">
        <v>22</v>
      </c>
      <c r="Z57" s="64">
        <v>6</v>
      </c>
      <c r="AA57" s="64">
        <v>28</v>
      </c>
      <c r="AB57" s="64"/>
      <c r="AC57" s="64"/>
      <c r="AD57" s="64"/>
      <c r="AE57" s="64"/>
      <c r="AF57" s="64"/>
      <c r="AG57" s="64"/>
      <c r="AH57"/>
      <c r="AI57"/>
      <c r="AJ57"/>
      <c r="AK57"/>
      <c r="AL57"/>
    </row>
    <row r="58" spans="1:38" ht="15" x14ac:dyDescent="0.25">
      <c r="A58" s="56"/>
      <c r="B58" s="57" t="s">
        <v>52</v>
      </c>
      <c r="C58" s="58" t="s">
        <v>53</v>
      </c>
      <c r="D58" s="65">
        <f t="shared" si="0"/>
        <v>14</v>
      </c>
      <c r="E58" s="65">
        <f t="shared" si="1"/>
        <v>14</v>
      </c>
      <c r="F58" s="65">
        <f t="shared" si="2"/>
        <v>28</v>
      </c>
      <c r="G58" s="64">
        <v>8</v>
      </c>
      <c r="H58" s="64">
        <v>8</v>
      </c>
      <c r="I58" s="64">
        <v>16</v>
      </c>
      <c r="J58" s="64">
        <v>6</v>
      </c>
      <c r="K58" s="64">
        <v>6</v>
      </c>
      <c r="L58" s="64">
        <v>12</v>
      </c>
      <c r="M58" s="64"/>
      <c r="N58" s="64"/>
      <c r="O58" s="64"/>
      <c r="P58" s="64"/>
      <c r="Q58" s="64"/>
      <c r="R58" s="64"/>
      <c r="S58" s="65">
        <f t="shared" si="3"/>
        <v>11</v>
      </c>
      <c r="T58" s="65">
        <f t="shared" si="4"/>
        <v>14</v>
      </c>
      <c r="U58" s="65">
        <f t="shared" si="5"/>
        <v>25</v>
      </c>
      <c r="V58" s="64">
        <v>6</v>
      </c>
      <c r="W58" s="64">
        <v>10</v>
      </c>
      <c r="X58" s="64">
        <v>16</v>
      </c>
      <c r="Y58" s="64">
        <v>5</v>
      </c>
      <c r="Z58" s="64">
        <v>4</v>
      </c>
      <c r="AA58" s="64">
        <v>9</v>
      </c>
      <c r="AB58" s="64"/>
      <c r="AC58" s="64"/>
      <c r="AD58" s="64"/>
      <c r="AE58" s="64"/>
      <c r="AF58" s="64"/>
      <c r="AG58" s="64"/>
      <c r="AH58"/>
      <c r="AI58"/>
      <c r="AJ58"/>
      <c r="AK58"/>
      <c r="AL58"/>
    </row>
    <row r="59" spans="1:38" ht="15" x14ac:dyDescent="0.25">
      <c r="A59" s="49"/>
      <c r="B59" s="57" t="s">
        <v>54</v>
      </c>
      <c r="C59" s="58" t="s">
        <v>114</v>
      </c>
      <c r="D59" s="65">
        <f t="shared" si="0"/>
        <v>6</v>
      </c>
      <c r="E59" s="65">
        <f t="shared" si="1"/>
        <v>5</v>
      </c>
      <c r="F59" s="65">
        <f t="shared" si="2"/>
        <v>11</v>
      </c>
      <c r="G59" s="64">
        <v>3</v>
      </c>
      <c r="H59" s="64">
        <v>2</v>
      </c>
      <c r="I59" s="64">
        <v>5</v>
      </c>
      <c r="J59" s="64">
        <v>3</v>
      </c>
      <c r="K59" s="64">
        <v>3</v>
      </c>
      <c r="L59" s="64">
        <v>6</v>
      </c>
      <c r="M59" s="64"/>
      <c r="N59" s="64"/>
      <c r="O59" s="64"/>
      <c r="P59" s="64"/>
      <c r="Q59" s="64"/>
      <c r="R59" s="64"/>
      <c r="S59" s="65">
        <f t="shared" si="3"/>
        <v>3</v>
      </c>
      <c r="T59" s="65">
        <f t="shared" si="4"/>
        <v>7</v>
      </c>
      <c r="U59" s="65">
        <f t="shared" si="5"/>
        <v>10</v>
      </c>
      <c r="V59" s="64">
        <v>1</v>
      </c>
      <c r="W59" s="64">
        <v>4</v>
      </c>
      <c r="X59" s="64">
        <v>5</v>
      </c>
      <c r="Y59" s="64">
        <v>2</v>
      </c>
      <c r="Z59" s="64">
        <v>3</v>
      </c>
      <c r="AA59" s="64">
        <v>5</v>
      </c>
      <c r="AB59" s="64"/>
      <c r="AC59" s="64"/>
      <c r="AD59" s="64"/>
      <c r="AE59" s="64"/>
      <c r="AF59" s="64"/>
      <c r="AG59" s="64"/>
      <c r="AH59"/>
      <c r="AI59"/>
      <c r="AJ59"/>
      <c r="AK59"/>
      <c r="AL59"/>
    </row>
    <row r="60" spans="1:38" ht="15" x14ac:dyDescent="0.25">
      <c r="A60" s="52">
        <v>8</v>
      </c>
      <c r="B60" s="53" t="s">
        <v>93</v>
      </c>
      <c r="C60" s="54"/>
      <c r="D60" s="64">
        <f t="shared" si="0"/>
        <v>2</v>
      </c>
      <c r="E60" s="64">
        <f t="shared" si="1"/>
        <v>1</v>
      </c>
      <c r="F60" s="64">
        <f t="shared" si="2"/>
        <v>3</v>
      </c>
      <c r="G60" s="64">
        <v>2</v>
      </c>
      <c r="H60" s="64">
        <v>1</v>
      </c>
      <c r="I60" s="64">
        <v>3</v>
      </c>
      <c r="J60" s="64"/>
      <c r="K60" s="64"/>
      <c r="L60" s="64"/>
      <c r="M60" s="64"/>
      <c r="N60" s="64"/>
      <c r="O60" s="64"/>
      <c r="P60" s="64"/>
      <c r="Q60" s="64"/>
      <c r="R60" s="64"/>
      <c r="S60" s="64">
        <f t="shared" si="3"/>
        <v>2</v>
      </c>
      <c r="T60" s="64">
        <f t="shared" si="4"/>
        <v>0</v>
      </c>
      <c r="U60" s="64">
        <f t="shared" si="5"/>
        <v>2</v>
      </c>
      <c r="V60" s="64">
        <v>2</v>
      </c>
      <c r="W60" s="64"/>
      <c r="X60" s="64">
        <v>2</v>
      </c>
      <c r="Y60" s="64"/>
      <c r="Z60" s="64"/>
      <c r="AA60" s="64"/>
      <c r="AB60" s="64"/>
      <c r="AC60" s="64"/>
      <c r="AD60" s="64"/>
      <c r="AE60" s="64"/>
      <c r="AF60" s="64"/>
      <c r="AG60" s="64"/>
      <c r="AH60"/>
      <c r="AI60"/>
      <c r="AJ60"/>
      <c r="AK60"/>
      <c r="AL60"/>
    </row>
    <row r="61" spans="1:38" ht="15" x14ac:dyDescent="0.25">
      <c r="A61" s="56"/>
      <c r="B61" s="57" t="s">
        <v>89</v>
      </c>
      <c r="C61" s="58" t="s">
        <v>90</v>
      </c>
      <c r="D61" s="65">
        <f t="shared" si="0"/>
        <v>2</v>
      </c>
      <c r="E61" s="65">
        <f t="shared" si="1"/>
        <v>1</v>
      </c>
      <c r="F61" s="65">
        <f t="shared" si="2"/>
        <v>3</v>
      </c>
      <c r="G61" s="64">
        <v>2</v>
      </c>
      <c r="H61" s="64">
        <v>1</v>
      </c>
      <c r="I61" s="64">
        <v>3</v>
      </c>
      <c r="J61" s="64"/>
      <c r="K61" s="64"/>
      <c r="L61" s="64"/>
      <c r="M61" s="64"/>
      <c r="N61" s="64"/>
      <c r="O61" s="64"/>
      <c r="P61" s="64"/>
      <c r="Q61" s="64"/>
      <c r="R61" s="64"/>
      <c r="S61" s="65">
        <f t="shared" si="3"/>
        <v>2</v>
      </c>
      <c r="T61" s="65">
        <f t="shared" si="4"/>
        <v>0</v>
      </c>
      <c r="U61" s="65">
        <f t="shared" si="5"/>
        <v>2</v>
      </c>
      <c r="V61" s="64">
        <v>2</v>
      </c>
      <c r="W61" s="64"/>
      <c r="X61" s="64">
        <v>2</v>
      </c>
      <c r="Y61" s="64"/>
      <c r="Z61" s="64"/>
      <c r="AA61" s="64"/>
      <c r="AB61" s="64"/>
      <c r="AC61" s="64"/>
      <c r="AD61" s="64"/>
      <c r="AE61" s="64"/>
      <c r="AF61" s="64"/>
      <c r="AG61" s="64"/>
      <c r="AH61"/>
      <c r="AI61"/>
      <c r="AJ61"/>
      <c r="AK61"/>
      <c r="AL61"/>
    </row>
    <row r="62" spans="1:38" ht="15" x14ac:dyDescent="0.25">
      <c r="A62" s="48" t="s">
        <v>176</v>
      </c>
      <c r="B62" s="49"/>
      <c r="C62" s="50"/>
      <c r="D62" s="63">
        <f t="shared" si="0"/>
        <v>334</v>
      </c>
      <c r="E62" s="63">
        <f t="shared" si="1"/>
        <v>200</v>
      </c>
      <c r="F62" s="63">
        <f t="shared" si="2"/>
        <v>534</v>
      </c>
      <c r="G62" s="63">
        <v>130</v>
      </c>
      <c r="H62" s="63">
        <v>65</v>
      </c>
      <c r="I62" s="63">
        <v>195</v>
      </c>
      <c r="J62" s="63">
        <v>103</v>
      </c>
      <c r="K62" s="63">
        <v>72</v>
      </c>
      <c r="L62" s="63">
        <v>175</v>
      </c>
      <c r="M62" s="63">
        <v>101</v>
      </c>
      <c r="N62" s="63">
        <v>63</v>
      </c>
      <c r="O62" s="63">
        <v>164</v>
      </c>
      <c r="P62" s="63"/>
      <c r="Q62" s="63"/>
      <c r="R62" s="63"/>
      <c r="S62" s="63">
        <f t="shared" si="3"/>
        <v>311</v>
      </c>
      <c r="T62" s="63">
        <f t="shared" si="4"/>
        <v>192</v>
      </c>
      <c r="U62" s="63">
        <f t="shared" si="5"/>
        <v>503</v>
      </c>
      <c r="V62" s="63">
        <v>114</v>
      </c>
      <c r="W62" s="63">
        <v>73</v>
      </c>
      <c r="X62" s="63">
        <v>187</v>
      </c>
      <c r="Y62" s="63">
        <v>108</v>
      </c>
      <c r="Z62" s="63">
        <v>49</v>
      </c>
      <c r="AA62" s="63">
        <v>157</v>
      </c>
      <c r="AB62" s="63">
        <v>87</v>
      </c>
      <c r="AC62" s="63">
        <v>68</v>
      </c>
      <c r="AD62" s="63">
        <v>155</v>
      </c>
      <c r="AE62" s="63">
        <v>2</v>
      </c>
      <c r="AF62" s="63">
        <v>2</v>
      </c>
      <c r="AG62" s="63">
        <v>4</v>
      </c>
      <c r="AH62"/>
      <c r="AI62"/>
      <c r="AJ62"/>
      <c r="AK62"/>
      <c r="AL62"/>
    </row>
    <row r="63" spans="1:38" ht="15" x14ac:dyDescent="0.25">
      <c r="A63" s="52">
        <v>7</v>
      </c>
      <c r="B63" s="53" t="s">
        <v>92</v>
      </c>
      <c r="C63" s="54"/>
      <c r="D63" s="64">
        <f t="shared" si="0"/>
        <v>18</v>
      </c>
      <c r="E63" s="64">
        <f t="shared" si="1"/>
        <v>13</v>
      </c>
      <c r="F63" s="64">
        <f t="shared" si="2"/>
        <v>31</v>
      </c>
      <c r="G63" s="64">
        <v>17</v>
      </c>
      <c r="H63" s="64">
        <v>12</v>
      </c>
      <c r="I63" s="64">
        <v>29</v>
      </c>
      <c r="J63" s="64">
        <v>1</v>
      </c>
      <c r="K63" s="64">
        <v>1</v>
      </c>
      <c r="L63" s="64">
        <v>2</v>
      </c>
      <c r="M63" s="64"/>
      <c r="N63" s="64"/>
      <c r="O63" s="64"/>
      <c r="P63" s="64"/>
      <c r="Q63" s="64"/>
      <c r="R63" s="64"/>
      <c r="S63" s="64">
        <f t="shared" si="3"/>
        <v>15</v>
      </c>
      <c r="T63" s="64">
        <f t="shared" si="4"/>
        <v>10</v>
      </c>
      <c r="U63" s="64">
        <f t="shared" si="5"/>
        <v>25</v>
      </c>
      <c r="V63" s="64">
        <v>11</v>
      </c>
      <c r="W63" s="64">
        <v>10</v>
      </c>
      <c r="X63" s="64">
        <v>21</v>
      </c>
      <c r="Y63" s="64">
        <v>4</v>
      </c>
      <c r="Z63" s="64"/>
      <c r="AA63" s="64">
        <v>4</v>
      </c>
      <c r="AB63" s="64"/>
      <c r="AC63" s="64"/>
      <c r="AD63" s="64"/>
      <c r="AE63" s="64"/>
      <c r="AF63" s="64"/>
      <c r="AG63" s="64"/>
      <c r="AH63"/>
      <c r="AI63"/>
      <c r="AJ63"/>
      <c r="AK63"/>
      <c r="AL63"/>
    </row>
    <row r="64" spans="1:38" ht="15" x14ac:dyDescent="0.25">
      <c r="A64" s="56"/>
      <c r="B64" s="57" t="s">
        <v>55</v>
      </c>
      <c r="C64" s="58" t="s">
        <v>56</v>
      </c>
      <c r="D64" s="65">
        <f t="shared" si="0"/>
        <v>14</v>
      </c>
      <c r="E64" s="65">
        <f t="shared" si="1"/>
        <v>8</v>
      </c>
      <c r="F64" s="65">
        <f t="shared" si="2"/>
        <v>22</v>
      </c>
      <c r="G64" s="64">
        <v>13</v>
      </c>
      <c r="H64" s="64">
        <v>7</v>
      </c>
      <c r="I64" s="64">
        <v>20</v>
      </c>
      <c r="J64" s="64">
        <v>1</v>
      </c>
      <c r="K64" s="64">
        <v>1</v>
      </c>
      <c r="L64" s="64">
        <v>2</v>
      </c>
      <c r="M64" s="64"/>
      <c r="N64" s="64"/>
      <c r="O64" s="64"/>
      <c r="P64" s="64"/>
      <c r="Q64" s="64"/>
      <c r="R64" s="64"/>
      <c r="S64" s="65">
        <f t="shared" si="3"/>
        <v>9</v>
      </c>
      <c r="T64" s="65">
        <f t="shared" si="4"/>
        <v>3</v>
      </c>
      <c r="U64" s="65">
        <f t="shared" si="5"/>
        <v>12</v>
      </c>
      <c r="V64" s="64">
        <v>5</v>
      </c>
      <c r="W64" s="64">
        <v>3</v>
      </c>
      <c r="X64" s="64">
        <v>8</v>
      </c>
      <c r="Y64" s="64">
        <v>4</v>
      </c>
      <c r="Z64" s="64"/>
      <c r="AA64" s="64">
        <v>4</v>
      </c>
      <c r="AB64" s="64"/>
      <c r="AC64" s="64"/>
      <c r="AD64" s="64"/>
      <c r="AE64" s="64"/>
      <c r="AF64" s="64"/>
      <c r="AG64" s="64"/>
      <c r="AH64"/>
      <c r="AI64"/>
      <c r="AJ64"/>
      <c r="AK64"/>
      <c r="AL64"/>
    </row>
    <row r="65" spans="1:38" ht="15" x14ac:dyDescent="0.25">
      <c r="A65" s="49"/>
      <c r="B65" s="57" t="s">
        <v>207</v>
      </c>
      <c r="C65" s="58" t="s">
        <v>208</v>
      </c>
      <c r="D65" s="65">
        <f t="shared" si="0"/>
        <v>4</v>
      </c>
      <c r="E65" s="65">
        <f t="shared" si="1"/>
        <v>5</v>
      </c>
      <c r="F65" s="65">
        <f t="shared" si="2"/>
        <v>9</v>
      </c>
      <c r="G65" s="64">
        <v>4</v>
      </c>
      <c r="H65" s="64">
        <v>5</v>
      </c>
      <c r="I65" s="64">
        <v>9</v>
      </c>
      <c r="J65" s="64"/>
      <c r="K65" s="64"/>
      <c r="L65" s="64"/>
      <c r="M65" s="64"/>
      <c r="N65" s="64"/>
      <c r="O65" s="64"/>
      <c r="P65" s="64"/>
      <c r="Q65" s="64"/>
      <c r="R65" s="64"/>
      <c r="S65" s="65">
        <f t="shared" si="3"/>
        <v>6</v>
      </c>
      <c r="T65" s="65">
        <f t="shared" si="4"/>
        <v>7</v>
      </c>
      <c r="U65" s="65">
        <f t="shared" si="5"/>
        <v>13</v>
      </c>
      <c r="V65" s="64">
        <v>6</v>
      </c>
      <c r="W65" s="64">
        <v>7</v>
      </c>
      <c r="X65" s="64">
        <v>13</v>
      </c>
      <c r="Y65" s="64"/>
      <c r="Z65" s="64"/>
      <c r="AA65" s="64"/>
      <c r="AB65" s="64"/>
      <c r="AC65" s="64"/>
      <c r="AD65" s="64"/>
      <c r="AE65" s="64"/>
      <c r="AF65" s="64"/>
      <c r="AG65" s="64"/>
      <c r="AH65"/>
      <c r="AI65"/>
      <c r="AJ65"/>
      <c r="AK65"/>
      <c r="AL65"/>
    </row>
    <row r="66" spans="1:38" ht="15" x14ac:dyDescent="0.25">
      <c r="A66" s="52">
        <v>11</v>
      </c>
      <c r="B66" s="53" t="s">
        <v>10</v>
      </c>
      <c r="C66" s="54"/>
      <c r="D66" s="64">
        <f t="shared" si="0"/>
        <v>316</v>
      </c>
      <c r="E66" s="64">
        <f t="shared" si="1"/>
        <v>187</v>
      </c>
      <c r="F66" s="64">
        <f t="shared" si="2"/>
        <v>503</v>
      </c>
      <c r="G66" s="64">
        <v>113</v>
      </c>
      <c r="H66" s="64">
        <v>53</v>
      </c>
      <c r="I66" s="64">
        <v>166</v>
      </c>
      <c r="J66" s="64">
        <v>102</v>
      </c>
      <c r="K66" s="64">
        <v>71</v>
      </c>
      <c r="L66" s="64">
        <v>173</v>
      </c>
      <c r="M66" s="64">
        <v>101</v>
      </c>
      <c r="N66" s="64">
        <v>63</v>
      </c>
      <c r="O66" s="64">
        <v>164</v>
      </c>
      <c r="P66" s="64"/>
      <c r="Q66" s="64"/>
      <c r="R66" s="64"/>
      <c r="S66" s="64">
        <f t="shared" si="3"/>
        <v>296</v>
      </c>
      <c r="T66" s="64">
        <f t="shared" si="4"/>
        <v>182</v>
      </c>
      <c r="U66" s="64">
        <f t="shared" si="5"/>
        <v>478</v>
      </c>
      <c r="V66" s="64">
        <v>103</v>
      </c>
      <c r="W66" s="64">
        <v>63</v>
      </c>
      <c r="X66" s="64">
        <v>166</v>
      </c>
      <c r="Y66" s="64">
        <v>104</v>
      </c>
      <c r="Z66" s="64">
        <v>49</v>
      </c>
      <c r="AA66" s="64">
        <v>153</v>
      </c>
      <c r="AB66" s="64">
        <v>87</v>
      </c>
      <c r="AC66" s="64">
        <v>68</v>
      </c>
      <c r="AD66" s="64">
        <v>155</v>
      </c>
      <c r="AE66" s="64">
        <v>2</v>
      </c>
      <c r="AF66" s="64">
        <v>2</v>
      </c>
      <c r="AG66" s="64">
        <v>4</v>
      </c>
      <c r="AH66"/>
      <c r="AI66"/>
      <c r="AJ66"/>
      <c r="AK66"/>
      <c r="AL66"/>
    </row>
    <row r="67" spans="1:38" ht="15" x14ac:dyDescent="0.25">
      <c r="A67" s="56"/>
      <c r="B67" s="57" t="s">
        <v>55</v>
      </c>
      <c r="C67" s="58" t="s">
        <v>56</v>
      </c>
      <c r="D67" s="65">
        <f t="shared" si="0"/>
        <v>316</v>
      </c>
      <c r="E67" s="65">
        <f t="shared" si="1"/>
        <v>187</v>
      </c>
      <c r="F67" s="65">
        <f t="shared" si="2"/>
        <v>503</v>
      </c>
      <c r="G67" s="64">
        <v>113</v>
      </c>
      <c r="H67" s="64">
        <v>53</v>
      </c>
      <c r="I67" s="64">
        <v>166</v>
      </c>
      <c r="J67" s="64">
        <v>102</v>
      </c>
      <c r="K67" s="64">
        <v>71</v>
      </c>
      <c r="L67" s="64">
        <v>173</v>
      </c>
      <c r="M67" s="64">
        <v>101</v>
      </c>
      <c r="N67" s="64">
        <v>63</v>
      </c>
      <c r="O67" s="64">
        <v>164</v>
      </c>
      <c r="P67" s="64"/>
      <c r="Q67" s="64"/>
      <c r="R67" s="64"/>
      <c r="S67" s="65">
        <f t="shared" si="3"/>
        <v>296</v>
      </c>
      <c r="T67" s="65">
        <f t="shared" si="4"/>
        <v>182</v>
      </c>
      <c r="U67" s="65">
        <f t="shared" si="5"/>
        <v>478</v>
      </c>
      <c r="V67" s="64">
        <v>103</v>
      </c>
      <c r="W67" s="64">
        <v>63</v>
      </c>
      <c r="X67" s="64">
        <v>166</v>
      </c>
      <c r="Y67" s="64">
        <v>104</v>
      </c>
      <c r="Z67" s="64">
        <v>49</v>
      </c>
      <c r="AA67" s="64">
        <v>153</v>
      </c>
      <c r="AB67" s="64">
        <v>87</v>
      </c>
      <c r="AC67" s="64">
        <v>68</v>
      </c>
      <c r="AD67" s="64">
        <v>155</v>
      </c>
      <c r="AE67" s="64">
        <v>2</v>
      </c>
      <c r="AF67" s="64">
        <v>2</v>
      </c>
      <c r="AG67" s="64">
        <v>4</v>
      </c>
      <c r="AH67"/>
      <c r="AI67"/>
      <c r="AJ67"/>
      <c r="AK67"/>
      <c r="AL67"/>
    </row>
    <row r="68" spans="1:38" ht="15" x14ac:dyDescent="0.25">
      <c r="A68" s="48" t="s">
        <v>177</v>
      </c>
      <c r="B68" s="49"/>
      <c r="C68" s="50"/>
      <c r="D68" s="63">
        <f t="shared" si="0"/>
        <v>428</v>
      </c>
      <c r="E68" s="63">
        <f t="shared" si="1"/>
        <v>155</v>
      </c>
      <c r="F68" s="63">
        <f t="shared" si="2"/>
        <v>583</v>
      </c>
      <c r="G68" s="63">
        <v>172</v>
      </c>
      <c r="H68" s="63">
        <v>56</v>
      </c>
      <c r="I68" s="63">
        <v>228</v>
      </c>
      <c r="J68" s="63">
        <v>256</v>
      </c>
      <c r="K68" s="63">
        <v>99</v>
      </c>
      <c r="L68" s="63">
        <v>355</v>
      </c>
      <c r="M68" s="63"/>
      <c r="N68" s="63"/>
      <c r="O68" s="63"/>
      <c r="P68" s="63"/>
      <c r="Q68" s="63"/>
      <c r="R68" s="63"/>
      <c r="S68" s="63">
        <f t="shared" si="3"/>
        <v>318</v>
      </c>
      <c r="T68" s="63">
        <f t="shared" si="4"/>
        <v>178</v>
      </c>
      <c r="U68" s="63">
        <f t="shared" si="5"/>
        <v>496</v>
      </c>
      <c r="V68" s="63">
        <v>72</v>
      </c>
      <c r="W68" s="63">
        <v>85</v>
      </c>
      <c r="X68" s="63">
        <v>157</v>
      </c>
      <c r="Y68" s="63">
        <v>246</v>
      </c>
      <c r="Z68" s="63">
        <v>93</v>
      </c>
      <c r="AA68" s="63">
        <v>339</v>
      </c>
      <c r="AB68" s="63"/>
      <c r="AC68" s="63"/>
      <c r="AD68" s="63"/>
      <c r="AE68" s="63"/>
      <c r="AF68" s="63"/>
      <c r="AG68" s="63"/>
      <c r="AH68"/>
      <c r="AI68"/>
      <c r="AJ68"/>
      <c r="AK68"/>
      <c r="AL68"/>
    </row>
    <row r="69" spans="1:38" ht="15" x14ac:dyDescent="0.25">
      <c r="A69" s="52">
        <v>7</v>
      </c>
      <c r="B69" s="53" t="s">
        <v>92</v>
      </c>
      <c r="C69" s="54"/>
      <c r="D69" s="64">
        <f t="shared" si="0"/>
        <v>221</v>
      </c>
      <c r="E69" s="64">
        <f t="shared" si="1"/>
        <v>65</v>
      </c>
      <c r="F69" s="64">
        <f t="shared" si="2"/>
        <v>286</v>
      </c>
      <c r="G69" s="64">
        <v>119</v>
      </c>
      <c r="H69" s="64">
        <v>33</v>
      </c>
      <c r="I69" s="64">
        <v>152</v>
      </c>
      <c r="J69" s="64">
        <v>102</v>
      </c>
      <c r="K69" s="64">
        <v>32</v>
      </c>
      <c r="L69" s="64">
        <v>134</v>
      </c>
      <c r="M69" s="64"/>
      <c r="N69" s="64"/>
      <c r="O69" s="64"/>
      <c r="P69" s="64"/>
      <c r="Q69" s="64"/>
      <c r="R69" s="64"/>
      <c r="S69" s="64">
        <f t="shared" si="3"/>
        <v>140</v>
      </c>
      <c r="T69" s="64">
        <f t="shared" si="4"/>
        <v>84</v>
      </c>
      <c r="U69" s="64">
        <f t="shared" si="5"/>
        <v>224</v>
      </c>
      <c r="V69" s="64">
        <v>37</v>
      </c>
      <c r="W69" s="64">
        <v>57</v>
      </c>
      <c r="X69" s="64">
        <v>94</v>
      </c>
      <c r="Y69" s="64">
        <v>103</v>
      </c>
      <c r="Z69" s="64">
        <v>27</v>
      </c>
      <c r="AA69" s="64">
        <v>130</v>
      </c>
      <c r="AB69" s="64"/>
      <c r="AC69" s="64"/>
      <c r="AD69" s="64"/>
      <c r="AE69" s="64"/>
      <c r="AF69" s="64"/>
      <c r="AG69" s="64"/>
      <c r="AH69"/>
      <c r="AI69"/>
      <c r="AJ69"/>
      <c r="AK69"/>
      <c r="AL69"/>
    </row>
    <row r="70" spans="1:38" ht="15" x14ac:dyDescent="0.25">
      <c r="A70" s="56"/>
      <c r="B70" s="57" t="s">
        <v>72</v>
      </c>
      <c r="C70" s="58" t="s">
        <v>115</v>
      </c>
      <c r="D70" s="65">
        <f t="shared" si="0"/>
        <v>31</v>
      </c>
      <c r="E70" s="65">
        <f t="shared" si="1"/>
        <v>17</v>
      </c>
      <c r="F70" s="65">
        <f t="shared" si="2"/>
        <v>48</v>
      </c>
      <c r="G70" s="64">
        <v>16</v>
      </c>
      <c r="H70" s="64">
        <v>10</v>
      </c>
      <c r="I70" s="64">
        <v>26</v>
      </c>
      <c r="J70" s="64">
        <v>15</v>
      </c>
      <c r="K70" s="64">
        <v>7</v>
      </c>
      <c r="L70" s="64">
        <v>22</v>
      </c>
      <c r="M70" s="64"/>
      <c r="N70" s="64"/>
      <c r="O70" s="64"/>
      <c r="P70" s="64"/>
      <c r="Q70" s="64"/>
      <c r="R70" s="64"/>
      <c r="S70" s="65">
        <f t="shared" si="3"/>
        <v>17</v>
      </c>
      <c r="T70" s="65">
        <f t="shared" si="4"/>
        <v>23</v>
      </c>
      <c r="U70" s="65">
        <f t="shared" si="5"/>
        <v>40</v>
      </c>
      <c r="V70" s="64">
        <v>7</v>
      </c>
      <c r="W70" s="64">
        <v>17</v>
      </c>
      <c r="X70" s="64">
        <v>24</v>
      </c>
      <c r="Y70" s="64">
        <v>10</v>
      </c>
      <c r="Z70" s="64">
        <v>6</v>
      </c>
      <c r="AA70" s="64">
        <v>16</v>
      </c>
      <c r="AB70" s="64"/>
      <c r="AC70" s="64"/>
      <c r="AD70" s="64"/>
      <c r="AE70" s="64"/>
      <c r="AF70" s="64"/>
      <c r="AG70" s="64"/>
      <c r="AH70"/>
      <c r="AI70"/>
      <c r="AJ70"/>
      <c r="AK70"/>
      <c r="AL70"/>
    </row>
    <row r="71" spans="1:38" ht="15" x14ac:dyDescent="0.25">
      <c r="A71" s="56"/>
      <c r="B71" s="57" t="s">
        <v>57</v>
      </c>
      <c r="C71" s="58" t="s">
        <v>120</v>
      </c>
      <c r="D71" s="65">
        <f t="shared" si="0"/>
        <v>2</v>
      </c>
      <c r="E71" s="65">
        <f t="shared" si="1"/>
        <v>0</v>
      </c>
      <c r="F71" s="65">
        <f t="shared" si="2"/>
        <v>2</v>
      </c>
      <c r="G71" s="64"/>
      <c r="H71" s="64"/>
      <c r="I71" s="64"/>
      <c r="J71" s="64">
        <v>2</v>
      </c>
      <c r="K71" s="64"/>
      <c r="L71" s="64">
        <v>2</v>
      </c>
      <c r="M71" s="64"/>
      <c r="N71" s="64"/>
      <c r="O71" s="64"/>
      <c r="P71" s="64"/>
      <c r="Q71" s="64"/>
      <c r="R71" s="64"/>
      <c r="S71" s="65">
        <f t="shared" si="3"/>
        <v>0</v>
      </c>
      <c r="T71" s="65">
        <f t="shared" si="4"/>
        <v>0</v>
      </c>
      <c r="U71" s="65">
        <f t="shared" si="5"/>
        <v>0</v>
      </c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/>
      <c r="AI71"/>
      <c r="AJ71"/>
      <c r="AK71"/>
      <c r="AL71"/>
    </row>
    <row r="72" spans="1:38" ht="15" x14ac:dyDescent="0.25">
      <c r="A72" s="56"/>
      <c r="B72" s="57" t="s">
        <v>202</v>
      </c>
      <c r="C72" s="58" t="s">
        <v>203</v>
      </c>
      <c r="D72" s="65">
        <f t="shared" si="0"/>
        <v>25</v>
      </c>
      <c r="E72" s="65">
        <f t="shared" si="1"/>
        <v>2</v>
      </c>
      <c r="F72" s="65">
        <f t="shared" si="2"/>
        <v>27</v>
      </c>
      <c r="G72" s="64">
        <v>15</v>
      </c>
      <c r="H72" s="64">
        <v>1</v>
      </c>
      <c r="I72" s="64">
        <v>16</v>
      </c>
      <c r="J72" s="64">
        <v>10</v>
      </c>
      <c r="K72" s="64">
        <v>1</v>
      </c>
      <c r="L72" s="64">
        <v>11</v>
      </c>
      <c r="M72" s="64"/>
      <c r="N72" s="64"/>
      <c r="O72" s="64"/>
      <c r="P72" s="64"/>
      <c r="Q72" s="64"/>
      <c r="R72" s="64"/>
      <c r="S72" s="65">
        <f t="shared" si="3"/>
        <v>16</v>
      </c>
      <c r="T72" s="65">
        <f t="shared" si="4"/>
        <v>5</v>
      </c>
      <c r="U72" s="65">
        <f t="shared" si="5"/>
        <v>21</v>
      </c>
      <c r="V72" s="64">
        <v>3</v>
      </c>
      <c r="W72" s="64">
        <v>4</v>
      </c>
      <c r="X72" s="64">
        <v>7</v>
      </c>
      <c r="Y72" s="64">
        <v>13</v>
      </c>
      <c r="Z72" s="64">
        <v>1</v>
      </c>
      <c r="AA72" s="64">
        <v>14</v>
      </c>
      <c r="AB72" s="64"/>
      <c r="AC72" s="64"/>
      <c r="AD72" s="64"/>
      <c r="AE72" s="64"/>
      <c r="AF72" s="64"/>
      <c r="AG72" s="64"/>
      <c r="AH72"/>
      <c r="AI72"/>
      <c r="AJ72"/>
      <c r="AK72"/>
      <c r="AL72"/>
    </row>
    <row r="73" spans="1:38" ht="15" x14ac:dyDescent="0.25">
      <c r="A73" s="56"/>
      <c r="B73" s="57" t="s">
        <v>68</v>
      </c>
      <c r="C73" s="58" t="s">
        <v>121</v>
      </c>
      <c r="D73" s="65">
        <f t="shared" si="0"/>
        <v>11</v>
      </c>
      <c r="E73" s="65">
        <f t="shared" si="1"/>
        <v>27</v>
      </c>
      <c r="F73" s="65">
        <f t="shared" si="2"/>
        <v>38</v>
      </c>
      <c r="G73" s="64">
        <v>7</v>
      </c>
      <c r="H73" s="64">
        <v>14</v>
      </c>
      <c r="I73" s="64">
        <v>21</v>
      </c>
      <c r="J73" s="64">
        <v>4</v>
      </c>
      <c r="K73" s="64">
        <v>13</v>
      </c>
      <c r="L73" s="64">
        <v>17</v>
      </c>
      <c r="M73" s="64"/>
      <c r="N73" s="64"/>
      <c r="O73" s="64"/>
      <c r="P73" s="64"/>
      <c r="Q73" s="64"/>
      <c r="R73" s="64"/>
      <c r="S73" s="65">
        <f t="shared" si="3"/>
        <v>11</v>
      </c>
      <c r="T73" s="65">
        <f t="shared" si="4"/>
        <v>22</v>
      </c>
      <c r="U73" s="65">
        <f t="shared" si="5"/>
        <v>33</v>
      </c>
      <c r="V73" s="64">
        <v>5</v>
      </c>
      <c r="W73" s="64">
        <v>12</v>
      </c>
      <c r="X73" s="64">
        <v>17</v>
      </c>
      <c r="Y73" s="64">
        <v>6</v>
      </c>
      <c r="Z73" s="64">
        <v>10</v>
      </c>
      <c r="AA73" s="64">
        <v>16</v>
      </c>
      <c r="AB73" s="64"/>
      <c r="AC73" s="64"/>
      <c r="AD73" s="64"/>
      <c r="AE73" s="64"/>
      <c r="AF73" s="64"/>
      <c r="AG73" s="64"/>
      <c r="AH73"/>
      <c r="AI73"/>
      <c r="AJ73"/>
      <c r="AK73"/>
      <c r="AL73"/>
    </row>
    <row r="74" spans="1:38" ht="15" x14ac:dyDescent="0.25">
      <c r="A74" s="56"/>
      <c r="B74" s="57" t="s">
        <v>66</v>
      </c>
      <c r="C74" s="58" t="s">
        <v>118</v>
      </c>
      <c r="D74" s="65">
        <f t="shared" si="0"/>
        <v>1</v>
      </c>
      <c r="E74" s="65">
        <f t="shared" si="1"/>
        <v>0</v>
      </c>
      <c r="F74" s="65">
        <f t="shared" si="2"/>
        <v>1</v>
      </c>
      <c r="G74" s="64"/>
      <c r="H74" s="64"/>
      <c r="I74" s="64"/>
      <c r="J74" s="64">
        <v>1</v>
      </c>
      <c r="K74" s="64"/>
      <c r="L74" s="64">
        <v>1</v>
      </c>
      <c r="M74" s="64"/>
      <c r="N74" s="64"/>
      <c r="O74" s="64"/>
      <c r="P74" s="64"/>
      <c r="Q74" s="64"/>
      <c r="R74" s="64"/>
      <c r="S74" s="65">
        <f t="shared" si="3"/>
        <v>0</v>
      </c>
      <c r="T74" s="65">
        <f t="shared" si="4"/>
        <v>0</v>
      </c>
      <c r="U74" s="65">
        <f t="shared" si="5"/>
        <v>0</v>
      </c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/>
      <c r="AI74"/>
      <c r="AJ74"/>
      <c r="AK74"/>
      <c r="AL74"/>
    </row>
    <row r="75" spans="1:38" ht="15" x14ac:dyDescent="0.25">
      <c r="A75" s="56"/>
      <c r="B75" s="57" t="s">
        <v>64</v>
      </c>
      <c r="C75" s="58" t="s">
        <v>161</v>
      </c>
      <c r="D75" s="65">
        <f t="shared" si="0"/>
        <v>16</v>
      </c>
      <c r="E75" s="65">
        <f t="shared" si="1"/>
        <v>0</v>
      </c>
      <c r="F75" s="65">
        <f t="shared" si="2"/>
        <v>16</v>
      </c>
      <c r="G75" s="64">
        <v>8</v>
      </c>
      <c r="H75" s="64"/>
      <c r="I75" s="64">
        <v>8</v>
      </c>
      <c r="J75" s="64">
        <v>8</v>
      </c>
      <c r="K75" s="64"/>
      <c r="L75" s="64">
        <v>8</v>
      </c>
      <c r="M75" s="64"/>
      <c r="N75" s="64"/>
      <c r="O75" s="64"/>
      <c r="P75" s="64"/>
      <c r="Q75" s="64"/>
      <c r="R75" s="64"/>
      <c r="S75" s="65">
        <f t="shared" si="3"/>
        <v>11</v>
      </c>
      <c r="T75" s="65">
        <f t="shared" si="4"/>
        <v>1</v>
      </c>
      <c r="U75" s="65">
        <f t="shared" si="5"/>
        <v>12</v>
      </c>
      <c r="V75" s="64">
        <v>5</v>
      </c>
      <c r="W75" s="64">
        <v>1</v>
      </c>
      <c r="X75" s="64">
        <v>6</v>
      </c>
      <c r="Y75" s="64">
        <v>6</v>
      </c>
      <c r="Z75" s="64"/>
      <c r="AA75" s="64">
        <v>6</v>
      </c>
      <c r="AB75" s="64"/>
      <c r="AC75" s="64"/>
      <c r="AD75" s="64"/>
      <c r="AE75" s="64"/>
      <c r="AF75" s="64"/>
      <c r="AG75" s="64"/>
      <c r="AH75"/>
      <c r="AI75"/>
      <c r="AJ75"/>
      <c r="AK75"/>
      <c r="AL75"/>
    </row>
    <row r="76" spans="1:38" ht="15" x14ac:dyDescent="0.25">
      <c r="A76" s="56"/>
      <c r="B76" s="57" t="s">
        <v>63</v>
      </c>
      <c r="C76" s="58" t="s">
        <v>162</v>
      </c>
      <c r="D76" s="65">
        <f t="shared" ref="D76:D108" si="6">G76+J76+M76+P76</f>
        <v>30</v>
      </c>
      <c r="E76" s="65">
        <f t="shared" ref="E76:E108" si="7">H76+K76+N76+Q76</f>
        <v>0</v>
      </c>
      <c r="F76" s="65">
        <f t="shared" ref="F76:F108" si="8">I76+L76+O76+R76</f>
        <v>30</v>
      </c>
      <c r="G76" s="64">
        <v>18</v>
      </c>
      <c r="H76" s="64"/>
      <c r="I76" s="64">
        <v>18</v>
      </c>
      <c r="J76" s="64">
        <v>12</v>
      </c>
      <c r="K76" s="64"/>
      <c r="L76" s="64">
        <v>12</v>
      </c>
      <c r="M76" s="64"/>
      <c r="N76" s="64"/>
      <c r="O76" s="64"/>
      <c r="P76" s="64"/>
      <c r="Q76" s="64"/>
      <c r="R76" s="64"/>
      <c r="S76" s="65">
        <f t="shared" ref="S76:S108" si="9">V76+Y76+AB76+AE76</f>
        <v>23</v>
      </c>
      <c r="T76" s="65">
        <f t="shared" ref="T76:T108" si="10">W76+Z76+AC76+AF76</f>
        <v>5</v>
      </c>
      <c r="U76" s="65">
        <f t="shared" ref="U76:U108" si="11">X76+AA76+AD76+AG76</f>
        <v>28</v>
      </c>
      <c r="V76" s="64">
        <v>4</v>
      </c>
      <c r="W76" s="64">
        <v>5</v>
      </c>
      <c r="X76" s="64">
        <v>9</v>
      </c>
      <c r="Y76" s="64">
        <v>19</v>
      </c>
      <c r="Z76" s="64"/>
      <c r="AA76" s="64">
        <v>19</v>
      </c>
      <c r="AB76" s="64"/>
      <c r="AC76" s="64"/>
      <c r="AD76" s="64"/>
      <c r="AE76" s="64"/>
      <c r="AF76" s="64"/>
      <c r="AG76" s="64"/>
      <c r="AH76"/>
      <c r="AI76"/>
      <c r="AJ76"/>
      <c r="AK76"/>
      <c r="AL76"/>
    </row>
    <row r="77" spans="1:38" ht="15" x14ac:dyDescent="0.25">
      <c r="A77" s="56"/>
      <c r="B77" s="57" t="s">
        <v>96</v>
      </c>
      <c r="C77" s="58" t="s">
        <v>97</v>
      </c>
      <c r="D77" s="65">
        <f t="shared" si="6"/>
        <v>9</v>
      </c>
      <c r="E77" s="65">
        <f t="shared" si="7"/>
        <v>1</v>
      </c>
      <c r="F77" s="65">
        <f t="shared" si="8"/>
        <v>10</v>
      </c>
      <c r="G77" s="64">
        <v>2</v>
      </c>
      <c r="H77" s="64"/>
      <c r="I77" s="64">
        <v>2</v>
      </c>
      <c r="J77" s="64">
        <v>7</v>
      </c>
      <c r="K77" s="64">
        <v>1</v>
      </c>
      <c r="L77" s="64">
        <v>8</v>
      </c>
      <c r="M77" s="64"/>
      <c r="N77" s="64"/>
      <c r="O77" s="64"/>
      <c r="P77" s="64"/>
      <c r="Q77" s="64"/>
      <c r="R77" s="64"/>
      <c r="S77" s="65">
        <f t="shared" si="9"/>
        <v>5</v>
      </c>
      <c r="T77" s="65">
        <f t="shared" si="10"/>
        <v>3</v>
      </c>
      <c r="U77" s="65">
        <f t="shared" si="11"/>
        <v>8</v>
      </c>
      <c r="V77" s="64">
        <v>1</v>
      </c>
      <c r="W77" s="64">
        <v>2</v>
      </c>
      <c r="X77" s="64">
        <v>3</v>
      </c>
      <c r="Y77" s="64">
        <v>4</v>
      </c>
      <c r="Z77" s="64">
        <v>1</v>
      </c>
      <c r="AA77" s="64">
        <v>5</v>
      </c>
      <c r="AB77" s="64"/>
      <c r="AC77" s="64"/>
      <c r="AD77" s="64"/>
      <c r="AE77" s="64"/>
      <c r="AF77" s="64"/>
      <c r="AG77" s="64"/>
      <c r="AH77"/>
      <c r="AI77"/>
      <c r="AJ77"/>
      <c r="AK77"/>
      <c r="AL77"/>
    </row>
    <row r="78" spans="1:38" ht="15" x14ac:dyDescent="0.25">
      <c r="A78" s="56"/>
      <c r="B78" s="57" t="s">
        <v>69</v>
      </c>
      <c r="C78" s="58" t="s">
        <v>117</v>
      </c>
      <c r="D78" s="65">
        <f t="shared" si="6"/>
        <v>5</v>
      </c>
      <c r="E78" s="65">
        <f t="shared" si="7"/>
        <v>2</v>
      </c>
      <c r="F78" s="65">
        <f t="shared" si="8"/>
        <v>7</v>
      </c>
      <c r="G78" s="64">
        <v>3</v>
      </c>
      <c r="H78" s="64"/>
      <c r="I78" s="64">
        <v>3</v>
      </c>
      <c r="J78" s="64">
        <v>2</v>
      </c>
      <c r="K78" s="64">
        <v>2</v>
      </c>
      <c r="L78" s="64">
        <v>4</v>
      </c>
      <c r="M78" s="64"/>
      <c r="N78" s="64"/>
      <c r="O78" s="64"/>
      <c r="P78" s="64"/>
      <c r="Q78" s="64"/>
      <c r="R78" s="64"/>
      <c r="S78" s="65">
        <f t="shared" si="9"/>
        <v>3</v>
      </c>
      <c r="T78" s="65">
        <f t="shared" si="10"/>
        <v>2</v>
      </c>
      <c r="U78" s="65">
        <f t="shared" si="11"/>
        <v>5</v>
      </c>
      <c r="V78" s="64"/>
      <c r="W78" s="64"/>
      <c r="X78" s="64"/>
      <c r="Y78" s="64">
        <v>3</v>
      </c>
      <c r="Z78" s="64">
        <v>2</v>
      </c>
      <c r="AA78" s="64">
        <v>5</v>
      </c>
      <c r="AB78" s="64"/>
      <c r="AC78" s="64"/>
      <c r="AD78" s="64"/>
      <c r="AE78" s="64"/>
      <c r="AF78" s="64"/>
      <c r="AG78" s="64"/>
      <c r="AH78"/>
      <c r="AI78"/>
      <c r="AJ78"/>
      <c r="AK78"/>
      <c r="AL78"/>
    </row>
    <row r="79" spans="1:38" ht="15" x14ac:dyDescent="0.25">
      <c r="A79" s="56"/>
      <c r="B79" s="57" t="s">
        <v>98</v>
      </c>
      <c r="C79" s="58" t="s">
        <v>99</v>
      </c>
      <c r="D79" s="65">
        <f t="shared" si="6"/>
        <v>31</v>
      </c>
      <c r="E79" s="65">
        <f t="shared" si="7"/>
        <v>4</v>
      </c>
      <c r="F79" s="65">
        <f t="shared" si="8"/>
        <v>35</v>
      </c>
      <c r="G79" s="64">
        <v>22</v>
      </c>
      <c r="H79" s="64">
        <v>2</v>
      </c>
      <c r="I79" s="64">
        <v>24</v>
      </c>
      <c r="J79" s="64">
        <v>9</v>
      </c>
      <c r="K79" s="64">
        <v>2</v>
      </c>
      <c r="L79" s="64">
        <v>11</v>
      </c>
      <c r="M79" s="64"/>
      <c r="N79" s="64"/>
      <c r="O79" s="64"/>
      <c r="P79" s="64"/>
      <c r="Q79" s="64"/>
      <c r="R79" s="64"/>
      <c r="S79" s="65">
        <f t="shared" si="9"/>
        <v>20</v>
      </c>
      <c r="T79" s="65">
        <f t="shared" si="10"/>
        <v>12</v>
      </c>
      <c r="U79" s="65">
        <f t="shared" si="11"/>
        <v>32</v>
      </c>
      <c r="V79" s="64">
        <v>6</v>
      </c>
      <c r="W79" s="64">
        <v>9</v>
      </c>
      <c r="X79" s="64">
        <v>15</v>
      </c>
      <c r="Y79" s="64">
        <v>14</v>
      </c>
      <c r="Z79" s="64">
        <v>3</v>
      </c>
      <c r="AA79" s="64">
        <v>17</v>
      </c>
      <c r="AB79" s="64"/>
      <c r="AC79" s="64"/>
      <c r="AD79" s="64"/>
      <c r="AE79" s="64"/>
      <c r="AF79" s="64"/>
      <c r="AG79" s="64"/>
      <c r="AH79"/>
      <c r="AI79"/>
      <c r="AJ79"/>
      <c r="AK79"/>
      <c r="AL79"/>
    </row>
    <row r="80" spans="1:38" ht="15" x14ac:dyDescent="0.25">
      <c r="A80" s="56"/>
      <c r="B80" s="57" t="s">
        <v>70</v>
      </c>
      <c r="C80" s="58" t="s">
        <v>119</v>
      </c>
      <c r="D80" s="65">
        <f t="shared" si="6"/>
        <v>35</v>
      </c>
      <c r="E80" s="65">
        <f t="shared" si="7"/>
        <v>6</v>
      </c>
      <c r="F80" s="65">
        <f t="shared" si="8"/>
        <v>41</v>
      </c>
      <c r="G80" s="64">
        <v>16</v>
      </c>
      <c r="H80" s="64">
        <v>3</v>
      </c>
      <c r="I80" s="64">
        <v>19</v>
      </c>
      <c r="J80" s="64">
        <v>19</v>
      </c>
      <c r="K80" s="64">
        <v>3</v>
      </c>
      <c r="L80" s="64">
        <v>22</v>
      </c>
      <c r="M80" s="64"/>
      <c r="N80" s="64"/>
      <c r="O80" s="64"/>
      <c r="P80" s="64"/>
      <c r="Q80" s="64"/>
      <c r="R80" s="64"/>
      <c r="S80" s="65">
        <f t="shared" si="9"/>
        <v>23</v>
      </c>
      <c r="T80" s="65">
        <f t="shared" si="10"/>
        <v>3</v>
      </c>
      <c r="U80" s="65">
        <f t="shared" si="11"/>
        <v>26</v>
      </c>
      <c r="V80" s="64">
        <v>4</v>
      </c>
      <c r="W80" s="64">
        <v>1</v>
      </c>
      <c r="X80" s="64">
        <v>5</v>
      </c>
      <c r="Y80" s="64">
        <v>19</v>
      </c>
      <c r="Z80" s="64">
        <v>2</v>
      </c>
      <c r="AA80" s="64">
        <v>21</v>
      </c>
      <c r="AB80" s="64"/>
      <c r="AC80" s="64"/>
      <c r="AD80" s="64"/>
      <c r="AE80" s="64"/>
      <c r="AF80" s="64"/>
      <c r="AG80" s="64"/>
      <c r="AH80"/>
      <c r="AI80"/>
      <c r="AJ80"/>
      <c r="AK80"/>
      <c r="AL80"/>
    </row>
    <row r="81" spans="1:38" ht="15" x14ac:dyDescent="0.25">
      <c r="A81" s="49"/>
      <c r="B81" s="57" t="s">
        <v>67</v>
      </c>
      <c r="C81" s="58" t="s">
        <v>163</v>
      </c>
      <c r="D81" s="65">
        <f t="shared" si="6"/>
        <v>25</v>
      </c>
      <c r="E81" s="65">
        <f t="shared" si="7"/>
        <v>6</v>
      </c>
      <c r="F81" s="65">
        <f t="shared" si="8"/>
        <v>31</v>
      </c>
      <c r="G81" s="64">
        <v>12</v>
      </c>
      <c r="H81" s="64">
        <v>3</v>
      </c>
      <c r="I81" s="64">
        <v>15</v>
      </c>
      <c r="J81" s="64">
        <v>13</v>
      </c>
      <c r="K81" s="64">
        <v>3</v>
      </c>
      <c r="L81" s="64">
        <v>16</v>
      </c>
      <c r="M81" s="64"/>
      <c r="N81" s="64"/>
      <c r="O81" s="64"/>
      <c r="P81" s="64"/>
      <c r="Q81" s="64"/>
      <c r="R81" s="64"/>
      <c r="S81" s="65">
        <f t="shared" si="9"/>
        <v>11</v>
      </c>
      <c r="T81" s="65">
        <f t="shared" si="10"/>
        <v>8</v>
      </c>
      <c r="U81" s="65">
        <f t="shared" si="11"/>
        <v>19</v>
      </c>
      <c r="V81" s="64">
        <v>2</v>
      </c>
      <c r="W81" s="64">
        <v>6</v>
      </c>
      <c r="X81" s="64">
        <v>8</v>
      </c>
      <c r="Y81" s="64">
        <v>9</v>
      </c>
      <c r="Z81" s="64">
        <v>2</v>
      </c>
      <c r="AA81" s="64">
        <v>11</v>
      </c>
      <c r="AB81" s="64"/>
      <c r="AC81" s="64"/>
      <c r="AD81" s="64"/>
      <c r="AE81" s="64"/>
      <c r="AF81" s="64"/>
      <c r="AG81" s="64"/>
      <c r="AH81"/>
      <c r="AI81"/>
      <c r="AJ81"/>
      <c r="AK81"/>
      <c r="AL81"/>
    </row>
    <row r="82" spans="1:38" ht="15" x14ac:dyDescent="0.25">
      <c r="A82" s="52">
        <v>9</v>
      </c>
      <c r="B82" s="53" t="s">
        <v>9</v>
      </c>
      <c r="C82" s="54"/>
      <c r="D82" s="64">
        <f t="shared" si="6"/>
        <v>207</v>
      </c>
      <c r="E82" s="64">
        <f t="shared" si="7"/>
        <v>90</v>
      </c>
      <c r="F82" s="64">
        <f t="shared" si="8"/>
        <v>297</v>
      </c>
      <c r="G82" s="64">
        <v>53</v>
      </c>
      <c r="H82" s="64">
        <v>23</v>
      </c>
      <c r="I82" s="64">
        <v>76</v>
      </c>
      <c r="J82" s="64">
        <v>154</v>
      </c>
      <c r="K82" s="64">
        <v>67</v>
      </c>
      <c r="L82" s="64">
        <v>221</v>
      </c>
      <c r="M82" s="64"/>
      <c r="N82" s="64"/>
      <c r="O82" s="64"/>
      <c r="P82" s="64"/>
      <c r="Q82" s="64"/>
      <c r="R82" s="64"/>
      <c r="S82" s="64">
        <f t="shared" si="9"/>
        <v>178</v>
      </c>
      <c r="T82" s="64">
        <f t="shared" si="10"/>
        <v>94</v>
      </c>
      <c r="U82" s="64">
        <f t="shared" si="11"/>
        <v>272</v>
      </c>
      <c r="V82" s="64">
        <v>35</v>
      </c>
      <c r="W82" s="64">
        <v>28</v>
      </c>
      <c r="X82" s="64">
        <v>63</v>
      </c>
      <c r="Y82" s="64">
        <v>143</v>
      </c>
      <c r="Z82" s="64">
        <v>66</v>
      </c>
      <c r="AA82" s="64">
        <v>209</v>
      </c>
      <c r="AB82" s="64"/>
      <c r="AC82" s="64"/>
      <c r="AD82" s="64"/>
      <c r="AE82" s="64"/>
      <c r="AF82" s="64"/>
      <c r="AG82" s="64"/>
      <c r="AH82"/>
      <c r="AI82"/>
      <c r="AJ82"/>
      <c r="AK82"/>
      <c r="AL82"/>
    </row>
    <row r="83" spans="1:38" ht="15" x14ac:dyDescent="0.25">
      <c r="A83" s="56"/>
      <c r="B83" s="57" t="s">
        <v>72</v>
      </c>
      <c r="C83" s="58" t="s">
        <v>115</v>
      </c>
      <c r="D83" s="65">
        <f t="shared" si="6"/>
        <v>122</v>
      </c>
      <c r="E83" s="65">
        <f t="shared" si="7"/>
        <v>66</v>
      </c>
      <c r="F83" s="65">
        <f t="shared" si="8"/>
        <v>188</v>
      </c>
      <c r="G83" s="64">
        <v>31</v>
      </c>
      <c r="H83" s="64">
        <v>14</v>
      </c>
      <c r="I83" s="64">
        <v>45</v>
      </c>
      <c r="J83" s="64">
        <v>91</v>
      </c>
      <c r="K83" s="64">
        <v>52</v>
      </c>
      <c r="L83" s="64">
        <v>143</v>
      </c>
      <c r="M83" s="64"/>
      <c r="N83" s="64"/>
      <c r="O83" s="64"/>
      <c r="P83" s="64"/>
      <c r="Q83" s="64"/>
      <c r="R83" s="64"/>
      <c r="S83" s="65">
        <f t="shared" si="9"/>
        <v>109</v>
      </c>
      <c r="T83" s="65">
        <f t="shared" si="10"/>
        <v>63</v>
      </c>
      <c r="U83" s="65">
        <f t="shared" si="11"/>
        <v>172</v>
      </c>
      <c r="V83" s="64">
        <v>19</v>
      </c>
      <c r="W83" s="64">
        <v>18</v>
      </c>
      <c r="X83" s="64">
        <v>37</v>
      </c>
      <c r="Y83" s="64">
        <v>90</v>
      </c>
      <c r="Z83" s="64">
        <v>45</v>
      </c>
      <c r="AA83" s="64">
        <v>135</v>
      </c>
      <c r="AB83" s="64"/>
      <c r="AC83" s="64"/>
      <c r="AD83" s="64"/>
      <c r="AE83" s="64"/>
      <c r="AF83" s="64"/>
      <c r="AG83" s="64"/>
      <c r="AH83"/>
      <c r="AI83"/>
      <c r="AJ83"/>
      <c r="AK83"/>
      <c r="AL83"/>
    </row>
    <row r="84" spans="1:38" ht="15" x14ac:dyDescent="0.25">
      <c r="A84" s="56"/>
      <c r="B84" s="57" t="s">
        <v>71</v>
      </c>
      <c r="C84" s="58" t="s">
        <v>122</v>
      </c>
      <c r="D84" s="65">
        <f t="shared" si="6"/>
        <v>1</v>
      </c>
      <c r="E84" s="65">
        <f t="shared" si="7"/>
        <v>0</v>
      </c>
      <c r="F84" s="65">
        <f t="shared" si="8"/>
        <v>1</v>
      </c>
      <c r="G84" s="64"/>
      <c r="H84" s="64"/>
      <c r="I84" s="64"/>
      <c r="J84" s="64">
        <v>1</v>
      </c>
      <c r="K84" s="64"/>
      <c r="L84" s="64">
        <v>1</v>
      </c>
      <c r="M84" s="64"/>
      <c r="N84" s="64"/>
      <c r="O84" s="64"/>
      <c r="P84" s="64"/>
      <c r="Q84" s="64"/>
      <c r="R84" s="64"/>
      <c r="S84" s="65">
        <f t="shared" si="9"/>
        <v>0</v>
      </c>
      <c r="T84" s="65">
        <f t="shared" si="10"/>
        <v>0</v>
      </c>
      <c r="U84" s="65">
        <f t="shared" si="11"/>
        <v>0</v>
      </c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/>
      <c r="AI84"/>
      <c r="AJ84"/>
      <c r="AK84"/>
      <c r="AL84"/>
    </row>
    <row r="85" spans="1:38" ht="15" x14ac:dyDescent="0.25">
      <c r="A85" s="56"/>
      <c r="B85" s="57" t="s">
        <v>100</v>
      </c>
      <c r="C85" s="58" t="s">
        <v>99</v>
      </c>
      <c r="D85" s="65">
        <f t="shared" si="6"/>
        <v>56</v>
      </c>
      <c r="E85" s="65">
        <f t="shared" si="7"/>
        <v>19</v>
      </c>
      <c r="F85" s="65">
        <f t="shared" si="8"/>
        <v>75</v>
      </c>
      <c r="G85" s="64">
        <v>13</v>
      </c>
      <c r="H85" s="64">
        <v>6</v>
      </c>
      <c r="I85" s="64">
        <v>19</v>
      </c>
      <c r="J85" s="64">
        <v>43</v>
      </c>
      <c r="K85" s="64">
        <v>13</v>
      </c>
      <c r="L85" s="64">
        <v>56</v>
      </c>
      <c r="M85" s="64"/>
      <c r="N85" s="64"/>
      <c r="O85" s="64"/>
      <c r="P85" s="64"/>
      <c r="Q85" s="64"/>
      <c r="R85" s="64"/>
      <c r="S85" s="65">
        <f t="shared" si="9"/>
        <v>47</v>
      </c>
      <c r="T85" s="65">
        <f t="shared" si="10"/>
        <v>26</v>
      </c>
      <c r="U85" s="65">
        <f t="shared" si="11"/>
        <v>73</v>
      </c>
      <c r="V85" s="64">
        <v>14</v>
      </c>
      <c r="W85" s="64">
        <v>10</v>
      </c>
      <c r="X85" s="64">
        <v>24</v>
      </c>
      <c r="Y85" s="64">
        <v>33</v>
      </c>
      <c r="Z85" s="64">
        <v>16</v>
      </c>
      <c r="AA85" s="64">
        <v>49</v>
      </c>
      <c r="AB85" s="64"/>
      <c r="AC85" s="64"/>
      <c r="AD85" s="64"/>
      <c r="AE85" s="64"/>
      <c r="AF85" s="64"/>
      <c r="AG85" s="64"/>
      <c r="AH85"/>
      <c r="AI85"/>
      <c r="AJ85"/>
      <c r="AK85"/>
      <c r="AL85"/>
    </row>
    <row r="86" spans="1:38" ht="15" x14ac:dyDescent="0.25">
      <c r="A86" s="56"/>
      <c r="B86" s="57" t="s">
        <v>73</v>
      </c>
      <c r="C86" s="58" t="s">
        <v>119</v>
      </c>
      <c r="D86" s="65">
        <f t="shared" si="6"/>
        <v>28</v>
      </c>
      <c r="E86" s="65">
        <f t="shared" si="7"/>
        <v>5</v>
      </c>
      <c r="F86" s="65">
        <f t="shared" si="8"/>
        <v>33</v>
      </c>
      <c r="G86" s="64">
        <v>9</v>
      </c>
      <c r="H86" s="64">
        <v>3</v>
      </c>
      <c r="I86" s="64">
        <v>12</v>
      </c>
      <c r="J86" s="64">
        <v>19</v>
      </c>
      <c r="K86" s="64">
        <v>2</v>
      </c>
      <c r="L86" s="64">
        <v>21</v>
      </c>
      <c r="M86" s="64"/>
      <c r="N86" s="64"/>
      <c r="O86" s="64"/>
      <c r="P86" s="64"/>
      <c r="Q86" s="64"/>
      <c r="R86" s="64"/>
      <c r="S86" s="65">
        <f t="shared" si="9"/>
        <v>22</v>
      </c>
      <c r="T86" s="65">
        <f t="shared" si="10"/>
        <v>5</v>
      </c>
      <c r="U86" s="65">
        <f t="shared" si="11"/>
        <v>27</v>
      </c>
      <c r="V86" s="64">
        <v>2</v>
      </c>
      <c r="W86" s="64"/>
      <c r="X86" s="64">
        <v>2</v>
      </c>
      <c r="Y86" s="64">
        <v>20</v>
      </c>
      <c r="Z86" s="64">
        <v>5</v>
      </c>
      <c r="AA86" s="64">
        <v>25</v>
      </c>
      <c r="AB86" s="64"/>
      <c r="AC86" s="64"/>
      <c r="AD86" s="64"/>
      <c r="AE86" s="64"/>
      <c r="AF86" s="64"/>
      <c r="AG86" s="64"/>
      <c r="AH86"/>
      <c r="AI86"/>
      <c r="AJ86"/>
      <c r="AK86"/>
      <c r="AL86"/>
    </row>
    <row r="87" spans="1:38" ht="15" x14ac:dyDescent="0.25">
      <c r="A87" s="48" t="s">
        <v>181</v>
      </c>
      <c r="B87" s="49"/>
      <c r="C87" s="50"/>
      <c r="D87" s="63">
        <f t="shared" si="6"/>
        <v>295</v>
      </c>
      <c r="E87" s="63">
        <f t="shared" si="7"/>
        <v>190</v>
      </c>
      <c r="F87" s="63">
        <f t="shared" si="8"/>
        <v>485</v>
      </c>
      <c r="G87" s="63">
        <v>98</v>
      </c>
      <c r="H87" s="63">
        <v>59</v>
      </c>
      <c r="I87" s="63">
        <v>157</v>
      </c>
      <c r="J87" s="63">
        <v>197</v>
      </c>
      <c r="K87" s="63">
        <v>131</v>
      </c>
      <c r="L87" s="63">
        <v>328</v>
      </c>
      <c r="M87" s="63"/>
      <c r="N87" s="63"/>
      <c r="O87" s="63"/>
      <c r="P87" s="63"/>
      <c r="Q87" s="63"/>
      <c r="R87" s="63"/>
      <c r="S87" s="63">
        <f t="shared" si="9"/>
        <v>237</v>
      </c>
      <c r="T87" s="63">
        <f t="shared" si="10"/>
        <v>214</v>
      </c>
      <c r="U87" s="63">
        <f t="shared" si="11"/>
        <v>451</v>
      </c>
      <c r="V87" s="63">
        <v>43</v>
      </c>
      <c r="W87" s="63">
        <v>98</v>
      </c>
      <c r="X87" s="63">
        <v>141</v>
      </c>
      <c r="Y87" s="63">
        <v>194</v>
      </c>
      <c r="Z87" s="63">
        <v>116</v>
      </c>
      <c r="AA87" s="63">
        <v>310</v>
      </c>
      <c r="AB87" s="63"/>
      <c r="AC87" s="63"/>
      <c r="AD87" s="63"/>
      <c r="AE87" s="63"/>
      <c r="AF87" s="63"/>
      <c r="AG87" s="63"/>
      <c r="AH87"/>
      <c r="AI87"/>
      <c r="AJ87"/>
      <c r="AK87"/>
      <c r="AL87"/>
    </row>
    <row r="88" spans="1:38" ht="15" x14ac:dyDescent="0.25">
      <c r="A88" s="52">
        <v>7</v>
      </c>
      <c r="B88" s="53" t="s">
        <v>92</v>
      </c>
      <c r="C88" s="54"/>
      <c r="D88" s="64">
        <f t="shared" si="6"/>
        <v>204</v>
      </c>
      <c r="E88" s="64">
        <f t="shared" si="7"/>
        <v>128</v>
      </c>
      <c r="F88" s="64">
        <f t="shared" si="8"/>
        <v>332</v>
      </c>
      <c r="G88" s="64">
        <v>78</v>
      </c>
      <c r="H88" s="64">
        <v>46</v>
      </c>
      <c r="I88" s="64">
        <v>124</v>
      </c>
      <c r="J88" s="64">
        <v>126</v>
      </c>
      <c r="K88" s="64">
        <v>82</v>
      </c>
      <c r="L88" s="64">
        <v>208</v>
      </c>
      <c r="M88" s="64"/>
      <c r="N88" s="64"/>
      <c r="O88" s="64"/>
      <c r="P88" s="64"/>
      <c r="Q88" s="64"/>
      <c r="R88" s="64"/>
      <c r="S88" s="64">
        <f t="shared" si="9"/>
        <v>156</v>
      </c>
      <c r="T88" s="64">
        <f t="shared" si="10"/>
        <v>143</v>
      </c>
      <c r="U88" s="64">
        <f t="shared" si="11"/>
        <v>299</v>
      </c>
      <c r="V88" s="64">
        <v>36</v>
      </c>
      <c r="W88" s="64">
        <v>70</v>
      </c>
      <c r="X88" s="64">
        <v>106</v>
      </c>
      <c r="Y88" s="64">
        <v>120</v>
      </c>
      <c r="Z88" s="64">
        <v>73</v>
      </c>
      <c r="AA88" s="64">
        <v>193</v>
      </c>
      <c r="AB88" s="64"/>
      <c r="AC88" s="64"/>
      <c r="AD88" s="64"/>
      <c r="AE88" s="64"/>
      <c r="AF88" s="64"/>
      <c r="AG88" s="64"/>
      <c r="AH88"/>
      <c r="AI88"/>
      <c r="AJ88"/>
      <c r="AK88"/>
      <c r="AL88"/>
    </row>
    <row r="89" spans="1:38" ht="15" x14ac:dyDescent="0.25">
      <c r="A89" s="56"/>
      <c r="B89" s="57" t="s">
        <v>74</v>
      </c>
      <c r="C89" s="58" t="s">
        <v>125</v>
      </c>
      <c r="D89" s="65">
        <f t="shared" si="6"/>
        <v>12</v>
      </c>
      <c r="E89" s="65">
        <f t="shared" si="7"/>
        <v>8</v>
      </c>
      <c r="F89" s="65">
        <f t="shared" si="8"/>
        <v>20</v>
      </c>
      <c r="G89" s="64">
        <v>5</v>
      </c>
      <c r="H89" s="64">
        <v>3</v>
      </c>
      <c r="I89" s="64">
        <v>8</v>
      </c>
      <c r="J89" s="64">
        <v>7</v>
      </c>
      <c r="K89" s="64">
        <v>5</v>
      </c>
      <c r="L89" s="64">
        <v>12</v>
      </c>
      <c r="M89" s="64"/>
      <c r="N89" s="64"/>
      <c r="O89" s="64"/>
      <c r="P89" s="64"/>
      <c r="Q89" s="64"/>
      <c r="R89" s="64"/>
      <c r="S89" s="65">
        <f t="shared" si="9"/>
        <v>7</v>
      </c>
      <c r="T89" s="65">
        <f t="shared" si="10"/>
        <v>8</v>
      </c>
      <c r="U89" s="65">
        <f t="shared" si="11"/>
        <v>15</v>
      </c>
      <c r="V89" s="64">
        <v>1</v>
      </c>
      <c r="W89" s="64">
        <v>4</v>
      </c>
      <c r="X89" s="64">
        <v>5</v>
      </c>
      <c r="Y89" s="64">
        <v>6</v>
      </c>
      <c r="Z89" s="64">
        <v>4</v>
      </c>
      <c r="AA89" s="64">
        <v>10</v>
      </c>
      <c r="AB89" s="64"/>
      <c r="AC89" s="64"/>
      <c r="AD89" s="64"/>
      <c r="AE89" s="64"/>
      <c r="AF89" s="64"/>
      <c r="AG89" s="64"/>
      <c r="AH89"/>
      <c r="AI89"/>
      <c r="AJ89"/>
      <c r="AK89"/>
      <c r="AL89"/>
    </row>
    <row r="90" spans="1:38" ht="15" x14ac:dyDescent="0.25">
      <c r="A90" s="56"/>
      <c r="B90" s="57" t="s">
        <v>75</v>
      </c>
      <c r="C90" s="58" t="s">
        <v>126</v>
      </c>
      <c r="D90" s="65">
        <f t="shared" si="6"/>
        <v>2</v>
      </c>
      <c r="E90" s="65">
        <f t="shared" si="7"/>
        <v>22</v>
      </c>
      <c r="F90" s="65">
        <f t="shared" si="8"/>
        <v>24</v>
      </c>
      <c r="G90" s="64"/>
      <c r="H90" s="64">
        <v>7</v>
      </c>
      <c r="I90" s="64">
        <v>7</v>
      </c>
      <c r="J90" s="64">
        <v>2</v>
      </c>
      <c r="K90" s="64">
        <v>15</v>
      </c>
      <c r="L90" s="64">
        <v>17</v>
      </c>
      <c r="M90" s="64"/>
      <c r="N90" s="64"/>
      <c r="O90" s="64"/>
      <c r="P90" s="64"/>
      <c r="Q90" s="64"/>
      <c r="R90" s="64"/>
      <c r="S90" s="65">
        <f t="shared" si="9"/>
        <v>4</v>
      </c>
      <c r="T90" s="65">
        <f t="shared" si="10"/>
        <v>21</v>
      </c>
      <c r="U90" s="65">
        <f t="shared" si="11"/>
        <v>25</v>
      </c>
      <c r="V90" s="64">
        <v>1</v>
      </c>
      <c r="W90" s="64">
        <v>7</v>
      </c>
      <c r="X90" s="64">
        <v>8</v>
      </c>
      <c r="Y90" s="64">
        <v>3</v>
      </c>
      <c r="Z90" s="64">
        <v>14</v>
      </c>
      <c r="AA90" s="64">
        <v>17</v>
      </c>
      <c r="AB90" s="64"/>
      <c r="AC90" s="64"/>
      <c r="AD90" s="64"/>
      <c r="AE90" s="64"/>
      <c r="AF90" s="64"/>
      <c r="AG90" s="64"/>
      <c r="AH90"/>
      <c r="AI90"/>
      <c r="AJ90"/>
      <c r="AK90"/>
      <c r="AL90"/>
    </row>
    <row r="91" spans="1:38" ht="15" x14ac:dyDescent="0.25">
      <c r="A91" s="56"/>
      <c r="B91" s="57" t="s">
        <v>80</v>
      </c>
      <c r="C91" s="58" t="s">
        <v>127</v>
      </c>
      <c r="D91" s="65">
        <f t="shared" si="6"/>
        <v>29</v>
      </c>
      <c r="E91" s="65">
        <f t="shared" si="7"/>
        <v>17</v>
      </c>
      <c r="F91" s="65">
        <f t="shared" si="8"/>
        <v>46</v>
      </c>
      <c r="G91" s="64">
        <v>15</v>
      </c>
      <c r="H91" s="64">
        <v>10</v>
      </c>
      <c r="I91" s="64">
        <v>25</v>
      </c>
      <c r="J91" s="64">
        <v>14</v>
      </c>
      <c r="K91" s="64">
        <v>7</v>
      </c>
      <c r="L91" s="64">
        <v>21</v>
      </c>
      <c r="M91" s="64"/>
      <c r="N91" s="64"/>
      <c r="O91" s="64"/>
      <c r="P91" s="64"/>
      <c r="Q91" s="64"/>
      <c r="R91" s="64"/>
      <c r="S91" s="65">
        <f t="shared" si="9"/>
        <v>29</v>
      </c>
      <c r="T91" s="65">
        <f t="shared" si="10"/>
        <v>24</v>
      </c>
      <c r="U91" s="65">
        <f t="shared" si="11"/>
        <v>53</v>
      </c>
      <c r="V91" s="64">
        <v>17</v>
      </c>
      <c r="W91" s="64">
        <v>18</v>
      </c>
      <c r="X91" s="64">
        <v>35</v>
      </c>
      <c r="Y91" s="64">
        <v>12</v>
      </c>
      <c r="Z91" s="64">
        <v>6</v>
      </c>
      <c r="AA91" s="64">
        <v>18</v>
      </c>
      <c r="AB91" s="64"/>
      <c r="AC91" s="64"/>
      <c r="AD91" s="64"/>
      <c r="AE91" s="64"/>
      <c r="AF91" s="64"/>
      <c r="AG91" s="64"/>
      <c r="AH91"/>
      <c r="AI91"/>
      <c r="AJ91"/>
      <c r="AK91"/>
      <c r="AL91"/>
    </row>
    <row r="92" spans="1:38" ht="15" x14ac:dyDescent="0.25">
      <c r="A92" s="56"/>
      <c r="B92" s="57" t="s">
        <v>81</v>
      </c>
      <c r="C92" s="58" t="s">
        <v>82</v>
      </c>
      <c r="D92" s="65">
        <f t="shared" si="6"/>
        <v>13</v>
      </c>
      <c r="E92" s="65">
        <f t="shared" si="7"/>
        <v>27</v>
      </c>
      <c r="F92" s="65">
        <f t="shared" si="8"/>
        <v>40</v>
      </c>
      <c r="G92" s="64">
        <v>3</v>
      </c>
      <c r="H92" s="64">
        <v>7</v>
      </c>
      <c r="I92" s="64">
        <v>10</v>
      </c>
      <c r="J92" s="64">
        <v>10</v>
      </c>
      <c r="K92" s="64">
        <v>20</v>
      </c>
      <c r="L92" s="64">
        <v>30</v>
      </c>
      <c r="M92" s="64"/>
      <c r="N92" s="64"/>
      <c r="O92" s="64"/>
      <c r="P92" s="64"/>
      <c r="Q92" s="64"/>
      <c r="R92" s="64"/>
      <c r="S92" s="65">
        <f t="shared" si="9"/>
        <v>8</v>
      </c>
      <c r="T92" s="65">
        <f t="shared" si="10"/>
        <v>25</v>
      </c>
      <c r="U92" s="65">
        <f t="shared" si="11"/>
        <v>33</v>
      </c>
      <c r="V92" s="64">
        <v>1</v>
      </c>
      <c r="W92" s="64">
        <v>7</v>
      </c>
      <c r="X92" s="64">
        <v>8</v>
      </c>
      <c r="Y92" s="64">
        <v>7</v>
      </c>
      <c r="Z92" s="64">
        <v>18</v>
      </c>
      <c r="AA92" s="64">
        <v>25</v>
      </c>
      <c r="AB92" s="64"/>
      <c r="AC92" s="64"/>
      <c r="AD92" s="64"/>
      <c r="AE92" s="64"/>
      <c r="AF92" s="64"/>
      <c r="AG92" s="64"/>
      <c r="AH92"/>
      <c r="AI92"/>
      <c r="AJ92"/>
      <c r="AK92"/>
      <c r="AL92"/>
    </row>
    <row r="93" spans="1:38" ht="15" x14ac:dyDescent="0.25">
      <c r="A93" s="56"/>
      <c r="B93" s="57" t="s">
        <v>76</v>
      </c>
      <c r="C93" s="58" t="s">
        <v>77</v>
      </c>
      <c r="D93" s="65">
        <f t="shared" si="6"/>
        <v>43</v>
      </c>
      <c r="E93" s="65">
        <f t="shared" si="7"/>
        <v>13</v>
      </c>
      <c r="F93" s="65">
        <f t="shared" si="8"/>
        <v>56</v>
      </c>
      <c r="G93" s="64">
        <v>16</v>
      </c>
      <c r="H93" s="64">
        <v>5</v>
      </c>
      <c r="I93" s="64">
        <v>21</v>
      </c>
      <c r="J93" s="64">
        <v>27</v>
      </c>
      <c r="K93" s="64">
        <v>8</v>
      </c>
      <c r="L93" s="64">
        <v>35</v>
      </c>
      <c r="M93" s="64"/>
      <c r="N93" s="64"/>
      <c r="O93" s="64"/>
      <c r="P93" s="64"/>
      <c r="Q93" s="64"/>
      <c r="R93" s="64"/>
      <c r="S93" s="65">
        <f t="shared" si="9"/>
        <v>28</v>
      </c>
      <c r="T93" s="65">
        <f t="shared" si="10"/>
        <v>9</v>
      </c>
      <c r="U93" s="65">
        <f t="shared" si="11"/>
        <v>37</v>
      </c>
      <c r="V93" s="64">
        <v>3</v>
      </c>
      <c r="W93" s="64">
        <v>5</v>
      </c>
      <c r="X93" s="64">
        <v>8</v>
      </c>
      <c r="Y93" s="64">
        <v>25</v>
      </c>
      <c r="Z93" s="64">
        <v>4</v>
      </c>
      <c r="AA93" s="64">
        <v>29</v>
      </c>
      <c r="AB93" s="64"/>
      <c r="AC93" s="64"/>
      <c r="AD93" s="64"/>
      <c r="AE93" s="64"/>
      <c r="AF93" s="64"/>
      <c r="AG93" s="64"/>
      <c r="AH93"/>
      <c r="AI93"/>
      <c r="AJ93"/>
      <c r="AK93"/>
      <c r="AL93"/>
    </row>
    <row r="94" spans="1:38" ht="15" x14ac:dyDescent="0.25">
      <c r="A94" s="56"/>
      <c r="B94" s="57" t="s">
        <v>83</v>
      </c>
      <c r="C94" s="58" t="s">
        <v>123</v>
      </c>
      <c r="D94" s="65">
        <f t="shared" si="6"/>
        <v>18</v>
      </c>
      <c r="E94" s="65">
        <f t="shared" si="7"/>
        <v>11</v>
      </c>
      <c r="F94" s="65">
        <f t="shared" si="8"/>
        <v>29</v>
      </c>
      <c r="G94" s="64">
        <v>11</v>
      </c>
      <c r="H94" s="64">
        <v>5</v>
      </c>
      <c r="I94" s="64">
        <v>16</v>
      </c>
      <c r="J94" s="64">
        <v>7</v>
      </c>
      <c r="K94" s="64">
        <v>6</v>
      </c>
      <c r="L94" s="64">
        <v>13</v>
      </c>
      <c r="M94" s="64"/>
      <c r="N94" s="64"/>
      <c r="O94" s="64"/>
      <c r="P94" s="64"/>
      <c r="Q94" s="64"/>
      <c r="R94" s="64"/>
      <c r="S94" s="65">
        <f t="shared" si="9"/>
        <v>12</v>
      </c>
      <c r="T94" s="65">
        <f t="shared" si="10"/>
        <v>12</v>
      </c>
      <c r="U94" s="65">
        <f t="shared" si="11"/>
        <v>24</v>
      </c>
      <c r="V94" s="64">
        <v>3</v>
      </c>
      <c r="W94" s="64">
        <v>5</v>
      </c>
      <c r="X94" s="64">
        <v>8</v>
      </c>
      <c r="Y94" s="64">
        <v>9</v>
      </c>
      <c r="Z94" s="64">
        <v>7</v>
      </c>
      <c r="AA94" s="64">
        <v>16</v>
      </c>
      <c r="AB94" s="64"/>
      <c r="AC94" s="64"/>
      <c r="AD94" s="64"/>
      <c r="AE94" s="64"/>
      <c r="AF94" s="64"/>
      <c r="AG94" s="64"/>
      <c r="AH94"/>
      <c r="AI94"/>
      <c r="AJ94"/>
      <c r="AK94"/>
      <c r="AL94"/>
    </row>
    <row r="95" spans="1:38" ht="15" x14ac:dyDescent="0.25">
      <c r="A95" s="56"/>
      <c r="B95" s="57" t="s">
        <v>78</v>
      </c>
      <c r="C95" s="58" t="s">
        <v>79</v>
      </c>
      <c r="D95" s="65">
        <f t="shared" si="6"/>
        <v>19</v>
      </c>
      <c r="E95" s="65">
        <f t="shared" si="7"/>
        <v>11</v>
      </c>
      <c r="F95" s="65">
        <f t="shared" si="8"/>
        <v>30</v>
      </c>
      <c r="G95" s="64">
        <v>5</v>
      </c>
      <c r="H95" s="64">
        <v>2</v>
      </c>
      <c r="I95" s="64">
        <v>7</v>
      </c>
      <c r="J95" s="64">
        <v>14</v>
      </c>
      <c r="K95" s="64">
        <v>9</v>
      </c>
      <c r="L95" s="64">
        <v>23</v>
      </c>
      <c r="M95" s="64"/>
      <c r="N95" s="64"/>
      <c r="O95" s="64"/>
      <c r="P95" s="64"/>
      <c r="Q95" s="64"/>
      <c r="R95" s="64"/>
      <c r="S95" s="65">
        <f t="shared" si="9"/>
        <v>21</v>
      </c>
      <c r="T95" s="65">
        <f t="shared" si="10"/>
        <v>6</v>
      </c>
      <c r="U95" s="65">
        <f t="shared" si="11"/>
        <v>27</v>
      </c>
      <c r="V95" s="64">
        <v>5</v>
      </c>
      <c r="W95" s="64">
        <v>1</v>
      </c>
      <c r="X95" s="64">
        <v>6</v>
      </c>
      <c r="Y95" s="64">
        <v>16</v>
      </c>
      <c r="Z95" s="64">
        <v>5</v>
      </c>
      <c r="AA95" s="64">
        <v>21</v>
      </c>
      <c r="AB95" s="64"/>
      <c r="AC95" s="64"/>
      <c r="AD95" s="64"/>
      <c r="AE95" s="64"/>
      <c r="AF95" s="64"/>
      <c r="AG95" s="64"/>
      <c r="AH95"/>
      <c r="AI95"/>
      <c r="AJ95"/>
      <c r="AK95"/>
      <c r="AL95"/>
    </row>
    <row r="96" spans="1:38" ht="15" x14ac:dyDescent="0.25">
      <c r="A96" s="49"/>
      <c r="B96" s="57" t="s">
        <v>84</v>
      </c>
      <c r="C96" s="58" t="s">
        <v>124</v>
      </c>
      <c r="D96" s="65">
        <f t="shared" si="6"/>
        <v>68</v>
      </c>
      <c r="E96" s="65">
        <f t="shared" si="7"/>
        <v>19</v>
      </c>
      <c r="F96" s="65">
        <f t="shared" si="8"/>
        <v>87</v>
      </c>
      <c r="G96" s="64">
        <v>23</v>
      </c>
      <c r="H96" s="64">
        <v>7</v>
      </c>
      <c r="I96" s="64">
        <v>30</v>
      </c>
      <c r="J96" s="64">
        <v>45</v>
      </c>
      <c r="K96" s="64">
        <v>12</v>
      </c>
      <c r="L96" s="64">
        <v>57</v>
      </c>
      <c r="M96" s="64"/>
      <c r="N96" s="64"/>
      <c r="O96" s="64"/>
      <c r="P96" s="64"/>
      <c r="Q96" s="64"/>
      <c r="R96" s="64"/>
      <c r="S96" s="65">
        <f t="shared" si="9"/>
        <v>47</v>
      </c>
      <c r="T96" s="65">
        <f t="shared" si="10"/>
        <v>38</v>
      </c>
      <c r="U96" s="65">
        <f t="shared" si="11"/>
        <v>85</v>
      </c>
      <c r="V96" s="64">
        <v>5</v>
      </c>
      <c r="W96" s="64">
        <v>23</v>
      </c>
      <c r="X96" s="64">
        <v>28</v>
      </c>
      <c r="Y96" s="64">
        <v>42</v>
      </c>
      <c r="Z96" s="64">
        <v>15</v>
      </c>
      <c r="AA96" s="64">
        <v>57</v>
      </c>
      <c r="AB96" s="64"/>
      <c r="AC96" s="64"/>
      <c r="AD96" s="64"/>
      <c r="AE96" s="64"/>
      <c r="AF96" s="64"/>
      <c r="AG96" s="64"/>
      <c r="AH96"/>
      <c r="AI96"/>
      <c r="AJ96"/>
      <c r="AK96"/>
      <c r="AL96"/>
    </row>
    <row r="97" spans="1:38" ht="15" x14ac:dyDescent="0.25">
      <c r="A97" s="52">
        <v>9</v>
      </c>
      <c r="B97" s="53" t="s">
        <v>9</v>
      </c>
      <c r="C97" s="54"/>
      <c r="D97" s="64">
        <f t="shared" si="6"/>
        <v>91</v>
      </c>
      <c r="E97" s="64">
        <f t="shared" si="7"/>
        <v>62</v>
      </c>
      <c r="F97" s="64">
        <f t="shared" si="8"/>
        <v>153</v>
      </c>
      <c r="G97" s="64">
        <v>20</v>
      </c>
      <c r="H97" s="64">
        <v>13</v>
      </c>
      <c r="I97" s="64">
        <v>33</v>
      </c>
      <c r="J97" s="64">
        <v>71</v>
      </c>
      <c r="K97" s="64">
        <v>49</v>
      </c>
      <c r="L97" s="64">
        <v>120</v>
      </c>
      <c r="M97" s="64"/>
      <c r="N97" s="64"/>
      <c r="O97" s="64"/>
      <c r="P97" s="64"/>
      <c r="Q97" s="64"/>
      <c r="R97" s="64"/>
      <c r="S97" s="64">
        <f t="shared" si="9"/>
        <v>81</v>
      </c>
      <c r="T97" s="64">
        <f t="shared" si="10"/>
        <v>71</v>
      </c>
      <c r="U97" s="64">
        <f t="shared" si="11"/>
        <v>152</v>
      </c>
      <c r="V97" s="64">
        <v>7</v>
      </c>
      <c r="W97" s="64">
        <v>28</v>
      </c>
      <c r="X97" s="64">
        <v>35</v>
      </c>
      <c r="Y97" s="64">
        <v>74</v>
      </c>
      <c r="Z97" s="64">
        <v>43</v>
      </c>
      <c r="AA97" s="64">
        <v>117</v>
      </c>
      <c r="AB97" s="64"/>
      <c r="AC97" s="64"/>
      <c r="AD97" s="64"/>
      <c r="AE97" s="64"/>
      <c r="AF97" s="64"/>
      <c r="AG97" s="64"/>
      <c r="AH97"/>
      <c r="AI97"/>
      <c r="AJ97"/>
      <c r="AK97"/>
      <c r="AL97"/>
    </row>
    <row r="98" spans="1:38" ht="15" x14ac:dyDescent="0.25">
      <c r="A98" s="56"/>
      <c r="B98" s="57" t="s">
        <v>74</v>
      </c>
      <c r="C98" s="58" t="s">
        <v>125</v>
      </c>
      <c r="D98" s="65">
        <f t="shared" si="6"/>
        <v>35</v>
      </c>
      <c r="E98" s="65">
        <f t="shared" si="7"/>
        <v>20</v>
      </c>
      <c r="F98" s="65">
        <f t="shared" si="8"/>
        <v>55</v>
      </c>
      <c r="G98" s="64">
        <v>7</v>
      </c>
      <c r="H98" s="64">
        <v>2</v>
      </c>
      <c r="I98" s="64">
        <v>9</v>
      </c>
      <c r="J98" s="64">
        <v>28</v>
      </c>
      <c r="K98" s="64">
        <v>18</v>
      </c>
      <c r="L98" s="64">
        <v>46</v>
      </c>
      <c r="M98" s="64"/>
      <c r="N98" s="64"/>
      <c r="O98" s="64"/>
      <c r="P98" s="64"/>
      <c r="Q98" s="64"/>
      <c r="R98" s="64"/>
      <c r="S98" s="65">
        <f t="shared" si="9"/>
        <v>30</v>
      </c>
      <c r="T98" s="65">
        <f t="shared" si="10"/>
        <v>24</v>
      </c>
      <c r="U98" s="65">
        <f t="shared" si="11"/>
        <v>54</v>
      </c>
      <c r="V98" s="64">
        <v>3</v>
      </c>
      <c r="W98" s="64">
        <v>6</v>
      </c>
      <c r="X98" s="64">
        <v>9</v>
      </c>
      <c r="Y98" s="64">
        <v>27</v>
      </c>
      <c r="Z98" s="64">
        <v>18</v>
      </c>
      <c r="AA98" s="64">
        <v>45</v>
      </c>
      <c r="AB98" s="64"/>
      <c r="AC98" s="64"/>
      <c r="AD98" s="64"/>
      <c r="AE98" s="64"/>
      <c r="AF98" s="64"/>
      <c r="AG98" s="64"/>
      <c r="AH98"/>
      <c r="AI98"/>
      <c r="AJ98"/>
      <c r="AK98"/>
      <c r="AL98"/>
    </row>
    <row r="99" spans="1:38" ht="15" x14ac:dyDescent="0.25">
      <c r="A99" s="56"/>
      <c r="B99" s="57" t="s">
        <v>81</v>
      </c>
      <c r="C99" s="58" t="s">
        <v>82</v>
      </c>
      <c r="D99" s="65">
        <f t="shared" si="6"/>
        <v>22</v>
      </c>
      <c r="E99" s="65">
        <f t="shared" si="7"/>
        <v>25</v>
      </c>
      <c r="F99" s="65">
        <f t="shared" si="8"/>
        <v>47</v>
      </c>
      <c r="G99" s="64">
        <v>3</v>
      </c>
      <c r="H99" s="64">
        <v>8</v>
      </c>
      <c r="I99" s="64">
        <v>11</v>
      </c>
      <c r="J99" s="64">
        <v>19</v>
      </c>
      <c r="K99" s="64">
        <v>17</v>
      </c>
      <c r="L99" s="64">
        <v>36</v>
      </c>
      <c r="M99" s="64"/>
      <c r="N99" s="64"/>
      <c r="O99" s="64"/>
      <c r="P99" s="64"/>
      <c r="Q99" s="64"/>
      <c r="R99" s="64"/>
      <c r="S99" s="65">
        <f t="shared" si="9"/>
        <v>21</v>
      </c>
      <c r="T99" s="65">
        <f t="shared" si="10"/>
        <v>26</v>
      </c>
      <c r="U99" s="65">
        <f t="shared" si="11"/>
        <v>47</v>
      </c>
      <c r="V99" s="64"/>
      <c r="W99" s="64">
        <v>14</v>
      </c>
      <c r="X99" s="64">
        <v>14</v>
      </c>
      <c r="Y99" s="64">
        <v>21</v>
      </c>
      <c r="Z99" s="64">
        <v>12</v>
      </c>
      <c r="AA99" s="64">
        <v>33</v>
      </c>
      <c r="AB99" s="64"/>
      <c r="AC99" s="64"/>
      <c r="AD99" s="64"/>
      <c r="AE99" s="64"/>
      <c r="AF99" s="64"/>
      <c r="AG99" s="64"/>
      <c r="AH99"/>
      <c r="AI99"/>
      <c r="AJ99"/>
      <c r="AK99"/>
      <c r="AL99"/>
    </row>
    <row r="100" spans="1:38" ht="15" x14ac:dyDescent="0.25">
      <c r="A100" s="56"/>
      <c r="B100" s="57" t="s">
        <v>85</v>
      </c>
      <c r="C100" s="58" t="s">
        <v>164</v>
      </c>
      <c r="D100" s="65">
        <f t="shared" si="6"/>
        <v>34</v>
      </c>
      <c r="E100" s="65">
        <f t="shared" si="7"/>
        <v>17</v>
      </c>
      <c r="F100" s="65">
        <f t="shared" si="8"/>
        <v>51</v>
      </c>
      <c r="G100" s="64">
        <v>10</v>
      </c>
      <c r="H100" s="64">
        <v>3</v>
      </c>
      <c r="I100" s="64">
        <v>13</v>
      </c>
      <c r="J100" s="64">
        <v>24</v>
      </c>
      <c r="K100" s="64">
        <v>14</v>
      </c>
      <c r="L100" s="64">
        <v>38</v>
      </c>
      <c r="M100" s="64"/>
      <c r="N100" s="64"/>
      <c r="O100" s="64"/>
      <c r="P100" s="64"/>
      <c r="Q100" s="64"/>
      <c r="R100" s="64"/>
      <c r="S100" s="65">
        <f t="shared" si="9"/>
        <v>30</v>
      </c>
      <c r="T100" s="65">
        <f t="shared" si="10"/>
        <v>21</v>
      </c>
      <c r="U100" s="65">
        <f t="shared" si="11"/>
        <v>51</v>
      </c>
      <c r="V100" s="64">
        <v>4</v>
      </c>
      <c r="W100" s="64">
        <v>8</v>
      </c>
      <c r="X100" s="64">
        <v>12</v>
      </c>
      <c r="Y100" s="64">
        <v>26</v>
      </c>
      <c r="Z100" s="64">
        <v>13</v>
      </c>
      <c r="AA100" s="64">
        <v>39</v>
      </c>
      <c r="AB100" s="64"/>
      <c r="AC100" s="64"/>
      <c r="AD100" s="64"/>
      <c r="AE100" s="64"/>
      <c r="AF100" s="64"/>
      <c r="AG100" s="64"/>
      <c r="AH100"/>
      <c r="AI100"/>
      <c r="AJ100"/>
      <c r="AK100"/>
      <c r="AL100"/>
    </row>
    <row r="101" spans="1:38" ht="15" x14ac:dyDescent="0.25">
      <c r="A101" s="48" t="s">
        <v>182</v>
      </c>
      <c r="B101" s="49"/>
      <c r="C101" s="50"/>
      <c r="D101" s="63">
        <f t="shared" si="6"/>
        <v>54</v>
      </c>
      <c r="E101" s="63">
        <f t="shared" si="7"/>
        <v>15</v>
      </c>
      <c r="F101" s="63">
        <f t="shared" si="8"/>
        <v>69</v>
      </c>
      <c r="G101" s="63">
        <v>27</v>
      </c>
      <c r="H101" s="63">
        <v>2</v>
      </c>
      <c r="I101" s="63">
        <v>29</v>
      </c>
      <c r="J101" s="63">
        <v>10</v>
      </c>
      <c r="K101" s="63">
        <v>2</v>
      </c>
      <c r="L101" s="63">
        <v>12</v>
      </c>
      <c r="M101" s="63"/>
      <c r="N101" s="63"/>
      <c r="O101" s="63"/>
      <c r="P101" s="63">
        <v>17</v>
      </c>
      <c r="Q101" s="63">
        <v>11</v>
      </c>
      <c r="R101" s="63">
        <v>28</v>
      </c>
      <c r="S101" s="63">
        <f t="shared" si="9"/>
        <v>10</v>
      </c>
      <c r="T101" s="63">
        <f t="shared" si="10"/>
        <v>11</v>
      </c>
      <c r="U101" s="63">
        <f t="shared" si="11"/>
        <v>21</v>
      </c>
      <c r="V101" s="63">
        <v>1</v>
      </c>
      <c r="W101" s="63"/>
      <c r="X101" s="63">
        <v>1</v>
      </c>
      <c r="Y101" s="63">
        <v>1</v>
      </c>
      <c r="Z101" s="63"/>
      <c r="AA101" s="63">
        <v>1</v>
      </c>
      <c r="AB101" s="63"/>
      <c r="AC101" s="63"/>
      <c r="AD101" s="63"/>
      <c r="AE101" s="63">
        <v>8</v>
      </c>
      <c r="AF101" s="63">
        <v>11</v>
      </c>
      <c r="AG101" s="63">
        <v>19</v>
      </c>
      <c r="AH101"/>
      <c r="AI101"/>
      <c r="AJ101"/>
      <c r="AK101"/>
      <c r="AL101"/>
    </row>
    <row r="102" spans="1:38" ht="15" x14ac:dyDescent="0.25">
      <c r="A102" s="52">
        <v>7</v>
      </c>
      <c r="B102" s="53" t="s">
        <v>92</v>
      </c>
      <c r="C102" s="54"/>
      <c r="D102" s="64">
        <f t="shared" si="6"/>
        <v>54</v>
      </c>
      <c r="E102" s="64">
        <f t="shared" si="7"/>
        <v>15</v>
      </c>
      <c r="F102" s="64">
        <f t="shared" si="8"/>
        <v>69</v>
      </c>
      <c r="G102" s="64">
        <v>27</v>
      </c>
      <c r="H102" s="64">
        <v>2</v>
      </c>
      <c r="I102" s="64">
        <v>29</v>
      </c>
      <c r="J102" s="64">
        <v>10</v>
      </c>
      <c r="K102" s="64">
        <v>2</v>
      </c>
      <c r="L102" s="64">
        <v>12</v>
      </c>
      <c r="M102" s="64"/>
      <c r="N102" s="64"/>
      <c r="O102" s="64"/>
      <c r="P102" s="64">
        <v>17</v>
      </c>
      <c r="Q102" s="64">
        <v>11</v>
      </c>
      <c r="R102" s="64">
        <v>28</v>
      </c>
      <c r="S102" s="64">
        <f t="shared" si="9"/>
        <v>10</v>
      </c>
      <c r="T102" s="64">
        <f t="shared" si="10"/>
        <v>11</v>
      </c>
      <c r="U102" s="64">
        <f t="shared" si="11"/>
        <v>21</v>
      </c>
      <c r="V102" s="64">
        <v>1</v>
      </c>
      <c r="W102" s="64"/>
      <c r="X102" s="64">
        <v>1</v>
      </c>
      <c r="Y102" s="64">
        <v>1</v>
      </c>
      <c r="Z102" s="64"/>
      <c r="AA102" s="64">
        <v>1</v>
      </c>
      <c r="AB102" s="64"/>
      <c r="AC102" s="64"/>
      <c r="AD102" s="64"/>
      <c r="AE102" s="64">
        <v>8</v>
      </c>
      <c r="AF102" s="64">
        <v>11</v>
      </c>
      <c r="AG102" s="64">
        <v>19</v>
      </c>
      <c r="AH102"/>
      <c r="AI102"/>
      <c r="AJ102"/>
      <c r="AK102"/>
      <c r="AL102"/>
    </row>
    <row r="103" spans="1:38" ht="15" x14ac:dyDescent="0.25">
      <c r="A103" s="56"/>
      <c r="B103" s="57" t="s">
        <v>87</v>
      </c>
      <c r="C103" s="58" t="s">
        <v>166</v>
      </c>
      <c r="D103" s="65">
        <f t="shared" si="6"/>
        <v>54</v>
      </c>
      <c r="E103" s="65">
        <f t="shared" si="7"/>
        <v>15</v>
      </c>
      <c r="F103" s="65">
        <f t="shared" si="8"/>
        <v>69</v>
      </c>
      <c r="G103" s="64">
        <v>27</v>
      </c>
      <c r="H103" s="64">
        <v>2</v>
      </c>
      <c r="I103" s="64">
        <v>29</v>
      </c>
      <c r="J103" s="64">
        <v>10</v>
      </c>
      <c r="K103" s="64">
        <v>2</v>
      </c>
      <c r="L103" s="64">
        <v>12</v>
      </c>
      <c r="M103" s="64"/>
      <c r="N103" s="64"/>
      <c r="O103" s="64"/>
      <c r="P103" s="64">
        <v>17</v>
      </c>
      <c r="Q103" s="64">
        <v>11</v>
      </c>
      <c r="R103" s="64">
        <v>28</v>
      </c>
      <c r="S103" s="65">
        <f t="shared" si="9"/>
        <v>10</v>
      </c>
      <c r="T103" s="65">
        <f t="shared" si="10"/>
        <v>11</v>
      </c>
      <c r="U103" s="65">
        <f t="shared" si="11"/>
        <v>21</v>
      </c>
      <c r="V103" s="64">
        <v>1</v>
      </c>
      <c r="W103" s="64"/>
      <c r="X103" s="64">
        <v>1</v>
      </c>
      <c r="Y103" s="64">
        <v>1</v>
      </c>
      <c r="Z103" s="64"/>
      <c r="AA103" s="64">
        <v>1</v>
      </c>
      <c r="AB103" s="64"/>
      <c r="AC103" s="64"/>
      <c r="AD103" s="64"/>
      <c r="AE103" s="64">
        <v>8</v>
      </c>
      <c r="AF103" s="64">
        <v>11</v>
      </c>
      <c r="AG103" s="64">
        <v>19</v>
      </c>
      <c r="AH103"/>
      <c r="AI103"/>
      <c r="AJ103"/>
      <c r="AK103"/>
      <c r="AL103"/>
    </row>
    <row r="104" spans="1:38" ht="15" x14ac:dyDescent="0.25">
      <c r="A104" s="48" t="s">
        <v>183</v>
      </c>
      <c r="B104" s="49"/>
      <c r="C104" s="50"/>
      <c r="D104" s="63">
        <f t="shared" si="6"/>
        <v>49</v>
      </c>
      <c r="E104" s="63">
        <f t="shared" si="7"/>
        <v>42</v>
      </c>
      <c r="F104" s="63">
        <f t="shared" si="8"/>
        <v>91</v>
      </c>
      <c r="G104" s="63">
        <v>18</v>
      </c>
      <c r="H104" s="63">
        <v>18</v>
      </c>
      <c r="I104" s="63">
        <v>36</v>
      </c>
      <c r="J104" s="63">
        <v>31</v>
      </c>
      <c r="K104" s="63">
        <v>24</v>
      </c>
      <c r="L104" s="63">
        <v>55</v>
      </c>
      <c r="M104" s="63"/>
      <c r="N104" s="63"/>
      <c r="O104" s="63"/>
      <c r="P104" s="63"/>
      <c r="Q104" s="63"/>
      <c r="R104" s="63"/>
      <c r="S104" s="63">
        <f t="shared" si="9"/>
        <v>39</v>
      </c>
      <c r="T104" s="63">
        <f t="shared" si="10"/>
        <v>60</v>
      </c>
      <c r="U104" s="63">
        <f t="shared" si="11"/>
        <v>99</v>
      </c>
      <c r="V104" s="63">
        <v>6</v>
      </c>
      <c r="W104" s="63">
        <v>34</v>
      </c>
      <c r="X104" s="63">
        <v>40</v>
      </c>
      <c r="Y104" s="63">
        <v>33</v>
      </c>
      <c r="Z104" s="63">
        <v>26</v>
      </c>
      <c r="AA104" s="63">
        <v>59</v>
      </c>
      <c r="AB104" s="63"/>
      <c r="AC104" s="63"/>
      <c r="AD104" s="63"/>
      <c r="AE104" s="63"/>
      <c r="AF104" s="63"/>
      <c r="AG104" s="63"/>
      <c r="AH104"/>
      <c r="AI104"/>
      <c r="AJ104"/>
      <c r="AK104"/>
      <c r="AL104"/>
    </row>
    <row r="105" spans="1:38" ht="15" x14ac:dyDescent="0.25">
      <c r="A105" s="59">
        <v>6</v>
      </c>
      <c r="B105" s="53" t="s">
        <v>8</v>
      </c>
      <c r="C105" s="54"/>
      <c r="D105" s="64">
        <f t="shared" si="6"/>
        <v>0</v>
      </c>
      <c r="E105" s="64">
        <f t="shared" si="7"/>
        <v>0</v>
      </c>
      <c r="F105" s="64">
        <f t="shared" si="8"/>
        <v>0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>
        <f t="shared" si="9"/>
        <v>2</v>
      </c>
      <c r="T105" s="64">
        <f t="shared" si="10"/>
        <v>6</v>
      </c>
      <c r="U105" s="64">
        <f t="shared" si="11"/>
        <v>8</v>
      </c>
      <c r="V105" s="64">
        <v>2</v>
      </c>
      <c r="W105" s="64">
        <v>6</v>
      </c>
      <c r="X105" s="64">
        <v>8</v>
      </c>
      <c r="Y105" s="64"/>
      <c r="Z105" s="64"/>
      <c r="AA105" s="64"/>
      <c r="AB105" s="64"/>
      <c r="AC105" s="64"/>
      <c r="AD105" s="64"/>
      <c r="AE105" s="64"/>
      <c r="AF105" s="64"/>
      <c r="AG105" s="64"/>
      <c r="AH105"/>
      <c r="AI105"/>
      <c r="AJ105"/>
      <c r="AK105"/>
      <c r="AL105"/>
    </row>
    <row r="106" spans="1:38" ht="15" x14ac:dyDescent="0.25">
      <c r="A106" s="60"/>
      <c r="B106" s="57" t="s">
        <v>209</v>
      </c>
      <c r="C106" s="58" t="s">
        <v>210</v>
      </c>
      <c r="D106" s="65">
        <f t="shared" si="6"/>
        <v>0</v>
      </c>
      <c r="E106" s="65">
        <f t="shared" si="7"/>
        <v>0</v>
      </c>
      <c r="F106" s="65">
        <f t="shared" si="8"/>
        <v>0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5">
        <f t="shared" si="9"/>
        <v>2</v>
      </c>
      <c r="T106" s="65">
        <f t="shared" si="10"/>
        <v>6</v>
      </c>
      <c r="U106" s="65">
        <f t="shared" si="11"/>
        <v>8</v>
      </c>
      <c r="V106" s="64">
        <v>2</v>
      </c>
      <c r="W106" s="64">
        <v>6</v>
      </c>
      <c r="X106" s="64">
        <v>8</v>
      </c>
      <c r="Y106" s="64"/>
      <c r="Z106" s="64"/>
      <c r="AA106" s="64"/>
      <c r="AB106" s="64"/>
      <c r="AC106" s="64"/>
      <c r="AD106" s="64"/>
      <c r="AE106" s="64"/>
      <c r="AF106" s="64"/>
      <c r="AG106" s="64"/>
      <c r="AH106"/>
      <c r="AI106"/>
      <c r="AJ106"/>
      <c r="AK106"/>
      <c r="AL106"/>
    </row>
    <row r="107" spans="1:38" ht="15" x14ac:dyDescent="0.25">
      <c r="A107" s="59">
        <v>7</v>
      </c>
      <c r="B107" s="53" t="s">
        <v>92</v>
      </c>
      <c r="C107" s="54"/>
      <c r="D107" s="64">
        <f t="shared" si="6"/>
        <v>49</v>
      </c>
      <c r="E107" s="64">
        <f t="shared" si="7"/>
        <v>42</v>
      </c>
      <c r="F107" s="64">
        <f t="shared" si="8"/>
        <v>91</v>
      </c>
      <c r="G107" s="64">
        <v>18</v>
      </c>
      <c r="H107" s="64">
        <v>18</v>
      </c>
      <c r="I107" s="64">
        <v>36</v>
      </c>
      <c r="J107" s="64">
        <v>31</v>
      </c>
      <c r="K107" s="64">
        <v>24</v>
      </c>
      <c r="L107" s="64">
        <v>55</v>
      </c>
      <c r="M107" s="64"/>
      <c r="N107" s="64"/>
      <c r="O107" s="64"/>
      <c r="P107" s="64"/>
      <c r="Q107" s="64"/>
      <c r="R107" s="64"/>
      <c r="S107" s="64">
        <f t="shared" si="9"/>
        <v>37</v>
      </c>
      <c r="T107" s="64">
        <f t="shared" si="10"/>
        <v>54</v>
      </c>
      <c r="U107" s="64">
        <f t="shared" si="11"/>
        <v>91</v>
      </c>
      <c r="V107" s="64">
        <v>4</v>
      </c>
      <c r="W107" s="64">
        <v>28</v>
      </c>
      <c r="X107" s="64">
        <v>32</v>
      </c>
      <c r="Y107" s="64">
        <v>33</v>
      </c>
      <c r="Z107" s="64">
        <v>26</v>
      </c>
      <c r="AA107" s="64">
        <v>59</v>
      </c>
      <c r="AB107" s="64"/>
      <c r="AC107" s="64"/>
      <c r="AD107" s="64"/>
      <c r="AE107" s="64"/>
      <c r="AF107" s="64"/>
      <c r="AG107" s="64"/>
      <c r="AH107"/>
      <c r="AI107"/>
      <c r="AJ107"/>
      <c r="AK107"/>
      <c r="AL107"/>
    </row>
    <row r="108" spans="1:38" ht="15" x14ac:dyDescent="0.25">
      <c r="A108" s="60"/>
      <c r="B108" s="57" t="s">
        <v>88</v>
      </c>
      <c r="C108" s="58" t="s">
        <v>128</v>
      </c>
      <c r="D108" s="65">
        <f t="shared" si="6"/>
        <v>49</v>
      </c>
      <c r="E108" s="65">
        <f t="shared" si="7"/>
        <v>42</v>
      </c>
      <c r="F108" s="65">
        <f t="shared" si="8"/>
        <v>91</v>
      </c>
      <c r="G108" s="64">
        <v>18</v>
      </c>
      <c r="H108" s="64">
        <v>18</v>
      </c>
      <c r="I108" s="64">
        <v>36</v>
      </c>
      <c r="J108" s="64">
        <v>31</v>
      </c>
      <c r="K108" s="64">
        <v>24</v>
      </c>
      <c r="L108" s="64">
        <v>55</v>
      </c>
      <c r="M108" s="64"/>
      <c r="N108" s="64"/>
      <c r="O108" s="64"/>
      <c r="P108" s="64"/>
      <c r="Q108" s="64"/>
      <c r="R108" s="64"/>
      <c r="S108" s="65">
        <f t="shared" si="9"/>
        <v>37</v>
      </c>
      <c r="T108" s="65">
        <f t="shared" si="10"/>
        <v>54</v>
      </c>
      <c r="U108" s="65">
        <f t="shared" si="11"/>
        <v>91</v>
      </c>
      <c r="V108" s="64">
        <v>4</v>
      </c>
      <c r="W108" s="64">
        <v>28</v>
      </c>
      <c r="X108" s="64">
        <v>32</v>
      </c>
      <c r="Y108" s="64">
        <v>33</v>
      </c>
      <c r="Z108" s="64">
        <v>26</v>
      </c>
      <c r="AA108" s="64">
        <v>59</v>
      </c>
      <c r="AB108" s="64"/>
      <c r="AC108" s="64"/>
      <c r="AD108" s="64"/>
      <c r="AE108" s="64"/>
      <c r="AF108" s="64"/>
      <c r="AG108" s="64"/>
      <c r="AH108"/>
      <c r="AI108"/>
      <c r="AJ108"/>
      <c r="AK108"/>
      <c r="AL108"/>
    </row>
    <row r="110" spans="1:38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8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8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</sheetData>
  <mergeCells count="20">
    <mergeCell ref="A7:AG7"/>
    <mergeCell ref="A8:C10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D8:R8"/>
    <mergeCell ref="S8:AG8"/>
    <mergeCell ref="A6:AG6"/>
    <mergeCell ref="A1:AG1"/>
    <mergeCell ref="A2:AG2"/>
    <mergeCell ref="A3:AG3"/>
    <mergeCell ref="AC4:AE4"/>
    <mergeCell ref="A5:AG5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6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8" sqref="A8:C10"/>
    </sheetView>
  </sheetViews>
  <sheetFormatPr defaultRowHeight="15" x14ac:dyDescent="0.25"/>
  <cols>
    <col min="1" max="1" width="6.5703125" customWidth="1"/>
    <col min="2" max="2" width="9.7109375" customWidth="1"/>
    <col min="3" max="3" width="28.140625" bestFit="1" customWidth="1"/>
    <col min="4" max="6" width="9" bestFit="1" customWidth="1"/>
    <col min="7" max="11" width="7.5703125" bestFit="1" customWidth="1"/>
    <col min="12" max="12" width="9" bestFit="1" customWidth="1"/>
    <col min="13" max="13" width="7.5703125" bestFit="1" customWidth="1"/>
    <col min="14" max="14" width="6.5703125" bestFit="1" customWidth="1"/>
    <col min="15" max="15" width="7.5703125" bestFit="1" customWidth="1"/>
    <col min="16" max="18" width="6.5703125" bestFit="1" customWidth="1"/>
  </cols>
  <sheetData>
    <row r="1" spans="1:18" s="5" customFormat="1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s="5" customFormat="1" ht="12.75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s="5" customFormat="1" ht="12.75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s="5" customFormat="1" x14ac:dyDescent="0.25">
      <c r="A4" s="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02" t="s">
        <v>192</v>
      </c>
      <c r="O4" s="103"/>
      <c r="P4" s="103"/>
      <c r="Q4" s="28"/>
      <c r="R4" s="10" t="s">
        <v>136</v>
      </c>
    </row>
    <row r="5" spans="1:18" s="5" customFormat="1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s="5" customFormat="1" ht="12.75" x14ac:dyDescent="0.25">
      <c r="A6" s="101" t="s">
        <v>211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spans="1:18" s="5" customFormat="1" ht="12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</row>
    <row r="8" spans="1:18" s="5" customFormat="1" ht="12" customHeight="1" x14ac:dyDescent="0.2">
      <c r="A8" s="108"/>
      <c r="B8" s="109"/>
      <c r="C8" s="110"/>
      <c r="D8" s="105" t="s">
        <v>154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</row>
    <row r="9" spans="1:18" s="5" customFormat="1" ht="12" customHeight="1" x14ac:dyDescent="0.25">
      <c r="A9" s="111"/>
      <c r="B9" s="112"/>
      <c r="C9" s="113"/>
      <c r="D9" s="104" t="s">
        <v>200</v>
      </c>
      <c r="E9" s="104"/>
      <c r="F9" s="104"/>
      <c r="G9" s="104" t="s">
        <v>0</v>
      </c>
      <c r="H9" s="104"/>
      <c r="I9" s="104"/>
      <c r="J9" s="104" t="s">
        <v>1</v>
      </c>
      <c r="K9" s="104"/>
      <c r="L9" s="104"/>
      <c r="M9" s="104" t="s">
        <v>2</v>
      </c>
      <c r="N9" s="104"/>
      <c r="O9" s="104"/>
      <c r="P9" s="104" t="s">
        <v>129</v>
      </c>
      <c r="Q9" s="104"/>
      <c r="R9" s="104"/>
    </row>
    <row r="10" spans="1:18" s="5" customFormat="1" ht="12.75" customHeight="1" thickBot="1" x14ac:dyDescent="0.3">
      <c r="A10" s="105"/>
      <c r="B10" s="106"/>
      <c r="C10" s="107"/>
      <c r="D10" s="72" t="s">
        <v>5</v>
      </c>
      <c r="E10" s="72" t="s">
        <v>4</v>
      </c>
      <c r="F10" s="72" t="s">
        <v>3</v>
      </c>
      <c r="G10" s="72" t="s">
        <v>5</v>
      </c>
      <c r="H10" s="72" t="s">
        <v>4</v>
      </c>
      <c r="I10" s="72" t="s">
        <v>3</v>
      </c>
      <c r="J10" s="72" t="s">
        <v>5</v>
      </c>
      <c r="K10" s="72" t="s">
        <v>4</v>
      </c>
      <c r="L10" s="72" t="s">
        <v>3</v>
      </c>
      <c r="M10" s="72" t="s">
        <v>5</v>
      </c>
      <c r="N10" s="72" t="s">
        <v>4</v>
      </c>
      <c r="O10" s="72" t="s">
        <v>3</v>
      </c>
      <c r="P10" s="72" t="s">
        <v>5</v>
      </c>
      <c r="Q10" s="72" t="s">
        <v>4</v>
      </c>
      <c r="R10" s="72" t="s">
        <v>3</v>
      </c>
    </row>
    <row r="11" spans="1:18" s="9" customFormat="1" ht="13.5" thickBot="1" x14ac:dyDescent="0.25">
      <c r="A11" s="69"/>
      <c r="B11" s="69"/>
      <c r="C11" s="71" t="s">
        <v>201</v>
      </c>
      <c r="D11" s="62">
        <f>G11+J11+M11+P11</f>
        <v>1461</v>
      </c>
      <c r="E11" s="62">
        <f>H11+K11+N11+Q11</f>
        <v>1159</v>
      </c>
      <c r="F11" s="62">
        <f>I11+L11+O11+R11</f>
        <v>2620</v>
      </c>
      <c r="G11" s="62">
        <v>483</v>
      </c>
      <c r="H11" s="62">
        <v>375</v>
      </c>
      <c r="I11" s="62">
        <v>858</v>
      </c>
      <c r="J11" s="62">
        <v>858</v>
      </c>
      <c r="K11" s="62">
        <v>729</v>
      </c>
      <c r="L11" s="62">
        <v>1587</v>
      </c>
      <c r="M11" s="62">
        <v>102</v>
      </c>
      <c r="N11" s="62">
        <v>45</v>
      </c>
      <c r="O11" s="62">
        <v>147</v>
      </c>
      <c r="P11" s="62">
        <v>18</v>
      </c>
      <c r="Q11" s="62">
        <v>10</v>
      </c>
      <c r="R11" s="62">
        <v>28</v>
      </c>
    </row>
    <row r="12" spans="1:18" x14ac:dyDescent="0.25">
      <c r="A12" s="48" t="s">
        <v>170</v>
      </c>
      <c r="B12" s="49"/>
      <c r="C12" s="50"/>
      <c r="D12" s="63">
        <f t="shared" ref="D12:D75" si="0">G12+J12+M12+P12</f>
        <v>56</v>
      </c>
      <c r="E12" s="63">
        <f t="shared" ref="E12:E75" si="1">H12+K12+N12+Q12</f>
        <v>74</v>
      </c>
      <c r="F12" s="63">
        <f t="shared" ref="F12:F75" si="2">I12+L12+O12+R12</f>
        <v>130</v>
      </c>
      <c r="G12" s="63">
        <v>20</v>
      </c>
      <c r="H12" s="63">
        <v>39</v>
      </c>
      <c r="I12" s="63">
        <v>59</v>
      </c>
      <c r="J12" s="63">
        <v>36</v>
      </c>
      <c r="K12" s="63">
        <v>35</v>
      </c>
      <c r="L12" s="63">
        <v>71</v>
      </c>
      <c r="M12" s="63"/>
      <c r="N12" s="63"/>
      <c r="O12" s="63"/>
      <c r="P12" s="63"/>
      <c r="Q12" s="63"/>
      <c r="R12" s="63"/>
    </row>
    <row r="13" spans="1:18" x14ac:dyDescent="0.25">
      <c r="A13" s="52">
        <v>7</v>
      </c>
      <c r="B13" s="53" t="s">
        <v>92</v>
      </c>
      <c r="C13" s="54"/>
      <c r="D13" s="64">
        <f t="shared" si="0"/>
        <v>47</v>
      </c>
      <c r="E13" s="64">
        <f t="shared" si="1"/>
        <v>59</v>
      </c>
      <c r="F13" s="64">
        <f t="shared" si="2"/>
        <v>106</v>
      </c>
      <c r="G13" s="64">
        <v>17</v>
      </c>
      <c r="H13" s="64">
        <v>30</v>
      </c>
      <c r="I13" s="64">
        <v>47</v>
      </c>
      <c r="J13" s="64">
        <v>30</v>
      </c>
      <c r="K13" s="64">
        <v>29</v>
      </c>
      <c r="L13" s="64">
        <v>59</v>
      </c>
      <c r="M13" s="64"/>
      <c r="N13" s="64"/>
      <c r="O13" s="64"/>
      <c r="P13" s="64"/>
      <c r="Q13" s="64"/>
      <c r="R13" s="64"/>
    </row>
    <row r="14" spans="1:18" x14ac:dyDescent="0.25">
      <c r="A14" s="49"/>
      <c r="B14" s="57" t="s">
        <v>95</v>
      </c>
      <c r="C14" s="58" t="s">
        <v>101</v>
      </c>
      <c r="D14" s="65">
        <f t="shared" si="0"/>
        <v>47</v>
      </c>
      <c r="E14" s="65">
        <f t="shared" si="1"/>
        <v>59</v>
      </c>
      <c r="F14" s="65">
        <f t="shared" si="2"/>
        <v>106</v>
      </c>
      <c r="G14" s="64">
        <v>17</v>
      </c>
      <c r="H14" s="64">
        <v>30</v>
      </c>
      <c r="I14" s="64">
        <v>47</v>
      </c>
      <c r="J14" s="64">
        <v>30</v>
      </c>
      <c r="K14" s="64">
        <v>29</v>
      </c>
      <c r="L14" s="64">
        <v>59</v>
      </c>
      <c r="M14" s="64"/>
      <c r="N14" s="64"/>
      <c r="O14" s="64"/>
      <c r="P14" s="64"/>
      <c r="Q14" s="64"/>
      <c r="R14" s="64"/>
    </row>
    <row r="15" spans="1:18" x14ac:dyDescent="0.25">
      <c r="A15" s="52">
        <v>9</v>
      </c>
      <c r="B15" s="53" t="s">
        <v>9</v>
      </c>
      <c r="C15" s="54"/>
      <c r="D15" s="64">
        <f t="shared" si="0"/>
        <v>9</v>
      </c>
      <c r="E15" s="64">
        <f t="shared" si="1"/>
        <v>15</v>
      </c>
      <c r="F15" s="64">
        <f t="shared" si="2"/>
        <v>24</v>
      </c>
      <c r="G15" s="64">
        <v>3</v>
      </c>
      <c r="H15" s="64">
        <v>9</v>
      </c>
      <c r="I15" s="64">
        <v>12</v>
      </c>
      <c r="J15" s="64">
        <v>6</v>
      </c>
      <c r="K15" s="64">
        <v>6</v>
      </c>
      <c r="L15" s="64">
        <v>12</v>
      </c>
      <c r="M15" s="64"/>
      <c r="N15" s="64"/>
      <c r="O15" s="64"/>
      <c r="P15" s="64"/>
      <c r="Q15" s="64"/>
      <c r="R15" s="64"/>
    </row>
    <row r="16" spans="1:18" x14ac:dyDescent="0.25">
      <c r="A16" s="56"/>
      <c r="B16" s="57" t="s">
        <v>18</v>
      </c>
      <c r="C16" s="58" t="s">
        <v>19</v>
      </c>
      <c r="D16" s="65">
        <f t="shared" si="0"/>
        <v>9</v>
      </c>
      <c r="E16" s="65">
        <f t="shared" si="1"/>
        <v>11</v>
      </c>
      <c r="F16" s="65">
        <f t="shared" si="2"/>
        <v>20</v>
      </c>
      <c r="G16" s="64">
        <v>3</v>
      </c>
      <c r="H16" s="64">
        <v>9</v>
      </c>
      <c r="I16" s="64">
        <v>12</v>
      </c>
      <c r="J16" s="64">
        <v>6</v>
      </c>
      <c r="K16" s="64">
        <v>2</v>
      </c>
      <c r="L16" s="64">
        <v>8</v>
      </c>
      <c r="M16" s="64"/>
      <c r="N16" s="64"/>
      <c r="O16" s="64"/>
      <c r="P16" s="64"/>
      <c r="Q16" s="64"/>
      <c r="R16" s="64"/>
    </row>
    <row r="17" spans="1:18" x14ac:dyDescent="0.25">
      <c r="A17" s="56"/>
      <c r="B17" s="57" t="s">
        <v>11</v>
      </c>
      <c r="C17" s="58" t="s">
        <v>12</v>
      </c>
      <c r="D17" s="65">
        <f t="shared" si="0"/>
        <v>0</v>
      </c>
      <c r="E17" s="65">
        <f t="shared" si="1"/>
        <v>4</v>
      </c>
      <c r="F17" s="65">
        <f t="shared" si="2"/>
        <v>4</v>
      </c>
      <c r="G17" s="64"/>
      <c r="H17" s="64"/>
      <c r="I17" s="64"/>
      <c r="J17" s="64"/>
      <c r="K17" s="64">
        <v>4</v>
      </c>
      <c r="L17" s="64">
        <v>4</v>
      </c>
      <c r="M17" s="64"/>
      <c r="N17" s="64"/>
      <c r="O17" s="64"/>
      <c r="P17" s="64"/>
      <c r="Q17" s="64"/>
      <c r="R17" s="64"/>
    </row>
    <row r="18" spans="1:18" x14ac:dyDescent="0.25">
      <c r="A18" s="48" t="s">
        <v>171</v>
      </c>
      <c r="B18" s="49"/>
      <c r="C18" s="50"/>
      <c r="D18" s="63">
        <f t="shared" si="0"/>
        <v>51</v>
      </c>
      <c r="E18" s="63">
        <f t="shared" si="1"/>
        <v>51</v>
      </c>
      <c r="F18" s="63">
        <f t="shared" si="2"/>
        <v>102</v>
      </c>
      <c r="G18" s="63">
        <v>30</v>
      </c>
      <c r="H18" s="63">
        <v>24</v>
      </c>
      <c r="I18" s="63">
        <v>54</v>
      </c>
      <c r="J18" s="63">
        <v>21</v>
      </c>
      <c r="K18" s="63">
        <v>27</v>
      </c>
      <c r="L18" s="63">
        <v>48</v>
      </c>
      <c r="M18" s="63"/>
      <c r="N18" s="63"/>
      <c r="O18" s="63"/>
      <c r="P18" s="63"/>
      <c r="Q18" s="63"/>
      <c r="R18" s="63"/>
    </row>
    <row r="19" spans="1:18" x14ac:dyDescent="0.25">
      <c r="A19" s="52">
        <v>7</v>
      </c>
      <c r="B19" s="53" t="s">
        <v>92</v>
      </c>
      <c r="C19" s="54"/>
      <c r="D19" s="64">
        <f t="shared" si="0"/>
        <v>51</v>
      </c>
      <c r="E19" s="64">
        <f t="shared" si="1"/>
        <v>51</v>
      </c>
      <c r="F19" s="64">
        <f t="shared" si="2"/>
        <v>102</v>
      </c>
      <c r="G19" s="64">
        <v>30</v>
      </c>
      <c r="H19" s="64">
        <v>24</v>
      </c>
      <c r="I19" s="64">
        <v>54</v>
      </c>
      <c r="J19" s="64">
        <v>21</v>
      </c>
      <c r="K19" s="64">
        <v>27</v>
      </c>
      <c r="L19" s="64">
        <v>48</v>
      </c>
      <c r="M19" s="64"/>
      <c r="N19" s="64"/>
      <c r="O19" s="64"/>
      <c r="P19" s="64"/>
      <c r="Q19" s="64"/>
      <c r="R19" s="64"/>
    </row>
    <row r="20" spans="1:18" x14ac:dyDescent="0.25">
      <c r="A20" s="56"/>
      <c r="B20" s="57" t="s">
        <v>20</v>
      </c>
      <c r="C20" s="58" t="s">
        <v>21</v>
      </c>
      <c r="D20" s="65">
        <f t="shared" si="0"/>
        <v>51</v>
      </c>
      <c r="E20" s="65">
        <f t="shared" si="1"/>
        <v>51</v>
      </c>
      <c r="F20" s="65">
        <f t="shared" si="2"/>
        <v>102</v>
      </c>
      <c r="G20" s="64">
        <v>30</v>
      </c>
      <c r="H20" s="64">
        <v>24</v>
      </c>
      <c r="I20" s="64">
        <v>54</v>
      </c>
      <c r="J20" s="64">
        <v>21</v>
      </c>
      <c r="K20" s="64">
        <v>27</v>
      </c>
      <c r="L20" s="64">
        <v>48</v>
      </c>
      <c r="M20" s="64"/>
      <c r="N20" s="64"/>
      <c r="O20" s="64"/>
      <c r="P20" s="64"/>
      <c r="Q20" s="64"/>
      <c r="R20" s="64"/>
    </row>
    <row r="21" spans="1:18" x14ac:dyDescent="0.25">
      <c r="A21" s="48" t="s">
        <v>172</v>
      </c>
      <c r="B21" s="49"/>
      <c r="C21" s="50"/>
      <c r="D21" s="63">
        <f t="shared" si="0"/>
        <v>101</v>
      </c>
      <c r="E21" s="63">
        <f t="shared" si="1"/>
        <v>155</v>
      </c>
      <c r="F21" s="63">
        <f t="shared" si="2"/>
        <v>256</v>
      </c>
      <c r="G21" s="63">
        <v>16</v>
      </c>
      <c r="H21" s="63">
        <v>33</v>
      </c>
      <c r="I21" s="63">
        <v>49</v>
      </c>
      <c r="J21" s="63">
        <v>85</v>
      </c>
      <c r="K21" s="63">
        <v>122</v>
      </c>
      <c r="L21" s="63">
        <v>207</v>
      </c>
      <c r="M21" s="63"/>
      <c r="N21" s="63"/>
      <c r="O21" s="63"/>
      <c r="P21" s="63"/>
      <c r="Q21" s="63"/>
      <c r="R21" s="63"/>
    </row>
    <row r="22" spans="1:18" x14ac:dyDescent="0.25">
      <c r="A22" s="52">
        <v>7</v>
      </c>
      <c r="B22" s="53" t="s">
        <v>92</v>
      </c>
      <c r="C22" s="54"/>
      <c r="D22" s="64">
        <f t="shared" si="0"/>
        <v>22</v>
      </c>
      <c r="E22" s="64">
        <f t="shared" si="1"/>
        <v>50</v>
      </c>
      <c r="F22" s="64">
        <f t="shared" si="2"/>
        <v>72</v>
      </c>
      <c r="G22" s="64">
        <v>2</v>
      </c>
      <c r="H22" s="64">
        <v>14</v>
      </c>
      <c r="I22" s="64">
        <v>16</v>
      </c>
      <c r="J22" s="64">
        <v>20</v>
      </c>
      <c r="K22" s="64">
        <v>36</v>
      </c>
      <c r="L22" s="64">
        <v>56</v>
      </c>
      <c r="M22" s="64"/>
      <c r="N22" s="64"/>
      <c r="O22" s="64"/>
      <c r="P22" s="64"/>
      <c r="Q22" s="64"/>
      <c r="R22" s="64"/>
    </row>
    <row r="23" spans="1:18" x14ac:dyDescent="0.25">
      <c r="A23" s="56"/>
      <c r="B23" s="57" t="s">
        <v>22</v>
      </c>
      <c r="C23" s="58" t="s">
        <v>102</v>
      </c>
      <c r="D23" s="65">
        <f t="shared" si="0"/>
        <v>11</v>
      </c>
      <c r="E23" s="65">
        <f t="shared" si="1"/>
        <v>19</v>
      </c>
      <c r="F23" s="65">
        <f t="shared" si="2"/>
        <v>30</v>
      </c>
      <c r="G23" s="64"/>
      <c r="H23" s="64">
        <v>2</v>
      </c>
      <c r="I23" s="64">
        <v>2</v>
      </c>
      <c r="J23" s="64">
        <v>11</v>
      </c>
      <c r="K23" s="64">
        <v>17</v>
      </c>
      <c r="L23" s="64">
        <v>28</v>
      </c>
      <c r="M23" s="64"/>
      <c r="N23" s="64"/>
      <c r="O23" s="64"/>
      <c r="P23" s="64"/>
      <c r="Q23" s="64"/>
      <c r="R23" s="64"/>
    </row>
    <row r="24" spans="1:18" x14ac:dyDescent="0.25">
      <c r="A24" s="56"/>
      <c r="B24" s="57" t="s">
        <v>23</v>
      </c>
      <c r="C24" s="58" t="s">
        <v>24</v>
      </c>
      <c r="D24" s="65">
        <f t="shared" si="0"/>
        <v>5</v>
      </c>
      <c r="E24" s="65">
        <f t="shared" si="1"/>
        <v>6</v>
      </c>
      <c r="F24" s="65">
        <f t="shared" si="2"/>
        <v>11</v>
      </c>
      <c r="G24" s="64"/>
      <c r="H24" s="64">
        <v>1</v>
      </c>
      <c r="I24" s="64">
        <v>1</v>
      </c>
      <c r="J24" s="64">
        <v>5</v>
      </c>
      <c r="K24" s="64">
        <v>5</v>
      </c>
      <c r="L24" s="64">
        <v>10</v>
      </c>
      <c r="M24" s="64"/>
      <c r="N24" s="64"/>
      <c r="O24" s="64"/>
      <c r="P24" s="64"/>
      <c r="Q24" s="64"/>
      <c r="R24" s="64"/>
    </row>
    <row r="25" spans="1:18" x14ac:dyDescent="0.25">
      <c r="A25" s="56"/>
      <c r="B25" s="57" t="s">
        <v>204</v>
      </c>
      <c r="C25" s="58" t="s">
        <v>205</v>
      </c>
      <c r="D25" s="65">
        <f t="shared" si="0"/>
        <v>3</v>
      </c>
      <c r="E25" s="65">
        <f t="shared" si="1"/>
        <v>11</v>
      </c>
      <c r="F25" s="65">
        <f t="shared" si="2"/>
        <v>14</v>
      </c>
      <c r="G25" s="64">
        <v>2</v>
      </c>
      <c r="H25" s="64">
        <v>8</v>
      </c>
      <c r="I25" s="64">
        <v>10</v>
      </c>
      <c r="J25" s="64">
        <v>1</v>
      </c>
      <c r="K25" s="64">
        <v>3</v>
      </c>
      <c r="L25" s="64">
        <v>4</v>
      </c>
      <c r="M25" s="64"/>
      <c r="N25" s="64"/>
      <c r="O25" s="64"/>
      <c r="P25" s="64"/>
      <c r="Q25" s="64"/>
      <c r="R25" s="64"/>
    </row>
    <row r="26" spans="1:18" x14ac:dyDescent="0.25">
      <c r="A26" s="56"/>
      <c r="B26" s="57" t="s">
        <v>25</v>
      </c>
      <c r="C26" s="58" t="s">
        <v>105</v>
      </c>
      <c r="D26" s="65">
        <f t="shared" si="0"/>
        <v>1</v>
      </c>
      <c r="E26" s="65">
        <f t="shared" si="1"/>
        <v>5</v>
      </c>
      <c r="F26" s="65">
        <f t="shared" si="2"/>
        <v>6</v>
      </c>
      <c r="G26" s="64"/>
      <c r="H26" s="64">
        <v>1</v>
      </c>
      <c r="I26" s="64">
        <v>1</v>
      </c>
      <c r="J26" s="64">
        <v>1</v>
      </c>
      <c r="K26" s="64">
        <v>4</v>
      </c>
      <c r="L26" s="64">
        <v>5</v>
      </c>
      <c r="M26" s="64"/>
      <c r="N26" s="64"/>
      <c r="O26" s="64"/>
      <c r="P26" s="64"/>
      <c r="Q26" s="64"/>
      <c r="R26" s="64"/>
    </row>
    <row r="27" spans="1:18" x14ac:dyDescent="0.25">
      <c r="A27" s="56"/>
      <c r="B27" s="57" t="s">
        <v>26</v>
      </c>
      <c r="C27" s="58" t="s">
        <v>103</v>
      </c>
      <c r="D27" s="65">
        <f t="shared" si="0"/>
        <v>2</v>
      </c>
      <c r="E27" s="65">
        <f t="shared" si="1"/>
        <v>8</v>
      </c>
      <c r="F27" s="65">
        <f t="shared" si="2"/>
        <v>10</v>
      </c>
      <c r="G27" s="64"/>
      <c r="H27" s="64">
        <v>2</v>
      </c>
      <c r="I27" s="64">
        <v>2</v>
      </c>
      <c r="J27" s="64">
        <v>2</v>
      </c>
      <c r="K27" s="64">
        <v>6</v>
      </c>
      <c r="L27" s="64">
        <v>8</v>
      </c>
      <c r="M27" s="64"/>
      <c r="N27" s="64"/>
      <c r="O27" s="64"/>
      <c r="P27" s="64"/>
      <c r="Q27" s="64"/>
      <c r="R27" s="64"/>
    </row>
    <row r="28" spans="1:18" x14ac:dyDescent="0.25">
      <c r="A28" s="49"/>
      <c r="B28" s="57" t="s">
        <v>27</v>
      </c>
      <c r="C28" s="58" t="s">
        <v>104</v>
      </c>
      <c r="D28" s="65">
        <f t="shared" si="0"/>
        <v>0</v>
      </c>
      <c r="E28" s="65">
        <f t="shared" si="1"/>
        <v>1</v>
      </c>
      <c r="F28" s="65">
        <f t="shared" si="2"/>
        <v>1</v>
      </c>
      <c r="G28" s="64"/>
      <c r="H28" s="64"/>
      <c r="I28" s="64"/>
      <c r="J28" s="64"/>
      <c r="K28" s="64">
        <v>1</v>
      </c>
      <c r="L28" s="64">
        <v>1</v>
      </c>
      <c r="M28" s="64"/>
      <c r="N28" s="64"/>
      <c r="O28" s="64"/>
      <c r="P28" s="64"/>
      <c r="Q28" s="64"/>
      <c r="R28" s="64"/>
    </row>
    <row r="29" spans="1:18" x14ac:dyDescent="0.25">
      <c r="A29" s="52">
        <v>9</v>
      </c>
      <c r="B29" s="53" t="s">
        <v>9</v>
      </c>
      <c r="C29" s="54"/>
      <c r="D29" s="64">
        <f t="shared" si="0"/>
        <v>79</v>
      </c>
      <c r="E29" s="64">
        <f t="shared" si="1"/>
        <v>105</v>
      </c>
      <c r="F29" s="64">
        <f t="shared" si="2"/>
        <v>184</v>
      </c>
      <c r="G29" s="64">
        <v>14</v>
      </c>
      <c r="H29" s="64">
        <v>19</v>
      </c>
      <c r="I29" s="64">
        <v>33</v>
      </c>
      <c r="J29" s="64">
        <v>65</v>
      </c>
      <c r="K29" s="64">
        <v>86</v>
      </c>
      <c r="L29" s="64">
        <v>151</v>
      </c>
      <c r="M29" s="64"/>
      <c r="N29" s="64"/>
      <c r="O29" s="64"/>
      <c r="P29" s="64"/>
      <c r="Q29" s="64"/>
      <c r="R29" s="64"/>
    </row>
    <row r="30" spans="1:18" x14ac:dyDescent="0.25">
      <c r="A30" s="56"/>
      <c r="B30" s="57" t="s">
        <v>22</v>
      </c>
      <c r="C30" s="58" t="s">
        <v>102</v>
      </c>
      <c r="D30" s="65">
        <f t="shared" si="0"/>
        <v>27</v>
      </c>
      <c r="E30" s="65">
        <f t="shared" si="1"/>
        <v>28</v>
      </c>
      <c r="F30" s="65">
        <f t="shared" si="2"/>
        <v>55</v>
      </c>
      <c r="G30" s="64">
        <v>4</v>
      </c>
      <c r="H30" s="64">
        <v>8</v>
      </c>
      <c r="I30" s="64">
        <v>12</v>
      </c>
      <c r="J30" s="64">
        <v>23</v>
      </c>
      <c r="K30" s="64">
        <v>20</v>
      </c>
      <c r="L30" s="64">
        <v>43</v>
      </c>
      <c r="M30" s="64"/>
      <c r="N30" s="64"/>
      <c r="O30" s="64"/>
      <c r="P30" s="64"/>
      <c r="Q30" s="64"/>
      <c r="R30" s="64"/>
    </row>
    <row r="31" spans="1:18" x14ac:dyDescent="0.25">
      <c r="A31" s="56"/>
      <c r="B31" s="57" t="s">
        <v>23</v>
      </c>
      <c r="C31" s="58" t="s">
        <v>24</v>
      </c>
      <c r="D31" s="65">
        <f t="shared" si="0"/>
        <v>15</v>
      </c>
      <c r="E31" s="65">
        <f t="shared" si="1"/>
        <v>13</v>
      </c>
      <c r="F31" s="65">
        <f t="shared" si="2"/>
        <v>28</v>
      </c>
      <c r="G31" s="64">
        <v>5</v>
      </c>
      <c r="H31" s="64">
        <v>4</v>
      </c>
      <c r="I31" s="64">
        <v>9</v>
      </c>
      <c r="J31" s="64">
        <v>10</v>
      </c>
      <c r="K31" s="64">
        <v>9</v>
      </c>
      <c r="L31" s="64">
        <v>19</v>
      </c>
      <c r="M31" s="64"/>
      <c r="N31" s="64"/>
      <c r="O31" s="64"/>
      <c r="P31" s="64"/>
      <c r="Q31" s="64"/>
      <c r="R31" s="64"/>
    </row>
    <row r="32" spans="1:18" x14ac:dyDescent="0.25">
      <c r="A32" s="56"/>
      <c r="B32" s="57" t="s">
        <v>28</v>
      </c>
      <c r="C32" s="58" t="s">
        <v>157</v>
      </c>
      <c r="D32" s="65">
        <f t="shared" si="0"/>
        <v>3</v>
      </c>
      <c r="E32" s="65">
        <f t="shared" si="1"/>
        <v>23</v>
      </c>
      <c r="F32" s="65">
        <f t="shared" si="2"/>
        <v>26</v>
      </c>
      <c r="G32" s="64">
        <v>1</v>
      </c>
      <c r="H32" s="64">
        <v>1</v>
      </c>
      <c r="I32" s="64">
        <v>2</v>
      </c>
      <c r="J32" s="64">
        <v>2</v>
      </c>
      <c r="K32" s="64">
        <v>22</v>
      </c>
      <c r="L32" s="64">
        <v>24</v>
      </c>
      <c r="M32" s="64"/>
      <c r="N32" s="64"/>
      <c r="O32" s="64"/>
      <c r="P32" s="64"/>
      <c r="Q32" s="64"/>
      <c r="R32" s="64"/>
    </row>
    <row r="33" spans="1:18" x14ac:dyDescent="0.25">
      <c r="A33" s="56"/>
      <c r="B33" s="57" t="s">
        <v>26</v>
      </c>
      <c r="C33" s="58" t="s">
        <v>103</v>
      </c>
      <c r="D33" s="65">
        <f t="shared" si="0"/>
        <v>0</v>
      </c>
      <c r="E33" s="65">
        <f t="shared" si="1"/>
        <v>13</v>
      </c>
      <c r="F33" s="65">
        <f t="shared" si="2"/>
        <v>13</v>
      </c>
      <c r="G33" s="64"/>
      <c r="H33" s="64">
        <v>2</v>
      </c>
      <c r="I33" s="64">
        <v>2</v>
      </c>
      <c r="J33" s="64"/>
      <c r="K33" s="64">
        <v>11</v>
      </c>
      <c r="L33" s="64">
        <v>11</v>
      </c>
      <c r="M33" s="64"/>
      <c r="N33" s="64"/>
      <c r="O33" s="64"/>
      <c r="P33" s="64"/>
      <c r="Q33" s="64"/>
      <c r="R33" s="64"/>
    </row>
    <row r="34" spans="1:18" x14ac:dyDescent="0.25">
      <c r="A34" s="56"/>
      <c r="B34" s="57" t="s">
        <v>27</v>
      </c>
      <c r="C34" s="58" t="s">
        <v>104</v>
      </c>
      <c r="D34" s="65">
        <f t="shared" si="0"/>
        <v>34</v>
      </c>
      <c r="E34" s="65">
        <f t="shared" si="1"/>
        <v>28</v>
      </c>
      <c r="F34" s="65">
        <f t="shared" si="2"/>
        <v>62</v>
      </c>
      <c r="G34" s="64">
        <v>4</v>
      </c>
      <c r="H34" s="64">
        <v>4</v>
      </c>
      <c r="I34" s="64">
        <v>8</v>
      </c>
      <c r="J34" s="64">
        <v>30</v>
      </c>
      <c r="K34" s="64">
        <v>24</v>
      </c>
      <c r="L34" s="64">
        <v>54</v>
      </c>
      <c r="M34" s="64"/>
      <c r="N34" s="64"/>
      <c r="O34" s="64"/>
      <c r="P34" s="64"/>
      <c r="Q34" s="64"/>
      <c r="R34" s="64"/>
    </row>
    <row r="35" spans="1:18" x14ac:dyDescent="0.25">
      <c r="A35" s="48" t="s">
        <v>173</v>
      </c>
      <c r="B35" s="49"/>
      <c r="C35" s="50"/>
      <c r="D35" s="63">
        <f t="shared" si="0"/>
        <v>309</v>
      </c>
      <c r="E35" s="63">
        <f t="shared" si="1"/>
        <v>218</v>
      </c>
      <c r="F35" s="63">
        <f t="shared" si="2"/>
        <v>527</v>
      </c>
      <c r="G35" s="63">
        <v>128</v>
      </c>
      <c r="H35" s="63">
        <v>71</v>
      </c>
      <c r="I35" s="63">
        <v>199</v>
      </c>
      <c r="J35" s="63">
        <v>181</v>
      </c>
      <c r="K35" s="63">
        <v>147</v>
      </c>
      <c r="L35" s="63">
        <v>328</v>
      </c>
      <c r="M35" s="63"/>
      <c r="N35" s="63"/>
      <c r="O35" s="63"/>
      <c r="P35" s="63"/>
      <c r="Q35" s="63"/>
      <c r="R35" s="63"/>
    </row>
    <row r="36" spans="1:18" x14ac:dyDescent="0.25">
      <c r="A36" s="52">
        <v>7</v>
      </c>
      <c r="B36" s="53" t="s">
        <v>92</v>
      </c>
      <c r="C36" s="54"/>
      <c r="D36" s="64">
        <f t="shared" si="0"/>
        <v>151</v>
      </c>
      <c r="E36" s="64">
        <f t="shared" si="1"/>
        <v>138</v>
      </c>
      <c r="F36" s="64">
        <f t="shared" si="2"/>
        <v>289</v>
      </c>
      <c r="G36" s="64">
        <v>58</v>
      </c>
      <c r="H36" s="64">
        <v>40</v>
      </c>
      <c r="I36" s="64">
        <v>98</v>
      </c>
      <c r="J36" s="64">
        <v>93</v>
      </c>
      <c r="K36" s="64">
        <v>98</v>
      </c>
      <c r="L36" s="64">
        <v>191</v>
      </c>
      <c r="M36" s="64"/>
      <c r="N36" s="64"/>
      <c r="O36" s="64"/>
      <c r="P36" s="64"/>
      <c r="Q36" s="64"/>
      <c r="R36" s="64"/>
    </row>
    <row r="37" spans="1:18" x14ac:dyDescent="0.25">
      <c r="A37" s="56"/>
      <c r="B37" s="57" t="s">
        <v>37</v>
      </c>
      <c r="C37" s="58" t="s">
        <v>111</v>
      </c>
      <c r="D37" s="65">
        <f t="shared" si="0"/>
        <v>25</v>
      </c>
      <c r="E37" s="65">
        <f t="shared" si="1"/>
        <v>29</v>
      </c>
      <c r="F37" s="65">
        <f t="shared" si="2"/>
        <v>54</v>
      </c>
      <c r="G37" s="64">
        <v>5</v>
      </c>
      <c r="H37" s="64">
        <v>2</v>
      </c>
      <c r="I37" s="64">
        <v>7</v>
      </c>
      <c r="J37" s="64">
        <v>20</v>
      </c>
      <c r="K37" s="64">
        <v>27</v>
      </c>
      <c r="L37" s="64">
        <v>47</v>
      </c>
      <c r="M37" s="64"/>
      <c r="N37" s="64"/>
      <c r="O37" s="64"/>
      <c r="P37" s="64"/>
      <c r="Q37" s="64"/>
      <c r="R37" s="64"/>
    </row>
    <row r="38" spans="1:18" x14ac:dyDescent="0.25">
      <c r="A38" s="56"/>
      <c r="B38" s="57" t="s">
        <v>29</v>
      </c>
      <c r="C38" s="58" t="s">
        <v>158</v>
      </c>
      <c r="D38" s="65">
        <f t="shared" si="0"/>
        <v>4</v>
      </c>
      <c r="E38" s="65">
        <f t="shared" si="1"/>
        <v>24</v>
      </c>
      <c r="F38" s="65">
        <f t="shared" si="2"/>
        <v>28</v>
      </c>
      <c r="G38" s="64">
        <v>3</v>
      </c>
      <c r="H38" s="64">
        <v>7</v>
      </c>
      <c r="I38" s="64">
        <v>10</v>
      </c>
      <c r="J38" s="64">
        <v>1</v>
      </c>
      <c r="K38" s="64">
        <v>17</v>
      </c>
      <c r="L38" s="64">
        <v>18</v>
      </c>
      <c r="M38" s="64"/>
      <c r="N38" s="64"/>
      <c r="O38" s="64"/>
      <c r="P38" s="64"/>
      <c r="Q38" s="64"/>
      <c r="R38" s="64"/>
    </row>
    <row r="39" spans="1:18" x14ac:dyDescent="0.25">
      <c r="A39" s="56"/>
      <c r="B39" s="57" t="s">
        <v>131</v>
      </c>
      <c r="C39" s="58" t="s">
        <v>130</v>
      </c>
      <c r="D39" s="65">
        <f t="shared" si="0"/>
        <v>13</v>
      </c>
      <c r="E39" s="65">
        <f t="shared" si="1"/>
        <v>14</v>
      </c>
      <c r="F39" s="65">
        <f t="shared" si="2"/>
        <v>27</v>
      </c>
      <c r="G39" s="64">
        <v>6</v>
      </c>
      <c r="H39" s="64">
        <v>5</v>
      </c>
      <c r="I39" s="64">
        <v>11</v>
      </c>
      <c r="J39" s="64">
        <v>7</v>
      </c>
      <c r="K39" s="64">
        <v>9</v>
      </c>
      <c r="L39" s="64">
        <v>16</v>
      </c>
      <c r="M39" s="64"/>
      <c r="N39" s="64"/>
      <c r="O39" s="64"/>
      <c r="P39" s="64"/>
      <c r="Q39" s="64"/>
      <c r="R39" s="64"/>
    </row>
    <row r="40" spans="1:18" x14ac:dyDescent="0.25">
      <c r="A40" s="56"/>
      <c r="B40" s="57" t="s">
        <v>46</v>
      </c>
      <c r="C40" s="58" t="s">
        <v>106</v>
      </c>
      <c r="D40" s="65">
        <f t="shared" si="0"/>
        <v>1</v>
      </c>
      <c r="E40" s="65">
        <f t="shared" si="1"/>
        <v>1</v>
      </c>
      <c r="F40" s="65">
        <f t="shared" si="2"/>
        <v>2</v>
      </c>
      <c r="G40" s="64"/>
      <c r="H40" s="64"/>
      <c r="I40" s="64"/>
      <c r="J40" s="64">
        <v>1</v>
      </c>
      <c r="K40" s="64">
        <v>1</v>
      </c>
      <c r="L40" s="64">
        <v>2</v>
      </c>
      <c r="M40" s="64"/>
      <c r="N40" s="64"/>
      <c r="O40" s="64"/>
      <c r="P40" s="64"/>
      <c r="Q40" s="64"/>
      <c r="R40" s="64"/>
    </row>
    <row r="41" spans="1:18" x14ac:dyDescent="0.25">
      <c r="A41" s="56"/>
      <c r="B41" s="57" t="s">
        <v>40</v>
      </c>
      <c r="C41" s="58" t="s">
        <v>41</v>
      </c>
      <c r="D41" s="65">
        <f t="shared" si="0"/>
        <v>12</v>
      </c>
      <c r="E41" s="65">
        <f t="shared" si="1"/>
        <v>5</v>
      </c>
      <c r="F41" s="65">
        <f t="shared" si="2"/>
        <v>17</v>
      </c>
      <c r="G41" s="64">
        <v>4</v>
      </c>
      <c r="H41" s="64">
        <v>1</v>
      </c>
      <c r="I41" s="64">
        <v>5</v>
      </c>
      <c r="J41" s="64">
        <v>8</v>
      </c>
      <c r="K41" s="64">
        <v>4</v>
      </c>
      <c r="L41" s="64">
        <v>12</v>
      </c>
      <c r="M41" s="64"/>
      <c r="N41" s="64"/>
      <c r="O41" s="64"/>
      <c r="P41" s="64"/>
      <c r="Q41" s="64"/>
      <c r="R41" s="64"/>
    </row>
    <row r="42" spans="1:18" x14ac:dyDescent="0.25">
      <c r="A42" s="56"/>
      <c r="B42" s="57" t="s">
        <v>42</v>
      </c>
      <c r="C42" s="58" t="s">
        <v>43</v>
      </c>
      <c r="D42" s="65">
        <f t="shared" si="0"/>
        <v>17</v>
      </c>
      <c r="E42" s="65">
        <f t="shared" si="1"/>
        <v>17</v>
      </c>
      <c r="F42" s="65">
        <f t="shared" si="2"/>
        <v>34</v>
      </c>
      <c r="G42" s="64">
        <v>6</v>
      </c>
      <c r="H42" s="64">
        <v>8</v>
      </c>
      <c r="I42" s="64">
        <v>14</v>
      </c>
      <c r="J42" s="64">
        <v>11</v>
      </c>
      <c r="K42" s="64">
        <v>9</v>
      </c>
      <c r="L42" s="64">
        <v>20</v>
      </c>
      <c r="M42" s="64"/>
      <c r="N42" s="64"/>
      <c r="O42" s="64"/>
      <c r="P42" s="64"/>
      <c r="Q42" s="64"/>
      <c r="R42" s="64"/>
    </row>
    <row r="43" spans="1:18" x14ac:dyDescent="0.25">
      <c r="A43" s="56"/>
      <c r="B43" s="57" t="s">
        <v>44</v>
      </c>
      <c r="C43" s="58" t="s">
        <v>45</v>
      </c>
      <c r="D43" s="65">
        <f t="shared" si="0"/>
        <v>19</v>
      </c>
      <c r="E43" s="65">
        <f t="shared" si="1"/>
        <v>8</v>
      </c>
      <c r="F43" s="65">
        <f t="shared" si="2"/>
        <v>27</v>
      </c>
      <c r="G43" s="64">
        <v>3</v>
      </c>
      <c r="H43" s="64"/>
      <c r="I43" s="64">
        <v>3</v>
      </c>
      <c r="J43" s="64">
        <v>16</v>
      </c>
      <c r="K43" s="64">
        <v>8</v>
      </c>
      <c r="L43" s="64">
        <v>24</v>
      </c>
      <c r="M43" s="64"/>
      <c r="N43" s="64"/>
      <c r="O43" s="64"/>
      <c r="P43" s="64"/>
      <c r="Q43" s="64"/>
      <c r="R43" s="64"/>
    </row>
    <row r="44" spans="1:18" x14ac:dyDescent="0.25">
      <c r="A44" s="56"/>
      <c r="B44" s="57" t="s">
        <v>31</v>
      </c>
      <c r="C44" s="58" t="s">
        <v>110</v>
      </c>
      <c r="D44" s="65">
        <f t="shared" si="0"/>
        <v>9</v>
      </c>
      <c r="E44" s="65">
        <f t="shared" si="1"/>
        <v>11</v>
      </c>
      <c r="F44" s="65">
        <f t="shared" si="2"/>
        <v>20</v>
      </c>
      <c r="G44" s="64">
        <v>4</v>
      </c>
      <c r="H44" s="64">
        <v>7</v>
      </c>
      <c r="I44" s="64">
        <v>11</v>
      </c>
      <c r="J44" s="64">
        <v>5</v>
      </c>
      <c r="K44" s="64">
        <v>4</v>
      </c>
      <c r="L44" s="64">
        <v>9</v>
      </c>
      <c r="M44" s="64"/>
      <c r="N44" s="64"/>
      <c r="O44" s="64"/>
      <c r="P44" s="64"/>
      <c r="Q44" s="64"/>
      <c r="R44" s="64"/>
    </row>
    <row r="45" spans="1:18" x14ac:dyDescent="0.25">
      <c r="A45" s="56"/>
      <c r="B45" s="57" t="s">
        <v>32</v>
      </c>
      <c r="C45" s="58" t="s">
        <v>33</v>
      </c>
      <c r="D45" s="65">
        <f t="shared" si="0"/>
        <v>51</v>
      </c>
      <c r="E45" s="65">
        <f t="shared" si="1"/>
        <v>29</v>
      </c>
      <c r="F45" s="65">
        <f t="shared" si="2"/>
        <v>80</v>
      </c>
      <c r="G45" s="64">
        <v>27</v>
      </c>
      <c r="H45" s="64">
        <v>10</v>
      </c>
      <c r="I45" s="64">
        <v>37</v>
      </c>
      <c r="J45" s="64">
        <v>24</v>
      </c>
      <c r="K45" s="64">
        <v>19</v>
      </c>
      <c r="L45" s="64">
        <v>43</v>
      </c>
      <c r="M45" s="64"/>
      <c r="N45" s="64"/>
      <c r="O45" s="64"/>
      <c r="P45" s="64"/>
      <c r="Q45" s="64"/>
      <c r="R45" s="64"/>
    </row>
    <row r="46" spans="1:18" x14ac:dyDescent="0.25">
      <c r="A46" s="56"/>
      <c r="B46" s="53" t="s">
        <v>145</v>
      </c>
      <c r="C46" s="54"/>
      <c r="D46" s="64">
        <f t="shared" si="0"/>
        <v>34</v>
      </c>
      <c r="E46" s="64">
        <f t="shared" si="1"/>
        <v>32</v>
      </c>
      <c r="F46" s="64">
        <f t="shared" si="2"/>
        <v>66</v>
      </c>
      <c r="G46" s="64">
        <v>15</v>
      </c>
      <c r="H46" s="64">
        <v>13</v>
      </c>
      <c r="I46" s="64">
        <v>28</v>
      </c>
      <c r="J46" s="64">
        <v>19</v>
      </c>
      <c r="K46" s="64">
        <v>19</v>
      </c>
      <c r="L46" s="64">
        <v>38</v>
      </c>
      <c r="M46" s="64"/>
      <c r="N46" s="64"/>
      <c r="O46" s="64"/>
      <c r="P46" s="64"/>
      <c r="Q46" s="64"/>
      <c r="R46" s="64"/>
    </row>
    <row r="47" spans="1:18" x14ac:dyDescent="0.25">
      <c r="A47" s="56"/>
      <c r="B47" s="57" t="s">
        <v>194</v>
      </c>
      <c r="C47" s="58" t="s">
        <v>195</v>
      </c>
      <c r="D47" s="65">
        <f t="shared" si="0"/>
        <v>3</v>
      </c>
      <c r="E47" s="65">
        <f t="shared" si="1"/>
        <v>5</v>
      </c>
      <c r="F47" s="65">
        <f t="shared" si="2"/>
        <v>8</v>
      </c>
      <c r="G47" s="64"/>
      <c r="H47" s="64">
        <v>2</v>
      </c>
      <c r="I47" s="64">
        <v>2</v>
      </c>
      <c r="J47" s="64">
        <v>3</v>
      </c>
      <c r="K47" s="64">
        <v>3</v>
      </c>
      <c r="L47" s="64">
        <v>6</v>
      </c>
      <c r="M47" s="64"/>
      <c r="N47" s="64"/>
      <c r="O47" s="64"/>
      <c r="P47" s="64"/>
      <c r="Q47" s="64"/>
      <c r="R47" s="64"/>
    </row>
    <row r="48" spans="1:18" x14ac:dyDescent="0.25">
      <c r="A48" s="56"/>
      <c r="B48" s="57" t="s">
        <v>196</v>
      </c>
      <c r="C48" s="58" t="s">
        <v>197</v>
      </c>
      <c r="D48" s="65">
        <f t="shared" si="0"/>
        <v>9</v>
      </c>
      <c r="E48" s="65">
        <f t="shared" si="1"/>
        <v>16</v>
      </c>
      <c r="F48" s="65">
        <f t="shared" si="2"/>
        <v>25</v>
      </c>
      <c r="G48" s="64">
        <v>7</v>
      </c>
      <c r="H48" s="64">
        <v>7</v>
      </c>
      <c r="I48" s="64">
        <v>14</v>
      </c>
      <c r="J48" s="64">
        <v>2</v>
      </c>
      <c r="K48" s="64">
        <v>9</v>
      </c>
      <c r="L48" s="64">
        <v>11</v>
      </c>
      <c r="M48" s="64"/>
      <c r="N48" s="64"/>
      <c r="O48" s="64"/>
      <c r="P48" s="64"/>
      <c r="Q48" s="64"/>
      <c r="R48" s="64"/>
    </row>
    <row r="49" spans="1:18" x14ac:dyDescent="0.25">
      <c r="A49" s="49"/>
      <c r="B49" s="57" t="s">
        <v>198</v>
      </c>
      <c r="C49" s="58" t="s">
        <v>199</v>
      </c>
      <c r="D49" s="65">
        <f t="shared" si="0"/>
        <v>22</v>
      </c>
      <c r="E49" s="65">
        <f t="shared" si="1"/>
        <v>11</v>
      </c>
      <c r="F49" s="65">
        <f t="shared" si="2"/>
        <v>33</v>
      </c>
      <c r="G49" s="64">
        <v>8</v>
      </c>
      <c r="H49" s="64">
        <v>4</v>
      </c>
      <c r="I49" s="64">
        <v>12</v>
      </c>
      <c r="J49" s="64">
        <v>14</v>
      </c>
      <c r="K49" s="64">
        <v>7</v>
      </c>
      <c r="L49" s="64">
        <v>21</v>
      </c>
      <c r="M49" s="64"/>
      <c r="N49" s="64"/>
      <c r="O49" s="64"/>
      <c r="P49" s="64"/>
      <c r="Q49" s="64"/>
      <c r="R49" s="64"/>
    </row>
    <row r="50" spans="1:18" x14ac:dyDescent="0.25">
      <c r="A50" s="52">
        <v>9</v>
      </c>
      <c r="B50" s="53" t="s">
        <v>9</v>
      </c>
      <c r="C50" s="54"/>
      <c r="D50" s="64">
        <f t="shared" si="0"/>
        <v>124</v>
      </c>
      <c r="E50" s="64">
        <f t="shared" si="1"/>
        <v>48</v>
      </c>
      <c r="F50" s="64">
        <f t="shared" si="2"/>
        <v>172</v>
      </c>
      <c r="G50" s="64">
        <v>55</v>
      </c>
      <c r="H50" s="64">
        <v>18</v>
      </c>
      <c r="I50" s="64">
        <v>73</v>
      </c>
      <c r="J50" s="64">
        <v>69</v>
      </c>
      <c r="K50" s="64">
        <v>30</v>
      </c>
      <c r="L50" s="64">
        <v>99</v>
      </c>
      <c r="M50" s="64"/>
      <c r="N50" s="64"/>
      <c r="O50" s="64"/>
      <c r="P50" s="64"/>
      <c r="Q50" s="64"/>
      <c r="R50" s="64"/>
    </row>
    <row r="51" spans="1:18" x14ac:dyDescent="0.25">
      <c r="A51" s="56"/>
      <c r="B51" s="57" t="s">
        <v>37</v>
      </c>
      <c r="C51" s="58" t="s">
        <v>111</v>
      </c>
      <c r="D51" s="65">
        <f t="shared" si="0"/>
        <v>10</v>
      </c>
      <c r="E51" s="65">
        <f t="shared" si="1"/>
        <v>2</v>
      </c>
      <c r="F51" s="65">
        <f t="shared" si="2"/>
        <v>12</v>
      </c>
      <c r="G51" s="64">
        <v>10</v>
      </c>
      <c r="H51" s="64">
        <v>2</v>
      </c>
      <c r="I51" s="64">
        <v>12</v>
      </c>
      <c r="J51" s="64"/>
      <c r="K51" s="64"/>
      <c r="L51" s="64"/>
      <c r="M51" s="64"/>
      <c r="N51" s="64"/>
      <c r="O51" s="64"/>
      <c r="P51" s="64"/>
      <c r="Q51" s="64"/>
      <c r="R51" s="64"/>
    </row>
    <row r="52" spans="1:18" x14ac:dyDescent="0.25">
      <c r="A52" s="56"/>
      <c r="B52" s="57" t="s">
        <v>30</v>
      </c>
      <c r="C52" s="58" t="s">
        <v>112</v>
      </c>
      <c r="D52" s="65">
        <f t="shared" si="0"/>
        <v>90</v>
      </c>
      <c r="E52" s="65">
        <f t="shared" si="1"/>
        <v>33</v>
      </c>
      <c r="F52" s="65">
        <f t="shared" si="2"/>
        <v>123</v>
      </c>
      <c r="G52" s="64">
        <v>42</v>
      </c>
      <c r="H52" s="64">
        <v>11</v>
      </c>
      <c r="I52" s="64">
        <v>53</v>
      </c>
      <c r="J52" s="64">
        <v>48</v>
      </c>
      <c r="K52" s="64">
        <v>22</v>
      </c>
      <c r="L52" s="64">
        <v>70</v>
      </c>
      <c r="M52" s="64"/>
      <c r="N52" s="64"/>
      <c r="O52" s="64"/>
      <c r="P52" s="64"/>
      <c r="Q52" s="64"/>
      <c r="R52" s="64"/>
    </row>
    <row r="53" spans="1:18" x14ac:dyDescent="0.25">
      <c r="A53" s="56"/>
      <c r="B53" s="57" t="s">
        <v>32</v>
      </c>
      <c r="C53" s="58" t="s">
        <v>33</v>
      </c>
      <c r="D53" s="65">
        <f t="shared" si="0"/>
        <v>24</v>
      </c>
      <c r="E53" s="65">
        <f t="shared" si="1"/>
        <v>13</v>
      </c>
      <c r="F53" s="65">
        <f t="shared" si="2"/>
        <v>37</v>
      </c>
      <c r="G53" s="64">
        <v>3</v>
      </c>
      <c r="H53" s="64">
        <v>5</v>
      </c>
      <c r="I53" s="64">
        <v>8</v>
      </c>
      <c r="J53" s="64">
        <v>21</v>
      </c>
      <c r="K53" s="64">
        <v>8</v>
      </c>
      <c r="L53" s="64">
        <v>29</v>
      </c>
      <c r="M53" s="64"/>
      <c r="N53" s="64"/>
      <c r="O53" s="64"/>
      <c r="P53" s="64"/>
      <c r="Q53" s="64"/>
      <c r="R53" s="64"/>
    </row>
    <row r="54" spans="1:18" x14ac:dyDescent="0.25">
      <c r="A54" s="48" t="s">
        <v>206</v>
      </c>
      <c r="B54" s="49"/>
      <c r="C54" s="50"/>
      <c r="D54" s="63">
        <f t="shared" si="0"/>
        <v>68</v>
      </c>
      <c r="E54" s="63">
        <f t="shared" si="1"/>
        <v>47</v>
      </c>
      <c r="F54" s="63">
        <f t="shared" si="2"/>
        <v>115</v>
      </c>
      <c r="G54" s="63">
        <v>40</v>
      </c>
      <c r="H54" s="63">
        <v>15</v>
      </c>
      <c r="I54" s="63">
        <v>55</v>
      </c>
      <c r="J54" s="63">
        <v>28</v>
      </c>
      <c r="K54" s="63">
        <v>32</v>
      </c>
      <c r="L54" s="63">
        <v>60</v>
      </c>
      <c r="M54" s="63"/>
      <c r="N54" s="63"/>
      <c r="O54" s="63"/>
      <c r="P54" s="63"/>
      <c r="Q54" s="63"/>
      <c r="R54" s="63"/>
    </row>
    <row r="55" spans="1:18" x14ac:dyDescent="0.25">
      <c r="A55" s="52">
        <v>6</v>
      </c>
      <c r="B55" s="53" t="s">
        <v>8</v>
      </c>
      <c r="C55" s="54"/>
      <c r="D55" s="64">
        <f t="shared" si="0"/>
        <v>6</v>
      </c>
      <c r="E55" s="64">
        <f t="shared" si="1"/>
        <v>1</v>
      </c>
      <c r="F55" s="64">
        <f t="shared" si="2"/>
        <v>7</v>
      </c>
      <c r="G55" s="64">
        <v>6</v>
      </c>
      <c r="H55" s="64">
        <v>1</v>
      </c>
      <c r="I55" s="64">
        <v>7</v>
      </c>
      <c r="J55" s="64"/>
      <c r="K55" s="64"/>
      <c r="L55" s="64"/>
      <c r="M55" s="64"/>
      <c r="N55" s="64"/>
      <c r="O55" s="64"/>
      <c r="P55" s="64"/>
      <c r="Q55" s="64"/>
      <c r="R55" s="64"/>
    </row>
    <row r="56" spans="1:18" x14ac:dyDescent="0.25">
      <c r="A56" s="49"/>
      <c r="B56" s="57" t="s">
        <v>47</v>
      </c>
      <c r="C56" s="58" t="s">
        <v>48</v>
      </c>
      <c r="D56" s="65">
        <f t="shared" si="0"/>
        <v>6</v>
      </c>
      <c r="E56" s="65">
        <f t="shared" si="1"/>
        <v>1</v>
      </c>
      <c r="F56" s="65">
        <f t="shared" si="2"/>
        <v>7</v>
      </c>
      <c r="G56" s="64">
        <v>6</v>
      </c>
      <c r="H56" s="64">
        <v>1</v>
      </c>
      <c r="I56" s="64">
        <v>7</v>
      </c>
      <c r="J56" s="64"/>
      <c r="K56" s="64"/>
      <c r="L56" s="64"/>
      <c r="M56" s="64"/>
      <c r="N56" s="64"/>
      <c r="O56" s="64"/>
      <c r="P56" s="64"/>
      <c r="Q56" s="64"/>
      <c r="R56" s="64"/>
    </row>
    <row r="57" spans="1:18" x14ac:dyDescent="0.25">
      <c r="A57" s="52">
        <v>7</v>
      </c>
      <c r="B57" s="53" t="s">
        <v>92</v>
      </c>
      <c r="C57" s="54"/>
      <c r="D57" s="64">
        <f t="shared" si="0"/>
        <v>60</v>
      </c>
      <c r="E57" s="64">
        <f t="shared" si="1"/>
        <v>46</v>
      </c>
      <c r="F57" s="64">
        <f t="shared" si="2"/>
        <v>106</v>
      </c>
      <c r="G57" s="64">
        <v>32</v>
      </c>
      <c r="H57" s="64">
        <v>14</v>
      </c>
      <c r="I57" s="64">
        <v>46</v>
      </c>
      <c r="J57" s="64">
        <v>28</v>
      </c>
      <c r="K57" s="64">
        <v>32</v>
      </c>
      <c r="L57" s="64">
        <v>60</v>
      </c>
      <c r="M57" s="64"/>
      <c r="N57" s="64"/>
      <c r="O57" s="64"/>
      <c r="P57" s="64"/>
      <c r="Q57" s="64"/>
      <c r="R57" s="64"/>
    </row>
    <row r="58" spans="1:18" x14ac:dyDescent="0.25">
      <c r="A58" s="56"/>
      <c r="B58" s="57" t="s">
        <v>51</v>
      </c>
      <c r="C58" s="58" t="s">
        <v>113</v>
      </c>
      <c r="D58" s="65">
        <f t="shared" si="0"/>
        <v>51</v>
      </c>
      <c r="E58" s="65">
        <f t="shared" si="1"/>
        <v>28</v>
      </c>
      <c r="F58" s="65">
        <f t="shared" si="2"/>
        <v>79</v>
      </c>
      <c r="G58" s="64">
        <v>28</v>
      </c>
      <c r="H58" s="64">
        <v>8</v>
      </c>
      <c r="I58" s="64">
        <v>36</v>
      </c>
      <c r="J58" s="64">
        <v>23</v>
      </c>
      <c r="K58" s="64">
        <v>20</v>
      </c>
      <c r="L58" s="64">
        <v>43</v>
      </c>
      <c r="M58" s="64"/>
      <c r="N58" s="64"/>
      <c r="O58" s="64"/>
      <c r="P58" s="64"/>
      <c r="Q58" s="64"/>
      <c r="R58" s="64"/>
    </row>
    <row r="59" spans="1:18" x14ac:dyDescent="0.25">
      <c r="A59" s="56"/>
      <c r="B59" s="57" t="s">
        <v>52</v>
      </c>
      <c r="C59" s="58" t="s">
        <v>53</v>
      </c>
      <c r="D59" s="65">
        <f t="shared" si="0"/>
        <v>6</v>
      </c>
      <c r="E59" s="65">
        <f t="shared" si="1"/>
        <v>13</v>
      </c>
      <c r="F59" s="65">
        <f t="shared" si="2"/>
        <v>19</v>
      </c>
      <c r="G59" s="64">
        <v>2</v>
      </c>
      <c r="H59" s="64">
        <v>5</v>
      </c>
      <c r="I59" s="64">
        <v>7</v>
      </c>
      <c r="J59" s="64">
        <v>4</v>
      </c>
      <c r="K59" s="64">
        <v>8</v>
      </c>
      <c r="L59" s="64">
        <v>12</v>
      </c>
      <c r="M59" s="64"/>
      <c r="N59" s="64"/>
      <c r="O59" s="64"/>
      <c r="P59" s="64"/>
      <c r="Q59" s="64"/>
      <c r="R59" s="64"/>
    </row>
    <row r="60" spans="1:18" x14ac:dyDescent="0.25">
      <c r="A60" s="49"/>
      <c r="B60" s="57" t="s">
        <v>54</v>
      </c>
      <c r="C60" s="58" t="s">
        <v>114</v>
      </c>
      <c r="D60" s="65">
        <f t="shared" si="0"/>
        <v>3</v>
      </c>
      <c r="E60" s="65">
        <f t="shared" si="1"/>
        <v>5</v>
      </c>
      <c r="F60" s="65">
        <f t="shared" si="2"/>
        <v>8</v>
      </c>
      <c r="G60" s="64">
        <v>2</v>
      </c>
      <c r="H60" s="64">
        <v>1</v>
      </c>
      <c r="I60" s="64">
        <v>3</v>
      </c>
      <c r="J60" s="64">
        <v>1</v>
      </c>
      <c r="K60" s="64">
        <v>4</v>
      </c>
      <c r="L60" s="64">
        <v>5</v>
      </c>
      <c r="M60" s="64"/>
      <c r="N60" s="64"/>
      <c r="O60" s="64"/>
      <c r="P60" s="64"/>
      <c r="Q60" s="64"/>
      <c r="R60" s="64"/>
    </row>
    <row r="61" spans="1:18" x14ac:dyDescent="0.25">
      <c r="A61" s="52">
        <v>8</v>
      </c>
      <c r="B61" s="53" t="s">
        <v>93</v>
      </c>
      <c r="C61" s="54"/>
      <c r="D61" s="64">
        <f t="shared" si="0"/>
        <v>2</v>
      </c>
      <c r="E61" s="64">
        <f t="shared" si="1"/>
        <v>0</v>
      </c>
      <c r="F61" s="64">
        <f t="shared" si="2"/>
        <v>2</v>
      </c>
      <c r="G61" s="64">
        <v>2</v>
      </c>
      <c r="H61" s="64"/>
      <c r="I61" s="64">
        <v>2</v>
      </c>
      <c r="J61" s="64"/>
      <c r="K61" s="64"/>
      <c r="L61" s="64"/>
      <c r="M61" s="64"/>
      <c r="N61" s="64"/>
      <c r="O61" s="64"/>
      <c r="P61" s="64"/>
      <c r="Q61" s="64"/>
      <c r="R61" s="64"/>
    </row>
    <row r="62" spans="1:18" x14ac:dyDescent="0.25">
      <c r="A62" s="56"/>
      <c r="B62" s="57" t="s">
        <v>89</v>
      </c>
      <c r="C62" s="58" t="s">
        <v>90</v>
      </c>
      <c r="D62" s="65">
        <f t="shared" si="0"/>
        <v>2</v>
      </c>
      <c r="E62" s="65">
        <f t="shared" si="1"/>
        <v>0</v>
      </c>
      <c r="F62" s="65">
        <f t="shared" si="2"/>
        <v>2</v>
      </c>
      <c r="G62" s="64">
        <v>2</v>
      </c>
      <c r="H62" s="64"/>
      <c r="I62" s="64">
        <v>2</v>
      </c>
      <c r="J62" s="64"/>
      <c r="K62" s="64"/>
      <c r="L62" s="64"/>
      <c r="M62" s="64"/>
      <c r="N62" s="64"/>
      <c r="O62" s="64"/>
      <c r="P62" s="64"/>
      <c r="Q62" s="64"/>
      <c r="R62" s="64"/>
    </row>
    <row r="63" spans="1:18" x14ac:dyDescent="0.25">
      <c r="A63" s="48" t="s">
        <v>176</v>
      </c>
      <c r="B63" s="49"/>
      <c r="C63" s="50"/>
      <c r="D63" s="63">
        <f t="shared" si="0"/>
        <v>315</v>
      </c>
      <c r="E63" s="63">
        <f t="shared" si="1"/>
        <v>174</v>
      </c>
      <c r="F63" s="63">
        <f t="shared" si="2"/>
        <v>489</v>
      </c>
      <c r="G63" s="63">
        <v>105</v>
      </c>
      <c r="H63" s="63">
        <v>61</v>
      </c>
      <c r="I63" s="63">
        <v>166</v>
      </c>
      <c r="J63" s="63">
        <v>106</v>
      </c>
      <c r="K63" s="63">
        <v>68</v>
      </c>
      <c r="L63" s="63">
        <v>174</v>
      </c>
      <c r="M63" s="63">
        <v>102</v>
      </c>
      <c r="N63" s="63">
        <v>45</v>
      </c>
      <c r="O63" s="63">
        <v>147</v>
      </c>
      <c r="P63" s="63">
        <v>2</v>
      </c>
      <c r="Q63" s="63"/>
      <c r="R63" s="63">
        <v>2</v>
      </c>
    </row>
    <row r="64" spans="1:18" x14ac:dyDescent="0.25">
      <c r="A64" s="52">
        <v>7</v>
      </c>
      <c r="B64" s="53" t="s">
        <v>92</v>
      </c>
      <c r="C64" s="54"/>
      <c r="D64" s="64">
        <f t="shared" si="0"/>
        <v>18</v>
      </c>
      <c r="E64" s="64">
        <f t="shared" si="1"/>
        <v>13</v>
      </c>
      <c r="F64" s="64">
        <f t="shared" si="2"/>
        <v>31</v>
      </c>
      <c r="G64" s="64">
        <v>16</v>
      </c>
      <c r="H64" s="64">
        <v>10</v>
      </c>
      <c r="I64" s="64">
        <v>26</v>
      </c>
      <c r="J64" s="64">
        <v>2</v>
      </c>
      <c r="K64" s="64">
        <v>3</v>
      </c>
      <c r="L64" s="64">
        <v>5</v>
      </c>
      <c r="M64" s="64"/>
      <c r="N64" s="64"/>
      <c r="O64" s="64"/>
      <c r="P64" s="64"/>
      <c r="Q64" s="64"/>
      <c r="R64" s="64"/>
    </row>
    <row r="65" spans="1:18" x14ac:dyDescent="0.25">
      <c r="A65" s="56"/>
      <c r="B65" s="57" t="s">
        <v>55</v>
      </c>
      <c r="C65" s="58" t="s">
        <v>56</v>
      </c>
      <c r="D65" s="65">
        <f t="shared" si="0"/>
        <v>10</v>
      </c>
      <c r="E65" s="65">
        <f t="shared" si="1"/>
        <v>3</v>
      </c>
      <c r="F65" s="65">
        <f t="shared" si="2"/>
        <v>13</v>
      </c>
      <c r="G65" s="64">
        <v>8</v>
      </c>
      <c r="H65" s="64">
        <v>2</v>
      </c>
      <c r="I65" s="64">
        <v>10</v>
      </c>
      <c r="J65" s="64">
        <v>2</v>
      </c>
      <c r="K65" s="64">
        <v>1</v>
      </c>
      <c r="L65" s="64">
        <v>3</v>
      </c>
      <c r="M65" s="64"/>
      <c r="N65" s="64"/>
      <c r="O65" s="64"/>
      <c r="P65" s="64"/>
      <c r="Q65" s="64"/>
      <c r="R65" s="64"/>
    </row>
    <row r="66" spans="1:18" x14ac:dyDescent="0.25">
      <c r="A66" s="49"/>
      <c r="B66" s="57" t="s">
        <v>207</v>
      </c>
      <c r="C66" s="58" t="s">
        <v>208</v>
      </c>
      <c r="D66" s="65">
        <f t="shared" si="0"/>
        <v>8</v>
      </c>
      <c r="E66" s="65">
        <f t="shared" si="1"/>
        <v>10</v>
      </c>
      <c r="F66" s="65">
        <f t="shared" si="2"/>
        <v>18</v>
      </c>
      <c r="G66" s="64">
        <v>8</v>
      </c>
      <c r="H66" s="64">
        <v>8</v>
      </c>
      <c r="I66" s="64">
        <v>16</v>
      </c>
      <c r="J66" s="64"/>
      <c r="K66" s="64">
        <v>2</v>
      </c>
      <c r="L66" s="64">
        <v>2</v>
      </c>
      <c r="M66" s="64"/>
      <c r="N66" s="64"/>
      <c r="O66" s="64"/>
      <c r="P66" s="64"/>
      <c r="Q66" s="64"/>
      <c r="R66" s="64"/>
    </row>
    <row r="67" spans="1:18" x14ac:dyDescent="0.25">
      <c r="A67" s="52">
        <v>11</v>
      </c>
      <c r="B67" s="53" t="s">
        <v>10</v>
      </c>
      <c r="C67" s="54"/>
      <c r="D67" s="64">
        <f t="shared" si="0"/>
        <v>297</v>
      </c>
      <c r="E67" s="64">
        <f t="shared" si="1"/>
        <v>161</v>
      </c>
      <c r="F67" s="64">
        <f t="shared" si="2"/>
        <v>458</v>
      </c>
      <c r="G67" s="64">
        <v>89</v>
      </c>
      <c r="H67" s="64">
        <v>51</v>
      </c>
      <c r="I67" s="64">
        <v>140</v>
      </c>
      <c r="J67" s="64">
        <v>104</v>
      </c>
      <c r="K67" s="64">
        <v>65</v>
      </c>
      <c r="L67" s="64">
        <v>169</v>
      </c>
      <c r="M67" s="64">
        <v>102</v>
      </c>
      <c r="N67" s="64">
        <v>45</v>
      </c>
      <c r="O67" s="64">
        <v>147</v>
      </c>
      <c r="P67" s="64">
        <v>2</v>
      </c>
      <c r="Q67" s="64"/>
      <c r="R67" s="64">
        <v>2</v>
      </c>
    </row>
    <row r="68" spans="1:18" x14ac:dyDescent="0.25">
      <c r="A68" s="56"/>
      <c r="B68" s="57" t="s">
        <v>55</v>
      </c>
      <c r="C68" s="58" t="s">
        <v>56</v>
      </c>
      <c r="D68" s="65">
        <f t="shared" si="0"/>
        <v>297</v>
      </c>
      <c r="E68" s="65">
        <f t="shared" si="1"/>
        <v>161</v>
      </c>
      <c r="F68" s="65">
        <f t="shared" si="2"/>
        <v>458</v>
      </c>
      <c r="G68" s="64">
        <v>89</v>
      </c>
      <c r="H68" s="64">
        <v>51</v>
      </c>
      <c r="I68" s="64">
        <v>140</v>
      </c>
      <c r="J68" s="64">
        <v>104</v>
      </c>
      <c r="K68" s="64">
        <v>65</v>
      </c>
      <c r="L68" s="64">
        <v>169</v>
      </c>
      <c r="M68" s="64">
        <v>102</v>
      </c>
      <c r="N68" s="64">
        <v>45</v>
      </c>
      <c r="O68" s="64">
        <v>147</v>
      </c>
      <c r="P68" s="64">
        <v>2</v>
      </c>
      <c r="Q68" s="64"/>
      <c r="R68" s="64">
        <v>2</v>
      </c>
    </row>
    <row r="69" spans="1:18" x14ac:dyDescent="0.25">
      <c r="A69" s="48" t="s">
        <v>177</v>
      </c>
      <c r="B69" s="49"/>
      <c r="C69" s="50"/>
      <c r="D69" s="63">
        <f t="shared" si="0"/>
        <v>293</v>
      </c>
      <c r="E69" s="63">
        <f t="shared" si="1"/>
        <v>173</v>
      </c>
      <c r="F69" s="63">
        <f t="shared" si="2"/>
        <v>466</v>
      </c>
      <c r="G69" s="63">
        <v>75</v>
      </c>
      <c r="H69" s="63">
        <v>55</v>
      </c>
      <c r="I69" s="63">
        <v>130</v>
      </c>
      <c r="J69" s="63">
        <v>218</v>
      </c>
      <c r="K69" s="63">
        <v>118</v>
      </c>
      <c r="L69" s="63">
        <v>336</v>
      </c>
      <c r="M69" s="63"/>
      <c r="N69" s="63"/>
      <c r="O69" s="63"/>
      <c r="P69" s="63"/>
      <c r="Q69" s="63"/>
      <c r="R69" s="63"/>
    </row>
    <row r="70" spans="1:18" x14ac:dyDescent="0.25">
      <c r="A70" s="52">
        <v>7</v>
      </c>
      <c r="B70" s="53" t="s">
        <v>92</v>
      </c>
      <c r="C70" s="54"/>
      <c r="D70" s="64">
        <f t="shared" si="0"/>
        <v>118</v>
      </c>
      <c r="E70" s="64">
        <f t="shared" si="1"/>
        <v>78</v>
      </c>
      <c r="F70" s="64">
        <f t="shared" si="2"/>
        <v>196</v>
      </c>
      <c r="G70" s="64">
        <v>49</v>
      </c>
      <c r="H70" s="64">
        <v>37</v>
      </c>
      <c r="I70" s="64">
        <v>86</v>
      </c>
      <c r="J70" s="64">
        <v>69</v>
      </c>
      <c r="K70" s="64">
        <v>41</v>
      </c>
      <c r="L70" s="64">
        <v>110</v>
      </c>
      <c r="M70" s="64"/>
      <c r="N70" s="64"/>
      <c r="O70" s="64"/>
      <c r="P70" s="64"/>
      <c r="Q70" s="64"/>
      <c r="R70" s="64"/>
    </row>
    <row r="71" spans="1:18" x14ac:dyDescent="0.25">
      <c r="A71" s="56"/>
      <c r="B71" s="57" t="s">
        <v>72</v>
      </c>
      <c r="C71" s="58" t="s">
        <v>115</v>
      </c>
      <c r="D71" s="65">
        <f t="shared" si="0"/>
        <v>19</v>
      </c>
      <c r="E71" s="65">
        <f t="shared" si="1"/>
        <v>17</v>
      </c>
      <c r="F71" s="65">
        <f t="shared" si="2"/>
        <v>36</v>
      </c>
      <c r="G71" s="64">
        <v>9</v>
      </c>
      <c r="H71" s="64">
        <v>10</v>
      </c>
      <c r="I71" s="64">
        <v>19</v>
      </c>
      <c r="J71" s="64">
        <v>10</v>
      </c>
      <c r="K71" s="64">
        <v>7</v>
      </c>
      <c r="L71" s="64">
        <v>17</v>
      </c>
      <c r="M71" s="64"/>
      <c r="N71" s="64"/>
      <c r="O71" s="64"/>
      <c r="P71" s="64"/>
      <c r="Q71" s="64"/>
      <c r="R71" s="64"/>
    </row>
    <row r="72" spans="1:18" x14ac:dyDescent="0.25">
      <c r="A72" s="56"/>
      <c r="B72" s="57" t="s">
        <v>202</v>
      </c>
      <c r="C72" s="58" t="s">
        <v>203</v>
      </c>
      <c r="D72" s="65">
        <f t="shared" si="0"/>
        <v>10</v>
      </c>
      <c r="E72" s="65">
        <f t="shared" si="1"/>
        <v>2</v>
      </c>
      <c r="F72" s="65">
        <f t="shared" si="2"/>
        <v>12</v>
      </c>
      <c r="G72" s="64">
        <v>3</v>
      </c>
      <c r="H72" s="64">
        <v>1</v>
      </c>
      <c r="I72" s="64">
        <v>4</v>
      </c>
      <c r="J72" s="64">
        <v>7</v>
      </c>
      <c r="K72" s="64">
        <v>1</v>
      </c>
      <c r="L72" s="64">
        <v>8</v>
      </c>
      <c r="M72" s="64"/>
      <c r="N72" s="64"/>
      <c r="O72" s="64"/>
      <c r="P72" s="64"/>
      <c r="Q72" s="64"/>
      <c r="R72" s="64"/>
    </row>
    <row r="73" spans="1:18" x14ac:dyDescent="0.25">
      <c r="A73" s="56"/>
      <c r="B73" s="57" t="s">
        <v>68</v>
      </c>
      <c r="C73" s="58" t="s">
        <v>121</v>
      </c>
      <c r="D73" s="65">
        <f t="shared" si="0"/>
        <v>14</v>
      </c>
      <c r="E73" s="65">
        <f t="shared" si="1"/>
        <v>24</v>
      </c>
      <c r="F73" s="65">
        <f t="shared" si="2"/>
        <v>38</v>
      </c>
      <c r="G73" s="64">
        <v>3</v>
      </c>
      <c r="H73" s="64">
        <v>8</v>
      </c>
      <c r="I73" s="64">
        <v>11</v>
      </c>
      <c r="J73" s="64">
        <v>11</v>
      </c>
      <c r="K73" s="64">
        <v>16</v>
      </c>
      <c r="L73" s="64">
        <v>27</v>
      </c>
      <c r="M73" s="64"/>
      <c r="N73" s="64"/>
      <c r="O73" s="64"/>
      <c r="P73" s="64"/>
      <c r="Q73" s="64"/>
      <c r="R73" s="64"/>
    </row>
    <row r="74" spans="1:18" x14ac:dyDescent="0.25">
      <c r="A74" s="56"/>
      <c r="B74" s="57" t="s">
        <v>64</v>
      </c>
      <c r="C74" s="58" t="s">
        <v>161</v>
      </c>
      <c r="D74" s="65">
        <f t="shared" si="0"/>
        <v>9</v>
      </c>
      <c r="E74" s="65">
        <f t="shared" si="1"/>
        <v>2</v>
      </c>
      <c r="F74" s="65">
        <f t="shared" si="2"/>
        <v>11</v>
      </c>
      <c r="G74" s="64">
        <v>5</v>
      </c>
      <c r="H74" s="64">
        <v>2</v>
      </c>
      <c r="I74" s="64">
        <v>7</v>
      </c>
      <c r="J74" s="64">
        <v>4</v>
      </c>
      <c r="K74" s="64"/>
      <c r="L74" s="64">
        <v>4</v>
      </c>
      <c r="M74" s="64"/>
      <c r="N74" s="64"/>
      <c r="O74" s="64"/>
      <c r="P74" s="64"/>
      <c r="Q74" s="64"/>
      <c r="R74" s="64"/>
    </row>
    <row r="75" spans="1:18" x14ac:dyDescent="0.25">
      <c r="A75" s="56"/>
      <c r="B75" s="57" t="s">
        <v>63</v>
      </c>
      <c r="C75" s="58" t="s">
        <v>162</v>
      </c>
      <c r="D75" s="65">
        <f t="shared" si="0"/>
        <v>9</v>
      </c>
      <c r="E75" s="65">
        <f t="shared" si="1"/>
        <v>4</v>
      </c>
      <c r="F75" s="65">
        <f t="shared" si="2"/>
        <v>13</v>
      </c>
      <c r="G75" s="64">
        <v>5</v>
      </c>
      <c r="H75" s="64">
        <v>2</v>
      </c>
      <c r="I75" s="64">
        <v>7</v>
      </c>
      <c r="J75" s="64">
        <v>4</v>
      </c>
      <c r="K75" s="64">
        <v>2</v>
      </c>
      <c r="L75" s="64">
        <v>6</v>
      </c>
      <c r="M75" s="64"/>
      <c r="N75" s="64"/>
      <c r="O75" s="64"/>
      <c r="P75" s="64"/>
      <c r="Q75" s="64"/>
      <c r="R75" s="64"/>
    </row>
    <row r="76" spans="1:18" x14ac:dyDescent="0.25">
      <c r="A76" s="56"/>
      <c r="B76" s="57" t="s">
        <v>96</v>
      </c>
      <c r="C76" s="58" t="s">
        <v>97</v>
      </c>
      <c r="D76" s="65">
        <f t="shared" ref="D76:D106" si="3">G76+J76+M76+P76</f>
        <v>5</v>
      </c>
      <c r="E76" s="65">
        <f t="shared" ref="E76:E106" si="4">H76+K76+N76+Q76</f>
        <v>5</v>
      </c>
      <c r="F76" s="65">
        <f t="shared" ref="F76:F106" si="5">I76+L76+O76+R76</f>
        <v>10</v>
      </c>
      <c r="G76" s="64">
        <v>1</v>
      </c>
      <c r="H76" s="64">
        <v>3</v>
      </c>
      <c r="I76" s="64">
        <v>4</v>
      </c>
      <c r="J76" s="64">
        <v>4</v>
      </c>
      <c r="K76" s="64">
        <v>2</v>
      </c>
      <c r="L76" s="64">
        <v>6</v>
      </c>
      <c r="M76" s="64"/>
      <c r="N76" s="64"/>
      <c r="O76" s="64"/>
      <c r="P76" s="64"/>
      <c r="Q76" s="64"/>
      <c r="R76" s="64"/>
    </row>
    <row r="77" spans="1:18" x14ac:dyDescent="0.25">
      <c r="A77" s="56"/>
      <c r="B77" s="57" t="s">
        <v>69</v>
      </c>
      <c r="C77" s="58" t="s">
        <v>117</v>
      </c>
      <c r="D77" s="65">
        <f t="shared" si="3"/>
        <v>2</v>
      </c>
      <c r="E77" s="65">
        <f t="shared" si="4"/>
        <v>2</v>
      </c>
      <c r="F77" s="65">
        <f t="shared" si="5"/>
        <v>4</v>
      </c>
      <c r="G77" s="64"/>
      <c r="H77" s="64"/>
      <c r="I77" s="64"/>
      <c r="J77" s="64">
        <v>2</v>
      </c>
      <c r="K77" s="64">
        <v>2</v>
      </c>
      <c r="L77" s="64">
        <v>4</v>
      </c>
      <c r="M77" s="64"/>
      <c r="N77" s="64"/>
      <c r="O77" s="64"/>
      <c r="P77" s="64"/>
      <c r="Q77" s="64"/>
      <c r="R77" s="64"/>
    </row>
    <row r="78" spans="1:18" x14ac:dyDescent="0.25">
      <c r="A78" s="56"/>
      <c r="B78" s="57" t="s">
        <v>98</v>
      </c>
      <c r="C78" s="58" t="s">
        <v>99</v>
      </c>
      <c r="D78" s="65">
        <f t="shared" si="3"/>
        <v>18</v>
      </c>
      <c r="E78" s="65">
        <f t="shared" si="4"/>
        <v>10</v>
      </c>
      <c r="F78" s="65">
        <f t="shared" si="5"/>
        <v>28</v>
      </c>
      <c r="G78" s="64">
        <v>11</v>
      </c>
      <c r="H78" s="64">
        <v>6</v>
      </c>
      <c r="I78" s="64">
        <v>17</v>
      </c>
      <c r="J78" s="64">
        <v>7</v>
      </c>
      <c r="K78" s="64">
        <v>4</v>
      </c>
      <c r="L78" s="64">
        <v>11</v>
      </c>
      <c r="M78" s="64"/>
      <c r="N78" s="64"/>
      <c r="O78" s="64"/>
      <c r="P78" s="64"/>
      <c r="Q78" s="64"/>
      <c r="R78" s="64"/>
    </row>
    <row r="79" spans="1:18" x14ac:dyDescent="0.25">
      <c r="A79" s="56"/>
      <c r="B79" s="57" t="s">
        <v>70</v>
      </c>
      <c r="C79" s="58" t="s">
        <v>119</v>
      </c>
      <c r="D79" s="65">
        <f t="shared" si="3"/>
        <v>21</v>
      </c>
      <c r="E79" s="65">
        <f t="shared" si="4"/>
        <v>3</v>
      </c>
      <c r="F79" s="65">
        <f t="shared" si="5"/>
        <v>24</v>
      </c>
      <c r="G79" s="64">
        <v>5</v>
      </c>
      <c r="H79" s="64"/>
      <c r="I79" s="64">
        <v>5</v>
      </c>
      <c r="J79" s="64">
        <v>16</v>
      </c>
      <c r="K79" s="64">
        <v>3</v>
      </c>
      <c r="L79" s="64">
        <v>19</v>
      </c>
      <c r="M79" s="64"/>
      <c r="N79" s="64"/>
      <c r="O79" s="64"/>
      <c r="P79" s="64"/>
      <c r="Q79" s="64"/>
      <c r="R79" s="64"/>
    </row>
    <row r="80" spans="1:18" x14ac:dyDescent="0.25">
      <c r="A80" s="49"/>
      <c r="B80" s="57" t="s">
        <v>67</v>
      </c>
      <c r="C80" s="58" t="s">
        <v>163</v>
      </c>
      <c r="D80" s="65">
        <f t="shared" si="3"/>
        <v>11</v>
      </c>
      <c r="E80" s="65">
        <f t="shared" si="4"/>
        <v>9</v>
      </c>
      <c r="F80" s="65">
        <f t="shared" si="5"/>
        <v>20</v>
      </c>
      <c r="G80" s="64">
        <v>7</v>
      </c>
      <c r="H80" s="64">
        <v>5</v>
      </c>
      <c r="I80" s="64">
        <v>12</v>
      </c>
      <c r="J80" s="64">
        <v>4</v>
      </c>
      <c r="K80" s="64">
        <v>4</v>
      </c>
      <c r="L80" s="64">
        <v>8</v>
      </c>
      <c r="M80" s="64"/>
      <c r="N80" s="64"/>
      <c r="O80" s="64"/>
      <c r="P80" s="64"/>
      <c r="Q80" s="64"/>
      <c r="R80" s="64"/>
    </row>
    <row r="81" spans="1:18" x14ac:dyDescent="0.25">
      <c r="A81" s="52">
        <v>9</v>
      </c>
      <c r="B81" s="53" t="s">
        <v>9</v>
      </c>
      <c r="C81" s="54"/>
      <c r="D81" s="64">
        <f t="shared" si="3"/>
        <v>175</v>
      </c>
      <c r="E81" s="64">
        <f t="shared" si="4"/>
        <v>95</v>
      </c>
      <c r="F81" s="64">
        <f t="shared" si="5"/>
        <v>270</v>
      </c>
      <c r="G81" s="64">
        <v>26</v>
      </c>
      <c r="H81" s="64">
        <v>18</v>
      </c>
      <c r="I81" s="64">
        <v>44</v>
      </c>
      <c r="J81" s="64">
        <v>149</v>
      </c>
      <c r="K81" s="64">
        <v>77</v>
      </c>
      <c r="L81" s="64">
        <v>226</v>
      </c>
      <c r="M81" s="64"/>
      <c r="N81" s="64"/>
      <c r="O81" s="64"/>
      <c r="P81" s="64"/>
      <c r="Q81" s="64"/>
      <c r="R81" s="64"/>
    </row>
    <row r="82" spans="1:18" x14ac:dyDescent="0.25">
      <c r="A82" s="56"/>
      <c r="B82" s="57" t="s">
        <v>72</v>
      </c>
      <c r="C82" s="58" t="s">
        <v>115</v>
      </c>
      <c r="D82" s="65">
        <f t="shared" si="3"/>
        <v>104</v>
      </c>
      <c r="E82" s="65">
        <f t="shared" si="4"/>
        <v>68</v>
      </c>
      <c r="F82" s="65">
        <f t="shared" si="5"/>
        <v>172</v>
      </c>
      <c r="G82" s="64">
        <v>12</v>
      </c>
      <c r="H82" s="64">
        <v>11</v>
      </c>
      <c r="I82" s="64">
        <v>23</v>
      </c>
      <c r="J82" s="64">
        <v>92</v>
      </c>
      <c r="K82" s="64">
        <v>57</v>
      </c>
      <c r="L82" s="64">
        <v>149</v>
      </c>
      <c r="M82" s="64"/>
      <c r="N82" s="64"/>
      <c r="O82" s="64"/>
      <c r="P82" s="64"/>
      <c r="Q82" s="64"/>
      <c r="R82" s="64"/>
    </row>
    <row r="83" spans="1:18" x14ac:dyDescent="0.25">
      <c r="A83" s="56"/>
      <c r="B83" s="57" t="s">
        <v>100</v>
      </c>
      <c r="C83" s="58" t="s">
        <v>99</v>
      </c>
      <c r="D83" s="65">
        <f t="shared" si="3"/>
        <v>54</v>
      </c>
      <c r="E83" s="65">
        <f t="shared" si="4"/>
        <v>23</v>
      </c>
      <c r="F83" s="65">
        <f t="shared" si="5"/>
        <v>77</v>
      </c>
      <c r="G83" s="64">
        <v>11</v>
      </c>
      <c r="H83" s="64">
        <v>7</v>
      </c>
      <c r="I83" s="64">
        <v>18</v>
      </c>
      <c r="J83" s="64">
        <v>43</v>
      </c>
      <c r="K83" s="64">
        <v>16</v>
      </c>
      <c r="L83" s="64">
        <v>59</v>
      </c>
      <c r="M83" s="64"/>
      <c r="N83" s="64"/>
      <c r="O83" s="64"/>
      <c r="P83" s="64"/>
      <c r="Q83" s="64"/>
      <c r="R83" s="64"/>
    </row>
    <row r="84" spans="1:18" x14ac:dyDescent="0.25">
      <c r="A84" s="56"/>
      <c r="B84" s="57" t="s">
        <v>73</v>
      </c>
      <c r="C84" s="58" t="s">
        <v>119</v>
      </c>
      <c r="D84" s="65">
        <f t="shared" si="3"/>
        <v>17</v>
      </c>
      <c r="E84" s="65">
        <f t="shared" si="4"/>
        <v>4</v>
      </c>
      <c r="F84" s="65">
        <f t="shared" si="5"/>
        <v>21</v>
      </c>
      <c r="G84" s="64">
        <v>3</v>
      </c>
      <c r="H84" s="64"/>
      <c r="I84" s="64">
        <v>3</v>
      </c>
      <c r="J84" s="64">
        <v>14</v>
      </c>
      <c r="K84" s="64">
        <v>4</v>
      </c>
      <c r="L84" s="64">
        <v>18</v>
      </c>
      <c r="M84" s="64"/>
      <c r="N84" s="64"/>
      <c r="O84" s="64"/>
      <c r="P84" s="64"/>
      <c r="Q84" s="64"/>
      <c r="R84" s="64"/>
    </row>
    <row r="85" spans="1:18" x14ac:dyDescent="0.25">
      <c r="A85" s="48" t="s">
        <v>181</v>
      </c>
      <c r="B85" s="49"/>
      <c r="C85" s="50"/>
      <c r="D85" s="63">
        <f t="shared" si="3"/>
        <v>219</v>
      </c>
      <c r="E85" s="63">
        <f t="shared" si="4"/>
        <v>195</v>
      </c>
      <c r="F85" s="63">
        <f t="shared" si="5"/>
        <v>414</v>
      </c>
      <c r="G85" s="63">
        <v>56</v>
      </c>
      <c r="H85" s="63">
        <v>51</v>
      </c>
      <c r="I85" s="63">
        <v>107</v>
      </c>
      <c r="J85" s="63">
        <v>163</v>
      </c>
      <c r="K85" s="63">
        <v>144</v>
      </c>
      <c r="L85" s="63">
        <v>307</v>
      </c>
      <c r="M85" s="63"/>
      <c r="N85" s="63"/>
      <c r="O85" s="63"/>
      <c r="P85" s="63"/>
      <c r="Q85" s="63"/>
      <c r="R85" s="63"/>
    </row>
    <row r="86" spans="1:18" x14ac:dyDescent="0.25">
      <c r="A86" s="52">
        <v>7</v>
      </c>
      <c r="B86" s="53" t="s">
        <v>92</v>
      </c>
      <c r="C86" s="54"/>
      <c r="D86" s="64">
        <f t="shared" si="3"/>
        <v>155</v>
      </c>
      <c r="E86" s="64">
        <f t="shared" si="4"/>
        <v>129</v>
      </c>
      <c r="F86" s="64">
        <f t="shared" si="5"/>
        <v>284</v>
      </c>
      <c r="G86" s="64">
        <v>49</v>
      </c>
      <c r="H86" s="64">
        <v>34</v>
      </c>
      <c r="I86" s="64">
        <v>83</v>
      </c>
      <c r="J86" s="64">
        <v>106</v>
      </c>
      <c r="K86" s="64">
        <v>95</v>
      </c>
      <c r="L86" s="64">
        <v>201</v>
      </c>
      <c r="M86" s="64"/>
      <c r="N86" s="64"/>
      <c r="O86" s="64"/>
      <c r="P86" s="64"/>
      <c r="Q86" s="64"/>
      <c r="R86" s="64"/>
    </row>
    <row r="87" spans="1:18" x14ac:dyDescent="0.25">
      <c r="A87" s="56"/>
      <c r="B87" s="57" t="s">
        <v>74</v>
      </c>
      <c r="C87" s="58" t="s">
        <v>125</v>
      </c>
      <c r="D87" s="65">
        <f t="shared" si="3"/>
        <v>6</v>
      </c>
      <c r="E87" s="65">
        <f t="shared" si="4"/>
        <v>7</v>
      </c>
      <c r="F87" s="65">
        <f t="shared" si="5"/>
        <v>13</v>
      </c>
      <c r="G87" s="64">
        <v>2</v>
      </c>
      <c r="H87" s="64">
        <v>2</v>
      </c>
      <c r="I87" s="64">
        <v>4</v>
      </c>
      <c r="J87" s="64">
        <v>4</v>
      </c>
      <c r="K87" s="64">
        <v>5</v>
      </c>
      <c r="L87" s="64">
        <v>9</v>
      </c>
      <c r="M87" s="64"/>
      <c r="N87" s="64"/>
      <c r="O87" s="64"/>
      <c r="P87" s="64"/>
      <c r="Q87" s="64"/>
      <c r="R87" s="64"/>
    </row>
    <row r="88" spans="1:18" x14ac:dyDescent="0.25">
      <c r="A88" s="56"/>
      <c r="B88" s="57" t="s">
        <v>75</v>
      </c>
      <c r="C88" s="58" t="s">
        <v>126</v>
      </c>
      <c r="D88" s="65">
        <f t="shared" si="3"/>
        <v>3</v>
      </c>
      <c r="E88" s="65">
        <f t="shared" si="4"/>
        <v>17</v>
      </c>
      <c r="F88" s="65">
        <f t="shared" si="5"/>
        <v>20</v>
      </c>
      <c r="G88" s="64">
        <v>1</v>
      </c>
      <c r="H88" s="64">
        <v>5</v>
      </c>
      <c r="I88" s="64">
        <v>6</v>
      </c>
      <c r="J88" s="64">
        <v>2</v>
      </c>
      <c r="K88" s="64">
        <v>12</v>
      </c>
      <c r="L88" s="64">
        <v>14</v>
      </c>
      <c r="M88" s="64"/>
      <c r="N88" s="64"/>
      <c r="O88" s="64"/>
      <c r="P88" s="64"/>
      <c r="Q88" s="64"/>
      <c r="R88" s="64"/>
    </row>
    <row r="89" spans="1:18" x14ac:dyDescent="0.25">
      <c r="A89" s="56"/>
      <c r="B89" s="57" t="s">
        <v>80</v>
      </c>
      <c r="C89" s="58" t="s">
        <v>127</v>
      </c>
      <c r="D89" s="65">
        <f t="shared" si="3"/>
        <v>37</v>
      </c>
      <c r="E89" s="65">
        <f t="shared" si="4"/>
        <v>29</v>
      </c>
      <c r="F89" s="65">
        <f t="shared" si="5"/>
        <v>66</v>
      </c>
      <c r="G89" s="64">
        <v>20</v>
      </c>
      <c r="H89" s="64">
        <v>11</v>
      </c>
      <c r="I89" s="64">
        <v>31</v>
      </c>
      <c r="J89" s="64">
        <v>17</v>
      </c>
      <c r="K89" s="64">
        <v>18</v>
      </c>
      <c r="L89" s="64">
        <v>35</v>
      </c>
      <c r="M89" s="64"/>
      <c r="N89" s="64"/>
      <c r="O89" s="64"/>
      <c r="P89" s="64"/>
      <c r="Q89" s="64"/>
      <c r="R89" s="64"/>
    </row>
    <row r="90" spans="1:18" x14ac:dyDescent="0.25">
      <c r="A90" s="56"/>
      <c r="B90" s="57" t="s">
        <v>81</v>
      </c>
      <c r="C90" s="58" t="s">
        <v>82</v>
      </c>
      <c r="D90" s="65">
        <f t="shared" si="3"/>
        <v>9</v>
      </c>
      <c r="E90" s="65">
        <f t="shared" si="4"/>
        <v>20</v>
      </c>
      <c r="F90" s="65">
        <f t="shared" si="5"/>
        <v>29</v>
      </c>
      <c r="G90" s="64">
        <v>4</v>
      </c>
      <c r="H90" s="64">
        <v>3</v>
      </c>
      <c r="I90" s="64">
        <v>7</v>
      </c>
      <c r="J90" s="64">
        <v>5</v>
      </c>
      <c r="K90" s="64">
        <v>17</v>
      </c>
      <c r="L90" s="64">
        <v>22</v>
      </c>
      <c r="M90" s="64"/>
      <c r="N90" s="64"/>
      <c r="O90" s="64"/>
      <c r="P90" s="64"/>
      <c r="Q90" s="64"/>
      <c r="R90" s="64"/>
    </row>
    <row r="91" spans="1:18" x14ac:dyDescent="0.25">
      <c r="A91" s="56"/>
      <c r="B91" s="57" t="s">
        <v>76</v>
      </c>
      <c r="C91" s="58" t="s">
        <v>77</v>
      </c>
      <c r="D91" s="65">
        <f t="shared" si="3"/>
        <v>19</v>
      </c>
      <c r="E91" s="65">
        <f t="shared" si="4"/>
        <v>9</v>
      </c>
      <c r="F91" s="65">
        <f t="shared" si="5"/>
        <v>28</v>
      </c>
      <c r="G91" s="64">
        <v>3</v>
      </c>
      <c r="H91" s="64">
        <v>3</v>
      </c>
      <c r="I91" s="64">
        <v>6</v>
      </c>
      <c r="J91" s="64">
        <v>16</v>
      </c>
      <c r="K91" s="64">
        <v>6</v>
      </c>
      <c r="L91" s="64">
        <v>22</v>
      </c>
      <c r="M91" s="64"/>
      <c r="N91" s="64"/>
      <c r="O91" s="64"/>
      <c r="P91" s="64"/>
      <c r="Q91" s="64"/>
      <c r="R91" s="64"/>
    </row>
    <row r="92" spans="1:18" x14ac:dyDescent="0.25">
      <c r="A92" s="56"/>
      <c r="B92" s="57" t="s">
        <v>83</v>
      </c>
      <c r="C92" s="58" t="s">
        <v>123</v>
      </c>
      <c r="D92" s="65">
        <f t="shared" si="3"/>
        <v>13</v>
      </c>
      <c r="E92" s="65">
        <f t="shared" si="4"/>
        <v>8</v>
      </c>
      <c r="F92" s="65">
        <f t="shared" si="5"/>
        <v>21</v>
      </c>
      <c r="G92" s="64">
        <v>5</v>
      </c>
      <c r="H92" s="64">
        <v>1</v>
      </c>
      <c r="I92" s="64">
        <v>6</v>
      </c>
      <c r="J92" s="64">
        <v>8</v>
      </c>
      <c r="K92" s="64">
        <v>7</v>
      </c>
      <c r="L92" s="64">
        <v>15</v>
      </c>
      <c r="M92" s="64"/>
      <c r="N92" s="64"/>
      <c r="O92" s="64"/>
      <c r="P92" s="64"/>
      <c r="Q92" s="64"/>
      <c r="R92" s="64"/>
    </row>
    <row r="93" spans="1:18" x14ac:dyDescent="0.25">
      <c r="A93" s="56"/>
      <c r="B93" s="57" t="s">
        <v>78</v>
      </c>
      <c r="C93" s="58" t="s">
        <v>79</v>
      </c>
      <c r="D93" s="65">
        <f t="shared" si="3"/>
        <v>21</v>
      </c>
      <c r="E93" s="65">
        <f t="shared" si="4"/>
        <v>5</v>
      </c>
      <c r="F93" s="65">
        <f t="shared" si="5"/>
        <v>26</v>
      </c>
      <c r="G93" s="64">
        <v>4</v>
      </c>
      <c r="H93" s="64">
        <v>1</v>
      </c>
      <c r="I93" s="64">
        <v>5</v>
      </c>
      <c r="J93" s="64">
        <v>17</v>
      </c>
      <c r="K93" s="64">
        <v>4</v>
      </c>
      <c r="L93" s="64">
        <v>21</v>
      </c>
      <c r="M93" s="64"/>
      <c r="N93" s="64"/>
      <c r="O93" s="64"/>
      <c r="P93" s="64"/>
      <c r="Q93" s="64"/>
      <c r="R93" s="64"/>
    </row>
    <row r="94" spans="1:18" x14ac:dyDescent="0.25">
      <c r="A94" s="49"/>
      <c r="B94" s="57" t="s">
        <v>84</v>
      </c>
      <c r="C94" s="58" t="s">
        <v>124</v>
      </c>
      <c r="D94" s="65">
        <f t="shared" si="3"/>
        <v>47</v>
      </c>
      <c r="E94" s="65">
        <f t="shared" si="4"/>
        <v>34</v>
      </c>
      <c r="F94" s="65">
        <f t="shared" si="5"/>
        <v>81</v>
      </c>
      <c r="G94" s="64">
        <v>10</v>
      </c>
      <c r="H94" s="64">
        <v>8</v>
      </c>
      <c r="I94" s="64">
        <v>18</v>
      </c>
      <c r="J94" s="64">
        <v>37</v>
      </c>
      <c r="K94" s="64">
        <v>26</v>
      </c>
      <c r="L94" s="64">
        <v>63</v>
      </c>
      <c r="M94" s="64"/>
      <c r="N94" s="64"/>
      <c r="O94" s="64"/>
      <c r="P94" s="64"/>
      <c r="Q94" s="64"/>
      <c r="R94" s="64"/>
    </row>
    <row r="95" spans="1:18" x14ac:dyDescent="0.25">
      <c r="A95" s="52">
        <v>9</v>
      </c>
      <c r="B95" s="53" t="s">
        <v>9</v>
      </c>
      <c r="C95" s="54"/>
      <c r="D95" s="64">
        <f t="shared" si="3"/>
        <v>64</v>
      </c>
      <c r="E95" s="64">
        <f t="shared" si="4"/>
        <v>66</v>
      </c>
      <c r="F95" s="64">
        <f t="shared" si="5"/>
        <v>130</v>
      </c>
      <c r="G95" s="64">
        <v>7</v>
      </c>
      <c r="H95" s="64">
        <v>17</v>
      </c>
      <c r="I95" s="64">
        <v>24</v>
      </c>
      <c r="J95" s="64">
        <v>57</v>
      </c>
      <c r="K95" s="64">
        <v>49</v>
      </c>
      <c r="L95" s="64">
        <v>106</v>
      </c>
      <c r="M95" s="64"/>
      <c r="N95" s="64"/>
      <c r="O95" s="64"/>
      <c r="P95" s="64"/>
      <c r="Q95" s="64"/>
      <c r="R95" s="64"/>
    </row>
    <row r="96" spans="1:18" x14ac:dyDescent="0.25">
      <c r="A96" s="56"/>
      <c r="B96" s="57" t="s">
        <v>74</v>
      </c>
      <c r="C96" s="58" t="s">
        <v>125</v>
      </c>
      <c r="D96" s="65">
        <f t="shared" si="3"/>
        <v>25</v>
      </c>
      <c r="E96" s="65">
        <f t="shared" si="4"/>
        <v>21</v>
      </c>
      <c r="F96" s="65">
        <f t="shared" si="5"/>
        <v>46</v>
      </c>
      <c r="G96" s="64">
        <v>2</v>
      </c>
      <c r="H96" s="64">
        <v>4</v>
      </c>
      <c r="I96" s="64">
        <v>6</v>
      </c>
      <c r="J96" s="64">
        <v>23</v>
      </c>
      <c r="K96" s="64">
        <v>17</v>
      </c>
      <c r="L96" s="64">
        <v>40</v>
      </c>
      <c r="M96" s="64"/>
      <c r="N96" s="64"/>
      <c r="O96" s="64"/>
      <c r="P96" s="64"/>
      <c r="Q96" s="64"/>
      <c r="R96" s="64"/>
    </row>
    <row r="97" spans="1:18" x14ac:dyDescent="0.25">
      <c r="A97" s="56"/>
      <c r="B97" s="57" t="s">
        <v>81</v>
      </c>
      <c r="C97" s="58" t="s">
        <v>82</v>
      </c>
      <c r="D97" s="65">
        <f t="shared" si="3"/>
        <v>14</v>
      </c>
      <c r="E97" s="65">
        <f t="shared" si="4"/>
        <v>23</v>
      </c>
      <c r="F97" s="65">
        <f t="shared" si="5"/>
        <v>37</v>
      </c>
      <c r="G97" s="64"/>
      <c r="H97" s="64">
        <v>8</v>
      </c>
      <c r="I97" s="64">
        <v>8</v>
      </c>
      <c r="J97" s="64">
        <v>14</v>
      </c>
      <c r="K97" s="64">
        <v>15</v>
      </c>
      <c r="L97" s="64">
        <v>29</v>
      </c>
      <c r="M97" s="64"/>
      <c r="N97" s="64"/>
      <c r="O97" s="64"/>
      <c r="P97" s="64"/>
      <c r="Q97" s="64"/>
      <c r="R97" s="64"/>
    </row>
    <row r="98" spans="1:18" x14ac:dyDescent="0.25">
      <c r="A98" s="56"/>
      <c r="B98" s="57" t="s">
        <v>85</v>
      </c>
      <c r="C98" s="58" t="s">
        <v>164</v>
      </c>
      <c r="D98" s="65">
        <f t="shared" si="3"/>
        <v>25</v>
      </c>
      <c r="E98" s="65">
        <f t="shared" si="4"/>
        <v>22</v>
      </c>
      <c r="F98" s="65">
        <f t="shared" si="5"/>
        <v>47</v>
      </c>
      <c r="G98" s="64">
        <v>5</v>
      </c>
      <c r="H98" s="64">
        <v>5</v>
      </c>
      <c r="I98" s="64">
        <v>10</v>
      </c>
      <c r="J98" s="64">
        <v>20</v>
      </c>
      <c r="K98" s="64">
        <v>17</v>
      </c>
      <c r="L98" s="64">
        <v>37</v>
      </c>
      <c r="M98" s="64"/>
      <c r="N98" s="64"/>
      <c r="O98" s="64"/>
      <c r="P98" s="64"/>
      <c r="Q98" s="64"/>
      <c r="R98" s="64"/>
    </row>
    <row r="99" spans="1:18" x14ac:dyDescent="0.25">
      <c r="A99" s="48" t="s">
        <v>182</v>
      </c>
      <c r="B99" s="49"/>
      <c r="C99" s="50"/>
      <c r="D99" s="63">
        <f t="shared" si="3"/>
        <v>21</v>
      </c>
      <c r="E99" s="63">
        <f t="shared" si="4"/>
        <v>15</v>
      </c>
      <c r="F99" s="63">
        <f t="shared" si="5"/>
        <v>36</v>
      </c>
      <c r="G99" s="63">
        <v>3</v>
      </c>
      <c r="H99" s="63">
        <v>1</v>
      </c>
      <c r="I99" s="63">
        <v>4</v>
      </c>
      <c r="J99" s="63">
        <v>2</v>
      </c>
      <c r="K99" s="63">
        <v>4</v>
      </c>
      <c r="L99" s="63">
        <v>6</v>
      </c>
      <c r="M99" s="63"/>
      <c r="N99" s="63"/>
      <c r="O99" s="63"/>
      <c r="P99" s="63">
        <v>16</v>
      </c>
      <c r="Q99" s="63">
        <v>10</v>
      </c>
      <c r="R99" s="63">
        <v>26</v>
      </c>
    </row>
    <row r="100" spans="1:18" x14ac:dyDescent="0.25">
      <c r="A100" s="52">
        <v>7</v>
      </c>
      <c r="B100" s="53" t="s">
        <v>92</v>
      </c>
      <c r="C100" s="54"/>
      <c r="D100" s="64">
        <f t="shared" si="3"/>
        <v>21</v>
      </c>
      <c r="E100" s="64">
        <f t="shared" si="4"/>
        <v>15</v>
      </c>
      <c r="F100" s="64">
        <f t="shared" si="5"/>
        <v>36</v>
      </c>
      <c r="G100" s="64">
        <v>3</v>
      </c>
      <c r="H100" s="64">
        <v>1</v>
      </c>
      <c r="I100" s="64">
        <v>4</v>
      </c>
      <c r="J100" s="64">
        <v>2</v>
      </c>
      <c r="K100" s="64">
        <v>4</v>
      </c>
      <c r="L100" s="64">
        <v>6</v>
      </c>
      <c r="M100" s="64"/>
      <c r="N100" s="64"/>
      <c r="O100" s="64"/>
      <c r="P100" s="64">
        <v>16</v>
      </c>
      <c r="Q100" s="64">
        <v>10</v>
      </c>
      <c r="R100" s="64">
        <v>26</v>
      </c>
    </row>
    <row r="101" spans="1:18" x14ac:dyDescent="0.25">
      <c r="A101" s="56"/>
      <c r="B101" s="57" t="s">
        <v>87</v>
      </c>
      <c r="C101" s="58" t="s">
        <v>166</v>
      </c>
      <c r="D101" s="65">
        <f t="shared" si="3"/>
        <v>21</v>
      </c>
      <c r="E101" s="65">
        <f t="shared" si="4"/>
        <v>15</v>
      </c>
      <c r="F101" s="65">
        <f t="shared" si="5"/>
        <v>36</v>
      </c>
      <c r="G101" s="64">
        <v>3</v>
      </c>
      <c r="H101" s="64">
        <v>1</v>
      </c>
      <c r="I101" s="64">
        <v>4</v>
      </c>
      <c r="J101" s="64">
        <v>2</v>
      </c>
      <c r="K101" s="64">
        <v>4</v>
      </c>
      <c r="L101" s="64">
        <v>6</v>
      </c>
      <c r="M101" s="64"/>
      <c r="N101" s="64"/>
      <c r="O101" s="64"/>
      <c r="P101" s="64">
        <v>16</v>
      </c>
      <c r="Q101" s="64">
        <v>10</v>
      </c>
      <c r="R101" s="64">
        <v>26</v>
      </c>
    </row>
    <row r="102" spans="1:18" x14ac:dyDescent="0.25">
      <c r="A102" s="48" t="s">
        <v>183</v>
      </c>
      <c r="B102" s="49"/>
      <c r="C102" s="50"/>
      <c r="D102" s="63">
        <f t="shared" si="3"/>
        <v>28</v>
      </c>
      <c r="E102" s="63">
        <f t="shared" si="4"/>
        <v>57</v>
      </c>
      <c r="F102" s="63">
        <f t="shared" si="5"/>
        <v>85</v>
      </c>
      <c r="G102" s="63">
        <v>10</v>
      </c>
      <c r="H102" s="63">
        <v>25</v>
      </c>
      <c r="I102" s="63">
        <v>35</v>
      </c>
      <c r="J102" s="63">
        <v>18</v>
      </c>
      <c r="K102" s="63">
        <v>32</v>
      </c>
      <c r="L102" s="63">
        <v>50</v>
      </c>
      <c r="M102" s="63"/>
      <c r="N102" s="63"/>
      <c r="O102" s="63"/>
      <c r="P102" s="63"/>
      <c r="Q102" s="63"/>
      <c r="R102" s="63"/>
    </row>
    <row r="103" spans="1:18" x14ac:dyDescent="0.25">
      <c r="A103" s="59">
        <v>6</v>
      </c>
      <c r="B103" s="53" t="s">
        <v>8</v>
      </c>
      <c r="C103" s="54"/>
      <c r="D103" s="64">
        <f t="shared" si="3"/>
        <v>2</v>
      </c>
      <c r="E103" s="64">
        <f t="shared" si="4"/>
        <v>7</v>
      </c>
      <c r="F103" s="64">
        <f t="shared" si="5"/>
        <v>9</v>
      </c>
      <c r="G103" s="64">
        <v>2</v>
      </c>
      <c r="H103" s="64">
        <v>7</v>
      </c>
      <c r="I103" s="64">
        <v>9</v>
      </c>
      <c r="J103" s="64"/>
      <c r="K103" s="64"/>
      <c r="L103" s="64"/>
      <c r="M103" s="64"/>
      <c r="N103" s="64"/>
      <c r="O103" s="64"/>
      <c r="P103" s="64"/>
      <c r="Q103" s="64"/>
      <c r="R103" s="64"/>
    </row>
    <row r="104" spans="1:18" x14ac:dyDescent="0.25">
      <c r="A104" s="60"/>
      <c r="B104" s="57" t="s">
        <v>209</v>
      </c>
      <c r="C104" s="58" t="s">
        <v>210</v>
      </c>
      <c r="D104" s="65">
        <f t="shared" si="3"/>
        <v>2</v>
      </c>
      <c r="E104" s="65">
        <f t="shared" si="4"/>
        <v>7</v>
      </c>
      <c r="F104" s="65">
        <f t="shared" si="5"/>
        <v>9</v>
      </c>
      <c r="G104" s="64">
        <v>2</v>
      </c>
      <c r="H104" s="64">
        <v>7</v>
      </c>
      <c r="I104" s="64">
        <v>9</v>
      </c>
      <c r="J104" s="64"/>
      <c r="K104" s="64"/>
      <c r="L104" s="64"/>
      <c r="M104" s="64"/>
      <c r="N104" s="64"/>
      <c r="O104" s="64"/>
      <c r="P104" s="64"/>
      <c r="Q104" s="64"/>
      <c r="R104" s="64"/>
    </row>
    <row r="105" spans="1:18" x14ac:dyDescent="0.25">
      <c r="A105" s="59">
        <v>7</v>
      </c>
      <c r="B105" s="53" t="s">
        <v>92</v>
      </c>
      <c r="C105" s="54"/>
      <c r="D105" s="64">
        <f t="shared" si="3"/>
        <v>26</v>
      </c>
      <c r="E105" s="64">
        <f t="shared" si="4"/>
        <v>50</v>
      </c>
      <c r="F105" s="64">
        <f t="shared" si="5"/>
        <v>76</v>
      </c>
      <c r="G105" s="64">
        <v>8</v>
      </c>
      <c r="H105" s="64">
        <v>18</v>
      </c>
      <c r="I105" s="64">
        <v>26</v>
      </c>
      <c r="J105" s="64">
        <v>18</v>
      </c>
      <c r="K105" s="64">
        <v>32</v>
      </c>
      <c r="L105" s="64">
        <v>50</v>
      </c>
      <c r="M105" s="64"/>
      <c r="N105" s="64"/>
      <c r="O105" s="64"/>
      <c r="P105" s="64"/>
      <c r="Q105" s="64"/>
      <c r="R105" s="64"/>
    </row>
    <row r="106" spans="1:18" x14ac:dyDescent="0.25">
      <c r="A106" s="60"/>
      <c r="B106" s="57" t="s">
        <v>88</v>
      </c>
      <c r="C106" s="58" t="s">
        <v>128</v>
      </c>
      <c r="D106" s="65">
        <f t="shared" si="3"/>
        <v>26</v>
      </c>
      <c r="E106" s="65">
        <f t="shared" si="4"/>
        <v>50</v>
      </c>
      <c r="F106" s="65">
        <f t="shared" si="5"/>
        <v>76</v>
      </c>
      <c r="G106" s="64">
        <v>8</v>
      </c>
      <c r="H106" s="64">
        <v>18</v>
      </c>
      <c r="I106" s="64">
        <v>26</v>
      </c>
      <c r="J106" s="64">
        <v>18</v>
      </c>
      <c r="K106" s="64">
        <v>32</v>
      </c>
      <c r="L106" s="64">
        <v>50</v>
      </c>
      <c r="M106" s="64"/>
      <c r="N106" s="64"/>
      <c r="O106" s="64"/>
      <c r="P106" s="64"/>
      <c r="Q106" s="64"/>
      <c r="R106" s="64"/>
    </row>
  </sheetData>
  <mergeCells count="14">
    <mergeCell ref="A6:R6"/>
    <mergeCell ref="A7:R7"/>
    <mergeCell ref="D8:R8"/>
    <mergeCell ref="A8:C10"/>
    <mergeCell ref="A1:R1"/>
    <mergeCell ref="A2:R2"/>
    <mergeCell ref="A3:R3"/>
    <mergeCell ref="N4:P4"/>
    <mergeCell ref="A5:R5"/>
    <mergeCell ref="D9:F9"/>
    <mergeCell ref="G9:I9"/>
    <mergeCell ref="J9:L9"/>
    <mergeCell ref="M9:O9"/>
    <mergeCell ref="P9:R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5C9F-98C5-4CA7-B98D-FA59394F47BD}">
  <dimension ref="A1:W108"/>
  <sheetViews>
    <sheetView zoomScale="110" zoomScaleNormal="11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81" sqref="B81"/>
    </sheetView>
  </sheetViews>
  <sheetFormatPr defaultRowHeight="15" x14ac:dyDescent="0.25"/>
  <cols>
    <col min="1" max="1" width="6.5703125" customWidth="1"/>
    <col min="2" max="2" width="9.7109375" customWidth="1"/>
    <col min="3" max="3" width="31.85546875" customWidth="1"/>
    <col min="4" max="7" width="9" customWidth="1"/>
    <col min="8" max="9" width="7.5703125" bestFit="1" customWidth="1"/>
    <col min="10" max="10" width="7.5703125" customWidth="1"/>
    <col min="11" max="13" width="7.5703125" bestFit="1" customWidth="1"/>
    <col min="14" max="14" width="7.5703125" customWidth="1"/>
    <col min="15" max="15" width="8" customWidth="1"/>
    <col min="16" max="16" width="7.5703125" bestFit="1" customWidth="1"/>
    <col min="17" max="17" width="6.5703125" bestFit="1" customWidth="1"/>
    <col min="18" max="18" width="7.5703125" customWidth="1"/>
    <col min="19" max="19" width="7.5703125" bestFit="1" customWidth="1"/>
    <col min="20" max="21" width="6.5703125" bestFit="1" customWidth="1"/>
    <col min="22" max="22" width="7.28515625" customWidth="1"/>
    <col min="23" max="23" width="7.7109375" customWidth="1"/>
  </cols>
  <sheetData>
    <row r="1" spans="1:23" s="5" customFormat="1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s="5" customFormat="1" ht="12.75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 s="5" customFormat="1" ht="12.75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</row>
    <row r="4" spans="1:23" s="5" customFormat="1" x14ac:dyDescent="0.25">
      <c r="A4" s="8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123" t="s">
        <v>213</v>
      </c>
      <c r="R4" s="123"/>
      <c r="S4" s="123"/>
      <c r="T4" s="123"/>
      <c r="U4" s="123"/>
      <c r="V4" s="123"/>
      <c r="W4" s="123"/>
    </row>
    <row r="5" spans="1:23" s="5" customFormat="1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s="5" customFormat="1" ht="12.75" x14ac:dyDescent="0.25">
      <c r="A6" s="101" t="s">
        <v>212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s="5" customFormat="1" ht="12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 s="5" customFormat="1" ht="12" customHeight="1" x14ac:dyDescent="0.2">
      <c r="A8" s="114" t="s">
        <v>230</v>
      </c>
      <c r="B8" s="115"/>
      <c r="C8" s="116"/>
      <c r="D8" s="105" t="s">
        <v>214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7"/>
    </row>
    <row r="9" spans="1:23" s="5" customFormat="1" ht="12" customHeight="1" x14ac:dyDescent="0.25">
      <c r="A9" s="117"/>
      <c r="B9" s="118"/>
      <c r="C9" s="119"/>
      <c r="D9" s="104" t="s">
        <v>200</v>
      </c>
      <c r="E9" s="104"/>
      <c r="F9" s="104"/>
      <c r="G9" s="104"/>
      <c r="H9" s="104" t="s">
        <v>0</v>
      </c>
      <c r="I9" s="104"/>
      <c r="J9" s="104"/>
      <c r="K9" s="104"/>
      <c r="L9" s="104" t="s">
        <v>1</v>
      </c>
      <c r="M9" s="104"/>
      <c r="N9" s="104"/>
      <c r="O9" s="104"/>
      <c r="P9" s="104" t="s">
        <v>2</v>
      </c>
      <c r="Q9" s="104"/>
      <c r="R9" s="104"/>
      <c r="S9" s="104"/>
      <c r="T9" s="104" t="s">
        <v>129</v>
      </c>
      <c r="U9" s="104"/>
      <c r="V9" s="104"/>
      <c r="W9" s="104"/>
    </row>
    <row r="10" spans="1:23" s="5" customFormat="1" ht="12.75" customHeight="1" thickBot="1" x14ac:dyDescent="0.3">
      <c r="A10" s="120"/>
      <c r="B10" s="121"/>
      <c r="C10" s="122"/>
      <c r="D10" s="72" t="s">
        <v>5</v>
      </c>
      <c r="E10" s="72" t="s">
        <v>4</v>
      </c>
      <c r="F10" s="72" t="s">
        <v>215</v>
      </c>
      <c r="G10" s="72" t="s">
        <v>3</v>
      </c>
      <c r="H10" s="72" t="s">
        <v>5</v>
      </c>
      <c r="I10" s="72" t="s">
        <v>4</v>
      </c>
      <c r="J10" s="72" t="s">
        <v>215</v>
      </c>
      <c r="K10" s="72" t="s">
        <v>3</v>
      </c>
      <c r="L10" s="72" t="s">
        <v>5</v>
      </c>
      <c r="M10" s="72" t="s">
        <v>4</v>
      </c>
      <c r="N10" s="72" t="s">
        <v>215</v>
      </c>
      <c r="O10" s="72" t="s">
        <v>3</v>
      </c>
      <c r="P10" s="72" t="s">
        <v>5</v>
      </c>
      <c r="Q10" s="72" t="s">
        <v>4</v>
      </c>
      <c r="R10" s="72" t="s">
        <v>215</v>
      </c>
      <c r="S10" s="72" t="s">
        <v>3</v>
      </c>
      <c r="T10" s="72" t="s">
        <v>5</v>
      </c>
      <c r="U10" s="72" t="s">
        <v>4</v>
      </c>
      <c r="V10" s="72" t="s">
        <v>215</v>
      </c>
      <c r="W10" s="72" t="s">
        <v>3</v>
      </c>
    </row>
    <row r="11" spans="1:23" s="9" customFormat="1" ht="13.5" thickBot="1" x14ac:dyDescent="0.25">
      <c r="A11" s="69"/>
      <c r="B11" s="69"/>
      <c r="C11" s="71" t="s">
        <v>201</v>
      </c>
      <c r="D11" s="62">
        <f>H11+L11+P11+T11</f>
        <v>1499</v>
      </c>
      <c r="E11" s="62">
        <f>I11+M11+Q11+U11</f>
        <v>1108</v>
      </c>
      <c r="F11" s="62">
        <f>J11+N11+R11+V11</f>
        <v>7</v>
      </c>
      <c r="G11" s="62">
        <f>K11+O11+S11+W11</f>
        <v>2614</v>
      </c>
      <c r="H11" s="62">
        <f>SUM(H12,H18,H21,H37,H54,H63,H69,H86,H100,H104)</f>
        <v>625</v>
      </c>
      <c r="I11" s="62">
        <f t="shared" ref="I11:J11" si="0">SUM(I12,I18,I21,I37,I54,I63,I69,I86,I100,I104)</f>
        <v>390</v>
      </c>
      <c r="J11" s="62">
        <f t="shared" si="0"/>
        <v>6</v>
      </c>
      <c r="K11" s="62">
        <f>SUM(H11:J11)</f>
        <v>1021</v>
      </c>
      <c r="L11" s="62">
        <f t="shared" ref="L11" si="1">SUM(L12,L18,L21,L37,L54,L63,L69,L86,L100,L104)</f>
        <v>777</v>
      </c>
      <c r="M11" s="62">
        <f t="shared" ref="M11" si="2">SUM(M12,M18,M21,M37,M54,M63,M69,M86,M100,M104)</f>
        <v>661</v>
      </c>
      <c r="N11" s="62">
        <f t="shared" ref="N11" si="3">SUM(N12,N18,N21,N37,N54,N63,N69,N86,N100,N104)</f>
        <v>1</v>
      </c>
      <c r="O11" s="62">
        <f t="shared" ref="O11" si="4">SUM(O12,O18,O21,O37,O54,O63,O69,O86,O100,O104)</f>
        <v>1439</v>
      </c>
      <c r="P11" s="62">
        <f t="shared" ref="P11" si="5">SUM(P12,P18,P21,P37,P54,P63,P69,P86,P100,P104)</f>
        <v>94</v>
      </c>
      <c r="Q11" s="62">
        <f t="shared" ref="Q11" si="6">SUM(Q12,Q18,Q21,Q37,Q54,Q63,Q69,Q86,Q100,Q104)</f>
        <v>56</v>
      </c>
      <c r="R11" s="62">
        <f t="shared" ref="R11" si="7">SUM(R12,R18,R21,R37,R54,R63,R69,R86,R100,R104)</f>
        <v>0</v>
      </c>
      <c r="S11" s="62">
        <f t="shared" ref="S11" si="8">SUM(S12,S18,S21,S37,S54,S63,S69,S86,S100,S104)</f>
        <v>150</v>
      </c>
      <c r="T11" s="62">
        <f t="shared" ref="T11" si="9">SUM(T12,T18,T21,T37,T54,T63,T69,T86,T100,T104)</f>
        <v>3</v>
      </c>
      <c r="U11" s="62">
        <f t="shared" ref="U11" si="10">SUM(U12,U18,U21,U37,U54,U63,U69,U86,U100,U104)</f>
        <v>1</v>
      </c>
      <c r="V11" s="62">
        <f t="shared" ref="V11" si="11">SUM(V12,V18,V21,V37,V54,V63,V69,V86,V100,V104)</f>
        <v>0</v>
      </c>
      <c r="W11" s="62">
        <f t="shared" ref="W11" si="12">SUM(W12,W18,W21,W37,W54,W63,W69,W86,W100,W104)</f>
        <v>4</v>
      </c>
    </row>
    <row r="12" spans="1:23" x14ac:dyDescent="0.25">
      <c r="A12" s="48" t="s">
        <v>170</v>
      </c>
      <c r="B12" s="49"/>
      <c r="C12" s="50"/>
      <c r="D12" s="63">
        <f t="shared" ref="D12:D43" si="13">H12+L12+P12+T12</f>
        <v>56</v>
      </c>
      <c r="E12" s="63">
        <f t="shared" ref="E12:E43" si="14">I12+M12+Q12+U12</f>
        <v>77</v>
      </c>
      <c r="F12" s="63"/>
      <c r="G12" s="63">
        <f t="shared" ref="G12:G27" si="15">K12+O12+S12+W12</f>
        <v>133</v>
      </c>
      <c r="H12" s="63">
        <f>SUM(H13,H15)</f>
        <v>31</v>
      </c>
      <c r="I12" s="63">
        <f t="shared" ref="I12:J12" si="16">SUM(I13,I15)</f>
        <v>44</v>
      </c>
      <c r="J12" s="63">
        <f t="shared" si="16"/>
        <v>0</v>
      </c>
      <c r="K12" s="63">
        <f>SUM(H12:J12)</f>
        <v>75</v>
      </c>
      <c r="L12" s="63">
        <f>SUM(L13,L15)</f>
        <v>25</v>
      </c>
      <c r="M12" s="63">
        <f t="shared" ref="M12:N12" si="17">SUM(M13,M15)</f>
        <v>33</v>
      </c>
      <c r="N12" s="63">
        <f t="shared" si="17"/>
        <v>0</v>
      </c>
      <c r="O12" s="63">
        <f>SUM(L12:N12)</f>
        <v>58</v>
      </c>
      <c r="P12" s="63"/>
      <c r="Q12" s="63"/>
      <c r="R12" s="63"/>
      <c r="S12" s="63"/>
      <c r="T12" s="63"/>
      <c r="U12" s="63"/>
      <c r="V12" s="63"/>
      <c r="W12" s="63"/>
    </row>
    <row r="13" spans="1:23" x14ac:dyDescent="0.25">
      <c r="A13" s="52">
        <v>7</v>
      </c>
      <c r="B13" s="53" t="s">
        <v>92</v>
      </c>
      <c r="C13" s="54"/>
      <c r="D13" s="64">
        <f t="shared" si="13"/>
        <v>47</v>
      </c>
      <c r="E13" s="64">
        <f t="shared" si="14"/>
        <v>60</v>
      </c>
      <c r="F13" s="64"/>
      <c r="G13" s="64">
        <f t="shared" si="15"/>
        <v>107</v>
      </c>
      <c r="H13" s="64">
        <v>28</v>
      </c>
      <c r="I13" s="64">
        <v>39</v>
      </c>
      <c r="J13" s="64">
        <v>0</v>
      </c>
      <c r="K13" s="64">
        <f>SUM(H13:J13)</f>
        <v>67</v>
      </c>
      <c r="L13" s="64">
        <v>19</v>
      </c>
      <c r="M13" s="64">
        <v>21</v>
      </c>
      <c r="N13" s="64">
        <v>0</v>
      </c>
      <c r="O13" s="64">
        <f>SUM(L13:N13)</f>
        <v>40</v>
      </c>
      <c r="P13" s="64"/>
      <c r="Q13" s="64"/>
      <c r="R13" s="64"/>
      <c r="S13" s="64"/>
      <c r="T13" s="64"/>
      <c r="U13" s="64"/>
      <c r="V13" s="64"/>
      <c r="W13" s="64"/>
    </row>
    <row r="14" spans="1:23" x14ac:dyDescent="0.25">
      <c r="A14" s="49"/>
      <c r="B14" s="57" t="s">
        <v>95</v>
      </c>
      <c r="C14" s="58" t="s">
        <v>101</v>
      </c>
      <c r="D14" s="65">
        <f t="shared" si="13"/>
        <v>47</v>
      </c>
      <c r="E14" s="65">
        <f t="shared" si="14"/>
        <v>60</v>
      </c>
      <c r="F14" s="65"/>
      <c r="G14" s="65">
        <f t="shared" si="15"/>
        <v>107</v>
      </c>
      <c r="H14" s="64">
        <v>28</v>
      </c>
      <c r="I14" s="64">
        <v>39</v>
      </c>
      <c r="J14" s="64">
        <v>0</v>
      </c>
      <c r="K14" s="64">
        <f t="shared" ref="K14:K17" si="18">SUM(H14:J14)</f>
        <v>67</v>
      </c>
      <c r="L14" s="64">
        <v>19</v>
      </c>
      <c r="M14" s="64">
        <v>21</v>
      </c>
      <c r="N14" s="64">
        <v>0</v>
      </c>
      <c r="O14" s="64">
        <f t="shared" ref="O14:O17" si="19">SUM(L14:N14)</f>
        <v>40</v>
      </c>
      <c r="P14" s="64"/>
      <c r="Q14" s="64"/>
      <c r="R14" s="64"/>
      <c r="S14" s="64"/>
      <c r="T14" s="64"/>
      <c r="U14" s="64"/>
      <c r="V14" s="64"/>
      <c r="W14" s="64"/>
    </row>
    <row r="15" spans="1:23" x14ac:dyDescent="0.25">
      <c r="A15" s="52">
        <v>9</v>
      </c>
      <c r="B15" s="53" t="s">
        <v>9</v>
      </c>
      <c r="C15" s="54"/>
      <c r="D15" s="64">
        <f t="shared" si="13"/>
        <v>9</v>
      </c>
      <c r="E15" s="64">
        <f t="shared" si="14"/>
        <v>17</v>
      </c>
      <c r="F15" s="64"/>
      <c r="G15" s="64">
        <f t="shared" si="15"/>
        <v>26</v>
      </c>
      <c r="H15" s="64">
        <v>3</v>
      </c>
      <c r="I15" s="64">
        <v>5</v>
      </c>
      <c r="J15" s="64">
        <v>0</v>
      </c>
      <c r="K15" s="64">
        <f t="shared" si="18"/>
        <v>8</v>
      </c>
      <c r="L15" s="64">
        <v>6</v>
      </c>
      <c r="M15" s="64">
        <v>12</v>
      </c>
      <c r="N15" s="64">
        <v>0</v>
      </c>
      <c r="O15" s="64">
        <f t="shared" si="19"/>
        <v>18</v>
      </c>
      <c r="P15" s="64"/>
      <c r="Q15" s="64"/>
      <c r="R15" s="64"/>
      <c r="S15" s="64"/>
      <c r="T15" s="64"/>
      <c r="U15" s="64"/>
      <c r="V15" s="64"/>
      <c r="W15" s="64"/>
    </row>
    <row r="16" spans="1:23" x14ac:dyDescent="0.25">
      <c r="A16" s="56"/>
      <c r="B16" s="57" t="s">
        <v>18</v>
      </c>
      <c r="C16" s="58" t="s">
        <v>19</v>
      </c>
      <c r="D16" s="64">
        <f t="shared" si="13"/>
        <v>9</v>
      </c>
      <c r="E16" s="64">
        <f t="shared" si="14"/>
        <v>11</v>
      </c>
      <c r="F16" s="64"/>
      <c r="G16" s="65">
        <f t="shared" si="15"/>
        <v>20</v>
      </c>
      <c r="H16" s="64">
        <v>3</v>
      </c>
      <c r="I16" s="64">
        <v>5</v>
      </c>
      <c r="J16" s="64">
        <v>0</v>
      </c>
      <c r="K16" s="64">
        <f t="shared" si="18"/>
        <v>8</v>
      </c>
      <c r="L16" s="64">
        <v>6</v>
      </c>
      <c r="M16" s="64">
        <v>6</v>
      </c>
      <c r="N16" s="64">
        <v>0</v>
      </c>
      <c r="O16" s="64">
        <f t="shared" si="19"/>
        <v>12</v>
      </c>
      <c r="P16" s="64"/>
      <c r="Q16" s="64"/>
      <c r="R16" s="64"/>
      <c r="S16" s="64"/>
      <c r="T16" s="64"/>
      <c r="U16" s="64"/>
      <c r="V16" s="64"/>
      <c r="W16" s="64"/>
    </row>
    <row r="17" spans="1:23" x14ac:dyDescent="0.25">
      <c r="A17" s="56"/>
      <c r="B17" s="57" t="s">
        <v>11</v>
      </c>
      <c r="C17" s="58" t="s">
        <v>12</v>
      </c>
      <c r="D17" s="65">
        <f t="shared" si="13"/>
        <v>0</v>
      </c>
      <c r="E17" s="65">
        <f t="shared" si="14"/>
        <v>6</v>
      </c>
      <c r="F17" s="65"/>
      <c r="G17" s="65">
        <f t="shared" si="15"/>
        <v>6</v>
      </c>
      <c r="H17" s="64">
        <v>0</v>
      </c>
      <c r="I17" s="64">
        <v>0</v>
      </c>
      <c r="J17" s="64">
        <v>0</v>
      </c>
      <c r="K17" s="64">
        <f t="shared" si="18"/>
        <v>0</v>
      </c>
      <c r="L17" s="64">
        <v>0</v>
      </c>
      <c r="M17" s="64">
        <v>6</v>
      </c>
      <c r="N17" s="64">
        <v>0</v>
      </c>
      <c r="O17" s="64">
        <f t="shared" si="19"/>
        <v>6</v>
      </c>
      <c r="P17" s="64"/>
      <c r="Q17" s="64"/>
      <c r="R17" s="64"/>
      <c r="S17" s="64"/>
      <c r="T17" s="64"/>
      <c r="U17" s="64"/>
      <c r="V17" s="64"/>
      <c r="W17" s="64"/>
    </row>
    <row r="18" spans="1:23" x14ac:dyDescent="0.25">
      <c r="A18" s="48" t="s">
        <v>171</v>
      </c>
      <c r="B18" s="49"/>
      <c r="C18" s="50"/>
      <c r="D18" s="63">
        <f t="shared" si="13"/>
        <v>72</v>
      </c>
      <c r="E18" s="63">
        <f t="shared" si="14"/>
        <v>50</v>
      </c>
      <c r="F18" s="63"/>
      <c r="G18" s="63">
        <f t="shared" si="15"/>
        <v>122</v>
      </c>
      <c r="H18" s="63">
        <v>41</v>
      </c>
      <c r="I18" s="63">
        <v>25</v>
      </c>
      <c r="J18" s="63">
        <v>0</v>
      </c>
      <c r="K18" s="63">
        <f>SUM(H18:J18)</f>
        <v>66</v>
      </c>
      <c r="L18" s="63">
        <v>31</v>
      </c>
      <c r="M18" s="63">
        <v>25</v>
      </c>
      <c r="N18" s="63"/>
      <c r="O18" s="63">
        <f t="shared" ref="O18:O23" si="20">SUM(L18:N18)</f>
        <v>56</v>
      </c>
      <c r="P18" s="63"/>
      <c r="Q18" s="63"/>
      <c r="R18" s="63"/>
      <c r="S18" s="63"/>
      <c r="T18" s="63"/>
      <c r="U18" s="63"/>
      <c r="V18" s="63"/>
      <c r="W18" s="63"/>
    </row>
    <row r="19" spans="1:23" x14ac:dyDescent="0.25">
      <c r="A19" s="52">
        <v>7</v>
      </c>
      <c r="B19" s="53" t="s">
        <v>92</v>
      </c>
      <c r="C19" s="54"/>
      <c r="D19" s="64">
        <f t="shared" si="13"/>
        <v>72</v>
      </c>
      <c r="E19" s="64">
        <f t="shared" si="14"/>
        <v>50</v>
      </c>
      <c r="F19" s="64"/>
      <c r="G19" s="64">
        <f t="shared" si="15"/>
        <v>122</v>
      </c>
      <c r="H19" s="64">
        <v>41</v>
      </c>
      <c r="I19" s="64">
        <v>25</v>
      </c>
      <c r="J19" s="64"/>
      <c r="K19" s="64">
        <f>SUM(H19:J19)</f>
        <v>66</v>
      </c>
      <c r="L19" s="64">
        <v>31</v>
      </c>
      <c r="M19" s="64">
        <v>25</v>
      </c>
      <c r="N19" s="64"/>
      <c r="O19" s="64">
        <f t="shared" si="20"/>
        <v>56</v>
      </c>
      <c r="P19" s="64"/>
      <c r="Q19" s="64"/>
      <c r="R19" s="64"/>
      <c r="S19" s="64"/>
      <c r="T19" s="64"/>
      <c r="U19" s="64"/>
      <c r="V19" s="64"/>
      <c r="W19" s="64"/>
    </row>
    <row r="20" spans="1:23" x14ac:dyDescent="0.25">
      <c r="A20" s="56"/>
      <c r="B20" s="57" t="s">
        <v>20</v>
      </c>
      <c r="C20" s="58" t="s">
        <v>21</v>
      </c>
      <c r="D20" s="65">
        <f t="shared" si="13"/>
        <v>72</v>
      </c>
      <c r="E20" s="65">
        <f t="shared" si="14"/>
        <v>50</v>
      </c>
      <c r="F20" s="65"/>
      <c r="G20" s="65">
        <f t="shared" si="15"/>
        <v>122</v>
      </c>
      <c r="H20" s="64">
        <v>41</v>
      </c>
      <c r="I20" s="64">
        <v>25</v>
      </c>
      <c r="J20" s="64"/>
      <c r="K20" s="64">
        <f>SUM(H20:J20)</f>
        <v>66</v>
      </c>
      <c r="L20" s="64">
        <v>31</v>
      </c>
      <c r="M20" s="64">
        <v>25</v>
      </c>
      <c r="N20" s="64"/>
      <c r="O20" s="64">
        <f t="shared" si="20"/>
        <v>56</v>
      </c>
      <c r="P20" s="64"/>
      <c r="Q20" s="64"/>
      <c r="R20" s="64"/>
      <c r="S20" s="64"/>
      <c r="T20" s="64"/>
      <c r="U20" s="64"/>
      <c r="V20" s="64"/>
      <c r="W20" s="64"/>
    </row>
    <row r="21" spans="1:23" x14ac:dyDescent="0.25">
      <c r="A21" s="48" t="s">
        <v>172</v>
      </c>
      <c r="B21" s="49"/>
      <c r="C21" s="50"/>
      <c r="D21" s="63">
        <f t="shared" si="13"/>
        <v>116</v>
      </c>
      <c r="E21" s="63">
        <f t="shared" si="14"/>
        <v>166</v>
      </c>
      <c r="F21" s="63"/>
      <c r="G21" s="63">
        <f t="shared" si="15"/>
        <v>283</v>
      </c>
      <c r="H21" s="63">
        <f>SUM(H22,H30)</f>
        <v>42</v>
      </c>
      <c r="I21" s="63">
        <f t="shared" ref="I21:J21" si="21">SUM(I22,I30)</f>
        <v>50</v>
      </c>
      <c r="J21" s="63">
        <f t="shared" si="21"/>
        <v>0</v>
      </c>
      <c r="K21" s="63">
        <f>SUM(H21:J21)</f>
        <v>92</v>
      </c>
      <c r="L21" s="63">
        <f>SUM(L22,L30)</f>
        <v>74</v>
      </c>
      <c r="M21" s="63">
        <f t="shared" ref="M21:N21" si="22">SUM(M22,M30)</f>
        <v>116</v>
      </c>
      <c r="N21" s="63">
        <f t="shared" si="22"/>
        <v>1</v>
      </c>
      <c r="O21" s="63">
        <f t="shared" si="20"/>
        <v>191</v>
      </c>
      <c r="P21" s="63"/>
      <c r="Q21" s="63"/>
      <c r="R21" s="63"/>
      <c r="S21" s="63"/>
      <c r="T21" s="63"/>
      <c r="U21" s="63"/>
      <c r="V21" s="63"/>
      <c r="W21" s="63"/>
    </row>
    <row r="22" spans="1:23" x14ac:dyDescent="0.25">
      <c r="A22" s="52">
        <v>7</v>
      </c>
      <c r="B22" s="53" t="s">
        <v>92</v>
      </c>
      <c r="C22" s="54"/>
      <c r="D22" s="64">
        <f t="shared" si="13"/>
        <v>33</v>
      </c>
      <c r="E22" s="64">
        <f t="shared" si="14"/>
        <v>57</v>
      </c>
      <c r="F22" s="64"/>
      <c r="G22" s="64">
        <f t="shared" si="15"/>
        <v>91</v>
      </c>
      <c r="H22" s="64">
        <f>SUM(H23:H29)</f>
        <v>17</v>
      </c>
      <c r="I22" s="64">
        <f t="shared" ref="I22:J22" si="23">SUM(I23:I29)</f>
        <v>23</v>
      </c>
      <c r="J22" s="64">
        <f t="shared" si="23"/>
        <v>0</v>
      </c>
      <c r="K22" s="64">
        <f>SUM(H22:J22)</f>
        <v>40</v>
      </c>
      <c r="L22" s="64">
        <f>SUM(L23:L29)</f>
        <v>16</v>
      </c>
      <c r="M22" s="64">
        <f t="shared" ref="M22:N22" si="24">SUM(M23:M29)</f>
        <v>34</v>
      </c>
      <c r="N22" s="64">
        <f t="shared" si="24"/>
        <v>1</v>
      </c>
      <c r="O22" s="64">
        <f t="shared" si="20"/>
        <v>51</v>
      </c>
      <c r="P22" s="64"/>
      <c r="Q22" s="64"/>
      <c r="R22" s="64"/>
      <c r="S22" s="64"/>
      <c r="T22" s="64"/>
      <c r="U22" s="64"/>
      <c r="V22" s="64"/>
      <c r="W22" s="64"/>
    </row>
    <row r="23" spans="1:23" x14ac:dyDescent="0.25">
      <c r="A23" s="56"/>
      <c r="B23" s="57" t="s">
        <v>22</v>
      </c>
      <c r="C23" s="58" t="s">
        <v>102</v>
      </c>
      <c r="D23" s="65">
        <f t="shared" si="13"/>
        <v>15</v>
      </c>
      <c r="E23" s="65">
        <f t="shared" si="14"/>
        <v>18</v>
      </c>
      <c r="F23" s="65"/>
      <c r="G23" s="65">
        <f t="shared" si="15"/>
        <v>33</v>
      </c>
      <c r="H23" s="64">
        <v>6</v>
      </c>
      <c r="I23" s="64">
        <v>5</v>
      </c>
      <c r="J23" s="64"/>
      <c r="K23" s="64">
        <f t="shared" ref="K23:K29" si="25">SUM(H23:J23)</f>
        <v>11</v>
      </c>
      <c r="L23" s="64">
        <v>9</v>
      </c>
      <c r="M23" s="64">
        <v>13</v>
      </c>
      <c r="N23" s="64">
        <v>0</v>
      </c>
      <c r="O23" s="64">
        <f t="shared" si="20"/>
        <v>22</v>
      </c>
      <c r="P23" s="64"/>
      <c r="Q23" s="64"/>
      <c r="R23" s="64"/>
      <c r="S23" s="64"/>
      <c r="T23" s="64"/>
      <c r="U23" s="64"/>
      <c r="V23" s="64"/>
      <c r="W23" s="64"/>
    </row>
    <row r="24" spans="1:23" x14ac:dyDescent="0.25">
      <c r="A24" s="56"/>
      <c r="B24" s="57" t="s">
        <v>23</v>
      </c>
      <c r="C24" s="58" t="s">
        <v>24</v>
      </c>
      <c r="D24" s="65">
        <f t="shared" si="13"/>
        <v>6</v>
      </c>
      <c r="E24" s="65">
        <f t="shared" si="14"/>
        <v>10</v>
      </c>
      <c r="F24" s="65"/>
      <c r="G24" s="65">
        <f t="shared" si="15"/>
        <v>16</v>
      </c>
      <c r="H24" s="64">
        <v>4</v>
      </c>
      <c r="I24" s="64">
        <v>6</v>
      </c>
      <c r="J24" s="64"/>
      <c r="K24" s="64">
        <f t="shared" si="25"/>
        <v>10</v>
      </c>
      <c r="L24" s="64">
        <v>2</v>
      </c>
      <c r="M24" s="64">
        <v>4</v>
      </c>
      <c r="N24" s="64">
        <v>0</v>
      </c>
      <c r="O24" s="64">
        <f t="shared" ref="O24:O29" si="26">SUM(L24:N24)</f>
        <v>6</v>
      </c>
      <c r="P24" s="64"/>
      <c r="Q24" s="64"/>
      <c r="R24" s="64"/>
      <c r="S24" s="64"/>
      <c r="T24" s="64"/>
      <c r="U24" s="64"/>
      <c r="V24" s="64"/>
      <c r="W24" s="64"/>
    </row>
    <row r="25" spans="1:23" x14ac:dyDescent="0.25">
      <c r="A25" s="56"/>
      <c r="B25" s="57" t="s">
        <v>204</v>
      </c>
      <c r="C25" s="58" t="s">
        <v>205</v>
      </c>
      <c r="D25" s="65">
        <f t="shared" si="13"/>
        <v>4</v>
      </c>
      <c r="E25" s="65">
        <f t="shared" si="14"/>
        <v>17</v>
      </c>
      <c r="F25" s="65"/>
      <c r="G25" s="65">
        <f t="shared" si="15"/>
        <v>21</v>
      </c>
      <c r="H25" s="64">
        <v>1</v>
      </c>
      <c r="I25" s="64">
        <v>9</v>
      </c>
      <c r="J25" s="64"/>
      <c r="K25" s="64">
        <f t="shared" si="25"/>
        <v>10</v>
      </c>
      <c r="L25" s="64">
        <v>3</v>
      </c>
      <c r="M25" s="64">
        <v>8</v>
      </c>
      <c r="N25" s="64">
        <v>0</v>
      </c>
      <c r="O25" s="64">
        <f t="shared" si="26"/>
        <v>11</v>
      </c>
      <c r="P25" s="64"/>
      <c r="Q25" s="64"/>
      <c r="R25" s="64"/>
      <c r="S25" s="64"/>
      <c r="T25" s="64"/>
      <c r="U25" s="64"/>
      <c r="V25" s="64"/>
      <c r="W25" s="64"/>
    </row>
    <row r="26" spans="1:23" x14ac:dyDescent="0.25">
      <c r="A26" s="56"/>
      <c r="B26" s="57" t="s">
        <v>25</v>
      </c>
      <c r="C26" s="58" t="s">
        <v>105</v>
      </c>
      <c r="D26" s="65">
        <f t="shared" si="13"/>
        <v>1</v>
      </c>
      <c r="E26" s="65">
        <f t="shared" si="14"/>
        <v>4</v>
      </c>
      <c r="F26" s="65"/>
      <c r="G26" s="65">
        <f t="shared" si="15"/>
        <v>5</v>
      </c>
      <c r="H26" s="64">
        <v>0</v>
      </c>
      <c r="I26" s="64">
        <v>1</v>
      </c>
      <c r="J26" s="64"/>
      <c r="K26" s="64">
        <f t="shared" si="25"/>
        <v>1</v>
      </c>
      <c r="L26" s="64">
        <v>1</v>
      </c>
      <c r="M26" s="64">
        <v>3</v>
      </c>
      <c r="N26" s="64">
        <v>0</v>
      </c>
      <c r="O26" s="64">
        <f t="shared" si="26"/>
        <v>4</v>
      </c>
      <c r="P26" s="64"/>
      <c r="Q26" s="64"/>
      <c r="R26" s="64"/>
      <c r="S26" s="64"/>
      <c r="T26" s="64"/>
      <c r="U26" s="64"/>
      <c r="V26" s="64"/>
      <c r="W26" s="64"/>
    </row>
    <row r="27" spans="1:23" x14ac:dyDescent="0.25">
      <c r="A27" s="56"/>
      <c r="B27" s="57" t="s">
        <v>26</v>
      </c>
      <c r="C27" s="58" t="s">
        <v>103</v>
      </c>
      <c r="D27" s="65">
        <f t="shared" si="13"/>
        <v>1</v>
      </c>
      <c r="E27" s="65">
        <f t="shared" si="14"/>
        <v>6</v>
      </c>
      <c r="F27" s="65"/>
      <c r="G27" s="65">
        <f t="shared" si="15"/>
        <v>8</v>
      </c>
      <c r="H27" s="64">
        <v>0</v>
      </c>
      <c r="I27" s="64">
        <v>1</v>
      </c>
      <c r="J27" s="64"/>
      <c r="K27" s="64">
        <f t="shared" si="25"/>
        <v>1</v>
      </c>
      <c r="L27" s="64">
        <v>1</v>
      </c>
      <c r="M27" s="64">
        <v>5</v>
      </c>
      <c r="N27" s="64">
        <v>1</v>
      </c>
      <c r="O27" s="64">
        <f t="shared" si="26"/>
        <v>7</v>
      </c>
      <c r="P27" s="64"/>
      <c r="Q27" s="64"/>
      <c r="R27" s="64"/>
      <c r="S27" s="64"/>
      <c r="T27" s="64"/>
      <c r="U27" s="64"/>
      <c r="V27" s="64"/>
      <c r="W27" s="64"/>
    </row>
    <row r="28" spans="1:23" x14ac:dyDescent="0.25">
      <c r="A28" s="76"/>
      <c r="B28" s="57" t="s">
        <v>216</v>
      </c>
      <c r="C28" s="58" t="s">
        <v>217</v>
      </c>
      <c r="D28" s="65">
        <f t="shared" si="13"/>
        <v>6</v>
      </c>
      <c r="E28" s="65">
        <f t="shared" si="14"/>
        <v>0</v>
      </c>
      <c r="F28" s="65"/>
      <c r="G28" s="65"/>
      <c r="H28" s="64">
        <v>6</v>
      </c>
      <c r="I28" s="64">
        <v>0</v>
      </c>
      <c r="J28" s="64"/>
      <c r="K28" s="64">
        <f t="shared" si="25"/>
        <v>6</v>
      </c>
      <c r="L28" s="64">
        <v>0</v>
      </c>
      <c r="M28" s="64">
        <v>0</v>
      </c>
      <c r="N28" s="64">
        <v>0</v>
      </c>
      <c r="O28" s="64">
        <f t="shared" si="26"/>
        <v>0</v>
      </c>
      <c r="P28" s="64"/>
      <c r="Q28" s="64"/>
      <c r="R28" s="64"/>
      <c r="S28" s="64"/>
      <c r="T28" s="64"/>
      <c r="U28" s="64"/>
      <c r="V28" s="64"/>
      <c r="W28" s="64"/>
    </row>
    <row r="29" spans="1:23" x14ac:dyDescent="0.25">
      <c r="A29" s="49"/>
      <c r="B29" s="57" t="s">
        <v>27</v>
      </c>
      <c r="C29" s="58" t="s">
        <v>104</v>
      </c>
      <c r="D29" s="65">
        <f t="shared" si="13"/>
        <v>0</v>
      </c>
      <c r="E29" s="65">
        <f t="shared" si="14"/>
        <v>2</v>
      </c>
      <c r="F29" s="65"/>
      <c r="G29" s="65">
        <f>K29+O29+S29+W29</f>
        <v>2</v>
      </c>
      <c r="H29" s="64">
        <v>0</v>
      </c>
      <c r="I29" s="64">
        <v>1</v>
      </c>
      <c r="J29" s="64"/>
      <c r="K29" s="64">
        <f t="shared" si="25"/>
        <v>1</v>
      </c>
      <c r="L29" s="64"/>
      <c r="M29" s="64">
        <v>1</v>
      </c>
      <c r="N29" s="64"/>
      <c r="O29" s="64">
        <f t="shared" si="26"/>
        <v>1</v>
      </c>
      <c r="P29" s="64"/>
      <c r="Q29" s="64"/>
      <c r="R29" s="64"/>
      <c r="S29" s="64"/>
      <c r="T29" s="64"/>
      <c r="U29" s="64"/>
      <c r="V29" s="64"/>
      <c r="W29" s="64"/>
    </row>
    <row r="30" spans="1:23" x14ac:dyDescent="0.25">
      <c r="A30" s="52">
        <v>9</v>
      </c>
      <c r="B30" s="53" t="s">
        <v>9</v>
      </c>
      <c r="C30" s="54"/>
      <c r="D30" s="64">
        <f t="shared" si="13"/>
        <v>83</v>
      </c>
      <c r="E30" s="64">
        <f t="shared" si="14"/>
        <v>109</v>
      </c>
      <c r="F30" s="64"/>
      <c r="G30" s="64">
        <f>K30+O30+S30+W30</f>
        <v>192</v>
      </c>
      <c r="H30" s="64">
        <f>SUM(H31:H36)</f>
        <v>25</v>
      </c>
      <c r="I30" s="64">
        <f t="shared" ref="I30:J30" si="27">SUM(I31:I36)</f>
        <v>27</v>
      </c>
      <c r="J30" s="64">
        <f t="shared" si="27"/>
        <v>0</v>
      </c>
      <c r="K30" s="64">
        <f>SUM(H30:J30)</f>
        <v>52</v>
      </c>
      <c r="L30" s="64">
        <f>SUM(L31:L36)</f>
        <v>58</v>
      </c>
      <c r="M30" s="64">
        <f t="shared" ref="M30:N30" si="28">SUM(M31:M36)</f>
        <v>82</v>
      </c>
      <c r="N30" s="64">
        <f t="shared" si="28"/>
        <v>0</v>
      </c>
      <c r="O30" s="64">
        <f>SUM(L30:N30)</f>
        <v>140</v>
      </c>
      <c r="P30" s="64"/>
      <c r="Q30" s="64"/>
      <c r="R30" s="64"/>
      <c r="S30" s="64"/>
      <c r="T30" s="64"/>
      <c r="U30" s="64"/>
      <c r="V30" s="64"/>
      <c r="W30" s="64"/>
    </row>
    <row r="31" spans="1:23" x14ac:dyDescent="0.25">
      <c r="A31" s="56"/>
      <c r="B31" s="57" t="s">
        <v>22</v>
      </c>
      <c r="C31" s="58" t="s">
        <v>102</v>
      </c>
      <c r="D31" s="65">
        <f t="shared" si="13"/>
        <v>31</v>
      </c>
      <c r="E31" s="65">
        <f t="shared" si="14"/>
        <v>36</v>
      </c>
      <c r="F31" s="65"/>
      <c r="G31" s="65">
        <f>K31+O31+S31+W31</f>
        <v>67</v>
      </c>
      <c r="H31" s="64">
        <v>10</v>
      </c>
      <c r="I31" s="64">
        <v>12</v>
      </c>
      <c r="J31" s="64">
        <v>0</v>
      </c>
      <c r="K31" s="64">
        <f>SUM(H31:J31)</f>
        <v>22</v>
      </c>
      <c r="L31" s="64">
        <v>21</v>
      </c>
      <c r="M31" s="64">
        <v>24</v>
      </c>
      <c r="N31" s="64">
        <v>0</v>
      </c>
      <c r="O31" s="64">
        <f t="shared" ref="O31:O36" si="29">SUM(L31:N31)</f>
        <v>45</v>
      </c>
      <c r="P31" s="64"/>
      <c r="Q31" s="64"/>
      <c r="R31" s="64"/>
      <c r="S31" s="64"/>
      <c r="T31" s="64"/>
      <c r="U31" s="64"/>
      <c r="V31" s="64"/>
      <c r="W31" s="64"/>
    </row>
    <row r="32" spans="1:23" x14ac:dyDescent="0.25">
      <c r="A32" s="56"/>
      <c r="B32" s="57" t="s">
        <v>204</v>
      </c>
      <c r="C32" s="58" t="s">
        <v>218</v>
      </c>
      <c r="D32" s="65">
        <f t="shared" si="13"/>
        <v>1</v>
      </c>
      <c r="E32" s="65">
        <f t="shared" si="14"/>
        <v>4</v>
      </c>
      <c r="F32" s="65"/>
      <c r="G32" s="65"/>
      <c r="H32" s="64">
        <v>1</v>
      </c>
      <c r="I32" s="64">
        <v>3</v>
      </c>
      <c r="J32" s="64">
        <v>0</v>
      </c>
      <c r="K32" s="64">
        <f t="shared" ref="K32:K36" si="30">SUM(H32:J32)</f>
        <v>4</v>
      </c>
      <c r="L32" s="64">
        <v>0</v>
      </c>
      <c r="M32" s="64">
        <v>1</v>
      </c>
      <c r="N32" s="64">
        <v>0</v>
      </c>
      <c r="O32" s="64">
        <f t="shared" si="29"/>
        <v>1</v>
      </c>
      <c r="P32" s="64"/>
      <c r="Q32" s="64"/>
      <c r="R32" s="64"/>
      <c r="S32" s="64"/>
      <c r="T32" s="64"/>
      <c r="U32" s="64"/>
      <c r="V32" s="64"/>
      <c r="W32" s="64"/>
    </row>
    <row r="33" spans="1:23" x14ac:dyDescent="0.25">
      <c r="A33" s="56"/>
      <c r="B33" s="57" t="s">
        <v>23</v>
      </c>
      <c r="C33" s="58" t="s">
        <v>24</v>
      </c>
      <c r="D33" s="65">
        <f t="shared" si="13"/>
        <v>12</v>
      </c>
      <c r="E33" s="65">
        <f t="shared" si="14"/>
        <v>11</v>
      </c>
      <c r="F33" s="65"/>
      <c r="G33" s="65">
        <f t="shared" ref="G33:G64" si="31">K33+O33+S33+W33</f>
        <v>23</v>
      </c>
      <c r="H33" s="64">
        <v>5</v>
      </c>
      <c r="I33" s="64">
        <v>2</v>
      </c>
      <c r="J33" s="64">
        <v>0</v>
      </c>
      <c r="K33" s="64">
        <f t="shared" si="30"/>
        <v>7</v>
      </c>
      <c r="L33" s="64">
        <v>7</v>
      </c>
      <c r="M33" s="64">
        <v>9</v>
      </c>
      <c r="N33" s="64">
        <v>0</v>
      </c>
      <c r="O33" s="64">
        <f t="shared" si="29"/>
        <v>16</v>
      </c>
      <c r="P33" s="64"/>
      <c r="Q33" s="64"/>
      <c r="R33" s="64"/>
      <c r="S33" s="64"/>
      <c r="T33" s="64"/>
      <c r="U33" s="64"/>
      <c r="V33" s="64"/>
      <c r="W33" s="64"/>
    </row>
    <row r="34" spans="1:23" x14ac:dyDescent="0.25">
      <c r="A34" s="56"/>
      <c r="B34" s="57" t="s">
        <v>28</v>
      </c>
      <c r="C34" s="58" t="s">
        <v>157</v>
      </c>
      <c r="D34" s="65">
        <f t="shared" si="13"/>
        <v>4</v>
      </c>
      <c r="E34" s="65">
        <f t="shared" si="14"/>
        <v>19</v>
      </c>
      <c r="F34" s="65"/>
      <c r="G34" s="65">
        <f t="shared" si="31"/>
        <v>23</v>
      </c>
      <c r="H34" s="64">
        <v>2</v>
      </c>
      <c r="I34" s="64">
        <v>1</v>
      </c>
      <c r="J34" s="64">
        <v>0</v>
      </c>
      <c r="K34" s="64">
        <f t="shared" si="30"/>
        <v>3</v>
      </c>
      <c r="L34" s="64">
        <v>2</v>
      </c>
      <c r="M34" s="64">
        <v>18</v>
      </c>
      <c r="N34" s="64">
        <v>0</v>
      </c>
      <c r="O34" s="64">
        <f t="shared" si="29"/>
        <v>20</v>
      </c>
      <c r="P34" s="64"/>
      <c r="Q34" s="64"/>
      <c r="R34" s="64"/>
      <c r="S34" s="64"/>
      <c r="T34" s="64"/>
      <c r="U34" s="64"/>
      <c r="V34" s="64"/>
      <c r="W34" s="64"/>
    </row>
    <row r="35" spans="1:23" x14ac:dyDescent="0.25">
      <c r="A35" s="56"/>
      <c r="B35" s="57" t="s">
        <v>26</v>
      </c>
      <c r="C35" s="58" t="s">
        <v>103</v>
      </c>
      <c r="D35" s="65">
        <f t="shared" si="13"/>
        <v>2</v>
      </c>
      <c r="E35" s="65">
        <f t="shared" si="14"/>
        <v>15</v>
      </c>
      <c r="F35" s="65"/>
      <c r="G35" s="65">
        <f t="shared" si="31"/>
        <v>17</v>
      </c>
      <c r="H35" s="64">
        <v>2</v>
      </c>
      <c r="I35" s="64">
        <v>5</v>
      </c>
      <c r="J35" s="64">
        <v>0</v>
      </c>
      <c r="K35" s="64">
        <f t="shared" si="30"/>
        <v>7</v>
      </c>
      <c r="L35" s="64">
        <v>0</v>
      </c>
      <c r="M35" s="64">
        <v>10</v>
      </c>
      <c r="N35" s="64">
        <v>0</v>
      </c>
      <c r="O35" s="64">
        <f t="shared" si="29"/>
        <v>10</v>
      </c>
      <c r="P35" s="64"/>
      <c r="Q35" s="64"/>
      <c r="R35" s="64"/>
      <c r="S35" s="64"/>
      <c r="T35" s="64"/>
      <c r="U35" s="64"/>
      <c r="V35" s="64"/>
      <c r="W35" s="64"/>
    </row>
    <row r="36" spans="1:23" x14ac:dyDescent="0.25">
      <c r="A36" s="56"/>
      <c r="B36" s="57" t="s">
        <v>27</v>
      </c>
      <c r="C36" s="58" t="s">
        <v>104</v>
      </c>
      <c r="D36" s="65">
        <f t="shared" si="13"/>
        <v>33</v>
      </c>
      <c r="E36" s="65">
        <f t="shared" si="14"/>
        <v>24</v>
      </c>
      <c r="F36" s="65"/>
      <c r="G36" s="65">
        <f t="shared" si="31"/>
        <v>57</v>
      </c>
      <c r="H36" s="64">
        <v>5</v>
      </c>
      <c r="I36" s="64">
        <v>4</v>
      </c>
      <c r="J36" s="64">
        <v>0</v>
      </c>
      <c r="K36" s="64">
        <f t="shared" si="30"/>
        <v>9</v>
      </c>
      <c r="L36" s="64">
        <v>28</v>
      </c>
      <c r="M36" s="64">
        <v>20</v>
      </c>
      <c r="N36" s="64">
        <v>0</v>
      </c>
      <c r="O36" s="64">
        <f t="shared" si="29"/>
        <v>48</v>
      </c>
      <c r="P36" s="64"/>
      <c r="Q36" s="64"/>
      <c r="R36" s="64"/>
      <c r="S36" s="64"/>
      <c r="T36" s="64"/>
      <c r="U36" s="64"/>
      <c r="V36" s="64"/>
      <c r="W36" s="64"/>
    </row>
    <row r="37" spans="1:23" x14ac:dyDescent="0.25">
      <c r="A37" s="48" t="s">
        <v>173</v>
      </c>
      <c r="B37" s="49"/>
      <c r="C37" s="50"/>
      <c r="D37" s="63">
        <f t="shared" si="13"/>
        <v>322</v>
      </c>
      <c r="E37" s="63">
        <f t="shared" si="14"/>
        <v>200</v>
      </c>
      <c r="F37" s="63"/>
      <c r="G37" s="63">
        <f t="shared" si="31"/>
        <v>525</v>
      </c>
      <c r="H37" s="63">
        <f>SUM(H38,H50)</f>
        <v>150</v>
      </c>
      <c r="I37" s="63">
        <f>SUM(I38,I50)</f>
        <v>60</v>
      </c>
      <c r="J37" s="63">
        <f>SUM(J38,J50)</f>
        <v>3</v>
      </c>
      <c r="K37" s="63">
        <f>SUM(H37:J37)</f>
        <v>213</v>
      </c>
      <c r="L37" s="63">
        <f>SUM(L38,L50)</f>
        <v>172</v>
      </c>
      <c r="M37" s="63">
        <f t="shared" ref="M37:N37" si="32">SUM(M38,M50)</f>
        <v>140</v>
      </c>
      <c r="N37" s="63">
        <f t="shared" si="32"/>
        <v>0</v>
      </c>
      <c r="O37" s="63">
        <f>SUM(L37:N37)</f>
        <v>312</v>
      </c>
      <c r="P37" s="63"/>
      <c r="Q37" s="63"/>
      <c r="R37" s="63"/>
      <c r="S37" s="63"/>
      <c r="T37" s="63"/>
      <c r="U37" s="63"/>
      <c r="V37" s="63"/>
      <c r="W37" s="63"/>
    </row>
    <row r="38" spans="1:23" x14ac:dyDescent="0.25">
      <c r="A38" s="52">
        <v>7</v>
      </c>
      <c r="B38" s="53" t="s">
        <v>92</v>
      </c>
      <c r="C38" s="54"/>
      <c r="D38" s="64">
        <f t="shared" si="13"/>
        <v>191</v>
      </c>
      <c r="E38" s="64">
        <f t="shared" si="14"/>
        <v>153</v>
      </c>
      <c r="F38" s="64"/>
      <c r="G38" s="64">
        <f t="shared" si="31"/>
        <v>347</v>
      </c>
      <c r="H38" s="64">
        <f>SUM(H39:H49)</f>
        <v>97</v>
      </c>
      <c r="I38" s="64">
        <f>SUM(I39:I49)</f>
        <v>47</v>
      </c>
      <c r="J38" s="64">
        <f>SUM(J39:J49)</f>
        <v>3</v>
      </c>
      <c r="K38" s="64">
        <f>SUM(H38:J38)</f>
        <v>147</v>
      </c>
      <c r="L38" s="64">
        <f>SUM(L39:L49)</f>
        <v>94</v>
      </c>
      <c r="M38" s="64">
        <f t="shared" ref="M38:N38" si="33">SUM(M39:M49)</f>
        <v>106</v>
      </c>
      <c r="N38" s="64">
        <f t="shared" si="33"/>
        <v>0</v>
      </c>
      <c r="O38" s="64">
        <f>SUM(L38:N38)</f>
        <v>200</v>
      </c>
      <c r="P38" s="64"/>
      <c r="Q38" s="64"/>
      <c r="R38" s="64"/>
      <c r="S38" s="64"/>
      <c r="T38" s="64"/>
      <c r="U38" s="64"/>
      <c r="V38" s="64"/>
      <c r="W38" s="64"/>
    </row>
    <row r="39" spans="1:23" x14ac:dyDescent="0.25">
      <c r="A39" s="56"/>
      <c r="B39" s="57" t="s">
        <v>37</v>
      </c>
      <c r="C39" s="58" t="s">
        <v>111</v>
      </c>
      <c r="D39" s="65">
        <f t="shared" si="13"/>
        <v>20</v>
      </c>
      <c r="E39" s="65">
        <f t="shared" si="14"/>
        <v>26</v>
      </c>
      <c r="F39" s="65"/>
      <c r="G39" s="65">
        <f t="shared" si="31"/>
        <v>47</v>
      </c>
      <c r="H39" s="64">
        <v>11</v>
      </c>
      <c r="I39" s="64">
        <v>4</v>
      </c>
      <c r="J39" s="64">
        <v>1</v>
      </c>
      <c r="K39" s="64">
        <f t="shared" ref="K39:K53" si="34">SUM(H39:J39)</f>
        <v>16</v>
      </c>
      <c r="L39" s="64">
        <v>9</v>
      </c>
      <c r="M39" s="64">
        <v>22</v>
      </c>
      <c r="N39" s="64">
        <v>0</v>
      </c>
      <c r="O39" s="64">
        <f t="shared" ref="O39:O53" si="35">SUM(L39:N39)</f>
        <v>31</v>
      </c>
      <c r="P39" s="64"/>
      <c r="Q39" s="64"/>
      <c r="R39" s="64"/>
      <c r="S39" s="64"/>
      <c r="T39" s="64"/>
      <c r="U39" s="64"/>
      <c r="V39" s="64"/>
      <c r="W39" s="64"/>
    </row>
    <row r="40" spans="1:23" x14ac:dyDescent="0.25">
      <c r="A40" s="56"/>
      <c r="B40" s="57" t="s">
        <v>29</v>
      </c>
      <c r="C40" s="58" t="s">
        <v>158</v>
      </c>
      <c r="D40" s="65">
        <f t="shared" si="13"/>
        <v>5</v>
      </c>
      <c r="E40" s="65">
        <f t="shared" si="14"/>
        <v>20</v>
      </c>
      <c r="F40" s="65"/>
      <c r="G40" s="65">
        <f t="shared" si="31"/>
        <v>25</v>
      </c>
      <c r="H40" s="64">
        <v>1</v>
      </c>
      <c r="I40" s="64">
        <v>7</v>
      </c>
      <c r="J40" s="64">
        <v>0</v>
      </c>
      <c r="K40" s="64">
        <f t="shared" si="34"/>
        <v>8</v>
      </c>
      <c r="L40" s="64">
        <v>4</v>
      </c>
      <c r="M40" s="64">
        <v>13</v>
      </c>
      <c r="N40" s="64">
        <v>0</v>
      </c>
      <c r="O40" s="64">
        <f t="shared" si="35"/>
        <v>17</v>
      </c>
      <c r="P40" s="64"/>
      <c r="Q40" s="64"/>
      <c r="R40" s="64"/>
      <c r="S40" s="64"/>
      <c r="T40" s="64"/>
      <c r="U40" s="64"/>
      <c r="V40" s="64"/>
      <c r="W40" s="64"/>
    </row>
    <row r="41" spans="1:23" x14ac:dyDescent="0.25">
      <c r="A41" s="56"/>
      <c r="B41" s="57" t="s">
        <v>131</v>
      </c>
      <c r="C41" s="58" t="s">
        <v>130</v>
      </c>
      <c r="D41" s="65">
        <f t="shared" si="13"/>
        <v>14</v>
      </c>
      <c r="E41" s="65">
        <f t="shared" si="14"/>
        <v>11</v>
      </c>
      <c r="F41" s="65"/>
      <c r="G41" s="65">
        <f t="shared" si="31"/>
        <v>25</v>
      </c>
      <c r="H41" s="64">
        <v>7</v>
      </c>
      <c r="I41" s="64">
        <v>3</v>
      </c>
      <c r="J41" s="64">
        <v>0</v>
      </c>
      <c r="K41" s="64">
        <f t="shared" si="34"/>
        <v>10</v>
      </c>
      <c r="L41" s="64">
        <v>7</v>
      </c>
      <c r="M41" s="64">
        <v>8</v>
      </c>
      <c r="N41" s="64">
        <v>0</v>
      </c>
      <c r="O41" s="64">
        <f t="shared" si="35"/>
        <v>15</v>
      </c>
      <c r="P41" s="64"/>
      <c r="Q41" s="64"/>
      <c r="R41" s="64"/>
      <c r="S41" s="64"/>
      <c r="T41" s="64"/>
      <c r="U41" s="64"/>
      <c r="V41" s="64"/>
      <c r="W41" s="64"/>
    </row>
    <row r="42" spans="1:23" x14ac:dyDescent="0.25">
      <c r="A42" s="56"/>
      <c r="B42" s="57"/>
      <c r="C42" s="58" t="s">
        <v>227</v>
      </c>
      <c r="D42" s="65">
        <f t="shared" si="13"/>
        <v>12</v>
      </c>
      <c r="E42" s="65">
        <f t="shared" si="14"/>
        <v>5</v>
      </c>
      <c r="F42" s="65"/>
      <c r="G42" s="65">
        <f t="shared" si="31"/>
        <v>17</v>
      </c>
      <c r="H42" s="64">
        <v>7</v>
      </c>
      <c r="I42" s="64">
        <v>1</v>
      </c>
      <c r="J42" s="64">
        <v>0</v>
      </c>
      <c r="K42" s="64">
        <f t="shared" si="34"/>
        <v>8</v>
      </c>
      <c r="L42" s="64">
        <v>5</v>
      </c>
      <c r="M42" s="64">
        <v>4</v>
      </c>
      <c r="N42" s="64"/>
      <c r="O42" s="64">
        <f t="shared" si="35"/>
        <v>9</v>
      </c>
      <c r="P42" s="64"/>
      <c r="Q42" s="64"/>
      <c r="R42" s="64"/>
      <c r="S42" s="64"/>
      <c r="T42" s="64"/>
      <c r="U42" s="64"/>
      <c r="V42" s="64"/>
      <c r="W42" s="64"/>
    </row>
    <row r="43" spans="1:23" x14ac:dyDescent="0.25">
      <c r="A43" s="56"/>
      <c r="B43" s="57" t="s">
        <v>42</v>
      </c>
      <c r="C43" s="58" t="s">
        <v>219</v>
      </c>
      <c r="D43" s="65">
        <f t="shared" si="13"/>
        <v>21</v>
      </c>
      <c r="E43" s="65">
        <f t="shared" si="14"/>
        <v>19</v>
      </c>
      <c r="F43" s="65"/>
      <c r="G43" s="65">
        <f t="shared" si="31"/>
        <v>40</v>
      </c>
      <c r="H43" s="64">
        <v>8</v>
      </c>
      <c r="I43" s="64">
        <v>5</v>
      </c>
      <c r="J43" s="64">
        <v>0</v>
      </c>
      <c r="K43" s="64">
        <f t="shared" si="34"/>
        <v>13</v>
      </c>
      <c r="L43" s="64">
        <v>13</v>
      </c>
      <c r="M43" s="64">
        <v>14</v>
      </c>
      <c r="N43" s="64"/>
      <c r="O43" s="64">
        <f t="shared" si="35"/>
        <v>27</v>
      </c>
      <c r="P43" s="64"/>
      <c r="Q43" s="64"/>
      <c r="R43" s="64"/>
      <c r="S43" s="64"/>
      <c r="T43" s="64"/>
      <c r="U43" s="64"/>
      <c r="V43" s="64"/>
      <c r="W43" s="64"/>
    </row>
    <row r="44" spans="1:23" x14ac:dyDescent="0.25">
      <c r="A44" s="56"/>
      <c r="B44" s="57" t="s">
        <v>44</v>
      </c>
      <c r="C44" s="58" t="s">
        <v>220</v>
      </c>
      <c r="D44" s="65">
        <f t="shared" ref="D44:D75" si="36">H44+L44+P44+T44</f>
        <v>19</v>
      </c>
      <c r="E44" s="65">
        <f t="shared" ref="E44:E75" si="37">I44+M44+Q44+U44</f>
        <v>8</v>
      </c>
      <c r="F44" s="65"/>
      <c r="G44" s="65">
        <f t="shared" si="31"/>
        <v>27</v>
      </c>
      <c r="H44" s="64">
        <v>8</v>
      </c>
      <c r="I44" s="64">
        <v>2</v>
      </c>
      <c r="J44" s="64">
        <v>0</v>
      </c>
      <c r="K44" s="64">
        <f t="shared" si="34"/>
        <v>10</v>
      </c>
      <c r="L44" s="64">
        <v>11</v>
      </c>
      <c r="M44" s="64">
        <v>6</v>
      </c>
      <c r="N44" s="64"/>
      <c r="O44" s="64">
        <f t="shared" si="35"/>
        <v>17</v>
      </c>
      <c r="P44" s="64"/>
      <c r="Q44" s="64"/>
      <c r="R44" s="64"/>
      <c r="S44" s="64"/>
      <c r="T44" s="64"/>
      <c r="U44" s="64"/>
      <c r="V44" s="64"/>
      <c r="W44" s="64"/>
    </row>
    <row r="45" spans="1:23" x14ac:dyDescent="0.25">
      <c r="A45" s="56"/>
      <c r="B45" s="57" t="s">
        <v>31</v>
      </c>
      <c r="C45" s="58" t="s">
        <v>110</v>
      </c>
      <c r="D45" s="65">
        <f t="shared" si="36"/>
        <v>11</v>
      </c>
      <c r="E45" s="65">
        <f t="shared" si="37"/>
        <v>11</v>
      </c>
      <c r="F45" s="65"/>
      <c r="G45" s="65">
        <f t="shared" si="31"/>
        <v>22</v>
      </c>
      <c r="H45" s="64">
        <v>5</v>
      </c>
      <c r="I45" s="64">
        <v>4</v>
      </c>
      <c r="J45" s="64">
        <v>0</v>
      </c>
      <c r="K45" s="64">
        <f t="shared" si="34"/>
        <v>9</v>
      </c>
      <c r="L45" s="64">
        <v>6</v>
      </c>
      <c r="M45" s="64">
        <v>7</v>
      </c>
      <c r="N45" s="64"/>
      <c r="O45" s="64">
        <f t="shared" si="35"/>
        <v>13</v>
      </c>
      <c r="P45" s="64"/>
      <c r="Q45" s="64"/>
      <c r="R45" s="64"/>
      <c r="S45" s="64"/>
      <c r="T45" s="64"/>
      <c r="U45" s="64"/>
      <c r="V45" s="64"/>
      <c r="W45" s="64"/>
    </row>
    <row r="46" spans="1:23" x14ac:dyDescent="0.25">
      <c r="A46" s="56"/>
      <c r="B46" s="57" t="s">
        <v>32</v>
      </c>
      <c r="C46" s="58" t="s">
        <v>33</v>
      </c>
      <c r="D46" s="65">
        <f t="shared" si="36"/>
        <v>61</v>
      </c>
      <c r="E46" s="65">
        <f t="shared" si="37"/>
        <v>25</v>
      </c>
      <c r="F46" s="65"/>
      <c r="G46" s="65">
        <f t="shared" si="31"/>
        <v>88</v>
      </c>
      <c r="H46" s="64">
        <v>33</v>
      </c>
      <c r="I46" s="64">
        <v>5</v>
      </c>
      <c r="J46" s="64">
        <v>2</v>
      </c>
      <c r="K46" s="64">
        <f t="shared" si="34"/>
        <v>40</v>
      </c>
      <c r="L46" s="64">
        <v>28</v>
      </c>
      <c r="M46" s="64">
        <v>20</v>
      </c>
      <c r="N46" s="64"/>
      <c r="O46" s="64">
        <f t="shared" si="35"/>
        <v>48</v>
      </c>
      <c r="P46" s="64"/>
      <c r="Q46" s="64"/>
      <c r="R46" s="64"/>
      <c r="S46" s="64"/>
      <c r="T46" s="64"/>
      <c r="U46" s="64"/>
      <c r="V46" s="64"/>
      <c r="W46" s="64"/>
    </row>
    <row r="47" spans="1:23" x14ac:dyDescent="0.25">
      <c r="A47" s="56"/>
      <c r="B47" s="57" t="s">
        <v>194</v>
      </c>
      <c r="C47" s="58" t="s">
        <v>195</v>
      </c>
      <c r="D47" s="65">
        <f t="shared" si="36"/>
        <v>5</v>
      </c>
      <c r="E47" s="65">
        <f t="shared" si="37"/>
        <v>5</v>
      </c>
      <c r="F47" s="65"/>
      <c r="G47" s="65">
        <f t="shared" si="31"/>
        <v>10</v>
      </c>
      <c r="H47" s="64">
        <v>5</v>
      </c>
      <c r="I47" s="64">
        <v>2</v>
      </c>
      <c r="J47" s="64">
        <v>0</v>
      </c>
      <c r="K47" s="64">
        <f t="shared" si="34"/>
        <v>7</v>
      </c>
      <c r="L47" s="64">
        <v>0</v>
      </c>
      <c r="M47" s="64">
        <v>3</v>
      </c>
      <c r="N47" s="64">
        <v>0</v>
      </c>
      <c r="O47" s="64">
        <f t="shared" si="35"/>
        <v>3</v>
      </c>
      <c r="P47" s="64"/>
      <c r="Q47" s="64"/>
      <c r="R47" s="64"/>
      <c r="S47" s="64"/>
      <c r="T47" s="64"/>
      <c r="U47" s="64"/>
      <c r="V47" s="64"/>
      <c r="W47" s="64"/>
    </row>
    <row r="48" spans="1:23" x14ac:dyDescent="0.25">
      <c r="A48" s="56"/>
      <c r="B48" s="57" t="s">
        <v>196</v>
      </c>
      <c r="C48" s="58" t="s">
        <v>197</v>
      </c>
      <c r="D48" s="65">
        <f t="shared" si="36"/>
        <v>13</v>
      </c>
      <c r="E48" s="65">
        <f t="shared" si="37"/>
        <v>14</v>
      </c>
      <c r="F48" s="65"/>
      <c r="G48" s="65">
        <f t="shared" si="31"/>
        <v>27</v>
      </c>
      <c r="H48" s="64">
        <v>7</v>
      </c>
      <c r="I48" s="64">
        <v>7</v>
      </c>
      <c r="J48" s="64">
        <v>0</v>
      </c>
      <c r="K48" s="64">
        <f t="shared" si="34"/>
        <v>14</v>
      </c>
      <c r="L48" s="64">
        <v>6</v>
      </c>
      <c r="M48" s="64">
        <v>7</v>
      </c>
      <c r="N48" s="64">
        <v>0</v>
      </c>
      <c r="O48" s="64">
        <f t="shared" si="35"/>
        <v>13</v>
      </c>
      <c r="P48" s="64"/>
      <c r="Q48" s="64"/>
      <c r="R48" s="64"/>
      <c r="S48" s="64"/>
      <c r="T48" s="64"/>
      <c r="U48" s="64"/>
      <c r="V48" s="64"/>
      <c r="W48" s="64"/>
    </row>
    <row r="49" spans="1:23" x14ac:dyDescent="0.25">
      <c r="A49" s="49"/>
      <c r="B49" s="57" t="s">
        <v>198</v>
      </c>
      <c r="C49" s="58" t="s">
        <v>199</v>
      </c>
      <c r="D49" s="65">
        <f t="shared" si="36"/>
        <v>10</v>
      </c>
      <c r="E49" s="65">
        <f t="shared" si="37"/>
        <v>9</v>
      </c>
      <c r="F49" s="65"/>
      <c r="G49" s="65">
        <f t="shared" si="31"/>
        <v>19</v>
      </c>
      <c r="H49" s="64">
        <v>5</v>
      </c>
      <c r="I49" s="64">
        <v>7</v>
      </c>
      <c r="J49" s="64">
        <v>0</v>
      </c>
      <c r="K49" s="64">
        <f t="shared" si="34"/>
        <v>12</v>
      </c>
      <c r="L49" s="64">
        <v>5</v>
      </c>
      <c r="M49" s="64">
        <v>2</v>
      </c>
      <c r="N49" s="64">
        <v>0</v>
      </c>
      <c r="O49" s="64">
        <f t="shared" si="35"/>
        <v>7</v>
      </c>
      <c r="P49" s="64"/>
      <c r="Q49" s="64"/>
      <c r="R49" s="64"/>
      <c r="S49" s="64"/>
      <c r="T49" s="64"/>
      <c r="U49" s="64"/>
      <c r="V49" s="64"/>
      <c r="W49" s="64"/>
    </row>
    <row r="50" spans="1:23" x14ac:dyDescent="0.25">
      <c r="A50" s="52">
        <v>9</v>
      </c>
      <c r="B50" s="53" t="s">
        <v>9</v>
      </c>
      <c r="C50" s="54"/>
      <c r="D50" s="64">
        <f t="shared" si="36"/>
        <v>131</v>
      </c>
      <c r="E50" s="64">
        <f t="shared" si="37"/>
        <v>47</v>
      </c>
      <c r="F50" s="64"/>
      <c r="G50" s="64">
        <f t="shared" si="31"/>
        <v>178</v>
      </c>
      <c r="H50" s="64">
        <f>SUM(H51:H53)</f>
        <v>53</v>
      </c>
      <c r="I50" s="64">
        <f t="shared" ref="I50:J50" si="38">SUM(I51:I53)</f>
        <v>13</v>
      </c>
      <c r="J50" s="64">
        <f t="shared" si="38"/>
        <v>0</v>
      </c>
      <c r="K50" s="64">
        <f t="shared" si="34"/>
        <v>66</v>
      </c>
      <c r="L50" s="64">
        <f>SUM(L51:L53)</f>
        <v>78</v>
      </c>
      <c r="M50" s="64">
        <f t="shared" ref="M50:N50" si="39">SUM(M51:M53)</f>
        <v>34</v>
      </c>
      <c r="N50" s="64">
        <f t="shared" si="39"/>
        <v>0</v>
      </c>
      <c r="O50" s="64">
        <f t="shared" si="35"/>
        <v>112</v>
      </c>
      <c r="P50" s="64"/>
      <c r="Q50" s="64"/>
      <c r="R50" s="64"/>
      <c r="S50" s="64"/>
      <c r="T50" s="64"/>
      <c r="U50" s="64"/>
      <c r="V50" s="64"/>
      <c r="W50" s="64"/>
    </row>
    <row r="51" spans="1:23" x14ac:dyDescent="0.25">
      <c r="A51" s="56"/>
      <c r="B51" s="57" t="s">
        <v>37</v>
      </c>
      <c r="C51" s="58" t="s">
        <v>111</v>
      </c>
      <c r="D51" s="65">
        <f t="shared" si="36"/>
        <v>10</v>
      </c>
      <c r="E51" s="65">
        <f t="shared" si="37"/>
        <v>1</v>
      </c>
      <c r="F51" s="65"/>
      <c r="G51" s="65">
        <f t="shared" si="31"/>
        <v>11</v>
      </c>
      <c r="H51" s="64">
        <v>2</v>
      </c>
      <c r="I51" s="64">
        <v>0</v>
      </c>
      <c r="J51" s="64">
        <v>0</v>
      </c>
      <c r="K51" s="64">
        <f t="shared" si="34"/>
        <v>2</v>
      </c>
      <c r="L51" s="64">
        <v>8</v>
      </c>
      <c r="M51" s="64">
        <v>1</v>
      </c>
      <c r="N51" s="64">
        <v>0</v>
      </c>
      <c r="O51" s="64">
        <f t="shared" si="35"/>
        <v>9</v>
      </c>
      <c r="P51" s="64"/>
      <c r="Q51" s="64"/>
      <c r="R51" s="64"/>
      <c r="S51" s="64"/>
      <c r="T51" s="64"/>
      <c r="U51" s="64"/>
      <c r="V51" s="64"/>
      <c r="W51" s="64"/>
    </row>
    <row r="52" spans="1:23" x14ac:dyDescent="0.25">
      <c r="A52" s="56"/>
      <c r="B52" s="57" t="s">
        <v>30</v>
      </c>
      <c r="C52" s="58" t="s">
        <v>112</v>
      </c>
      <c r="D52" s="65">
        <f t="shared" si="36"/>
        <v>95</v>
      </c>
      <c r="E52" s="65">
        <f t="shared" si="37"/>
        <v>33</v>
      </c>
      <c r="F52" s="65"/>
      <c r="G52" s="65">
        <f t="shared" si="31"/>
        <v>128</v>
      </c>
      <c r="H52" s="64">
        <v>44</v>
      </c>
      <c r="I52" s="64">
        <v>10</v>
      </c>
      <c r="J52" s="64">
        <v>0</v>
      </c>
      <c r="K52" s="64">
        <f t="shared" si="34"/>
        <v>54</v>
      </c>
      <c r="L52" s="64">
        <v>51</v>
      </c>
      <c r="M52" s="64">
        <v>23</v>
      </c>
      <c r="N52" s="64">
        <v>0</v>
      </c>
      <c r="O52" s="64">
        <f t="shared" si="35"/>
        <v>74</v>
      </c>
      <c r="P52" s="64"/>
      <c r="Q52" s="64"/>
      <c r="R52" s="64"/>
      <c r="S52" s="64"/>
      <c r="T52" s="64"/>
      <c r="U52" s="64"/>
      <c r="V52" s="64"/>
      <c r="W52" s="64"/>
    </row>
    <row r="53" spans="1:23" x14ac:dyDescent="0.25">
      <c r="A53" s="56"/>
      <c r="B53" s="57" t="s">
        <v>32</v>
      </c>
      <c r="C53" s="58" t="s">
        <v>33</v>
      </c>
      <c r="D53" s="65">
        <f t="shared" si="36"/>
        <v>26</v>
      </c>
      <c r="E53" s="65">
        <f t="shared" si="37"/>
        <v>13</v>
      </c>
      <c r="F53" s="65"/>
      <c r="G53" s="65">
        <f t="shared" si="31"/>
        <v>39</v>
      </c>
      <c r="H53" s="64">
        <v>7</v>
      </c>
      <c r="I53" s="64">
        <v>3</v>
      </c>
      <c r="J53" s="64">
        <v>0</v>
      </c>
      <c r="K53" s="64">
        <f t="shared" si="34"/>
        <v>10</v>
      </c>
      <c r="L53" s="64">
        <v>19</v>
      </c>
      <c r="M53" s="64">
        <v>10</v>
      </c>
      <c r="N53" s="64">
        <v>0</v>
      </c>
      <c r="O53" s="64">
        <f t="shared" si="35"/>
        <v>29</v>
      </c>
      <c r="P53" s="64"/>
      <c r="Q53" s="64"/>
      <c r="R53" s="64"/>
      <c r="S53" s="64"/>
      <c r="T53" s="64"/>
      <c r="U53" s="64"/>
      <c r="V53" s="64"/>
      <c r="W53" s="64"/>
    </row>
    <row r="54" spans="1:23" x14ac:dyDescent="0.25">
      <c r="A54" s="48" t="s">
        <v>229</v>
      </c>
      <c r="B54" s="49"/>
      <c r="C54" s="50"/>
      <c r="D54" s="63">
        <f t="shared" si="36"/>
        <v>80</v>
      </c>
      <c r="E54" s="63">
        <f t="shared" si="37"/>
        <v>26</v>
      </c>
      <c r="F54" s="63"/>
      <c r="G54" s="63">
        <f t="shared" si="31"/>
        <v>106</v>
      </c>
      <c r="H54" s="63">
        <f>SUM(H55,H57,H61)</f>
        <v>48</v>
      </c>
      <c r="I54" s="63">
        <f t="shared" ref="I54:K54" si="40">SUM(I55,I57,I61)</f>
        <v>14</v>
      </c>
      <c r="J54" s="63">
        <f t="shared" si="40"/>
        <v>0</v>
      </c>
      <c r="K54" s="63">
        <f t="shared" si="40"/>
        <v>62</v>
      </c>
      <c r="L54" s="63">
        <f t="shared" ref="L54" si="41">SUM(L55,L57,L61)</f>
        <v>32</v>
      </c>
      <c r="M54" s="63">
        <f t="shared" ref="M54" si="42">SUM(M55,M57,M61)</f>
        <v>12</v>
      </c>
      <c r="N54" s="63">
        <f t="shared" ref="N54" si="43">SUM(N55,N57,N61)</f>
        <v>0</v>
      </c>
      <c r="O54" s="63">
        <f t="shared" ref="O54" si="44">SUM(O55,O57,O61)</f>
        <v>44</v>
      </c>
      <c r="P54" s="63"/>
      <c r="Q54" s="63"/>
      <c r="R54" s="63"/>
      <c r="S54" s="63"/>
      <c r="T54" s="63"/>
      <c r="U54" s="63"/>
      <c r="V54" s="63"/>
      <c r="W54" s="63"/>
    </row>
    <row r="55" spans="1:23" x14ac:dyDescent="0.25">
      <c r="A55" s="52">
        <v>6</v>
      </c>
      <c r="B55" s="53" t="s">
        <v>8</v>
      </c>
      <c r="C55" s="54"/>
      <c r="D55" s="64">
        <f t="shared" si="36"/>
        <v>4</v>
      </c>
      <c r="E55" s="64">
        <f t="shared" si="37"/>
        <v>2</v>
      </c>
      <c r="F55" s="64"/>
      <c r="G55" s="64">
        <f t="shared" si="31"/>
        <v>6</v>
      </c>
      <c r="H55" s="78">
        <v>4</v>
      </c>
      <c r="I55" s="78">
        <v>2</v>
      </c>
      <c r="J55" s="78">
        <v>0</v>
      </c>
      <c r="K55" s="78">
        <f>SUM(H55:J55)</f>
        <v>6</v>
      </c>
      <c r="L55" s="78">
        <v>0</v>
      </c>
      <c r="M55" s="78">
        <v>0</v>
      </c>
      <c r="N55" s="78">
        <v>0</v>
      </c>
      <c r="O55" s="78">
        <f>SUM(L55:N55)</f>
        <v>0</v>
      </c>
      <c r="P55" s="78"/>
      <c r="Q55" s="64"/>
      <c r="R55" s="64"/>
      <c r="S55" s="64"/>
      <c r="T55" s="64"/>
      <c r="U55" s="64"/>
      <c r="V55" s="64"/>
      <c r="W55" s="64"/>
    </row>
    <row r="56" spans="1:23" x14ac:dyDescent="0.25">
      <c r="A56" s="49"/>
      <c r="B56" s="57" t="s">
        <v>47</v>
      </c>
      <c r="C56" s="58" t="s">
        <v>48</v>
      </c>
      <c r="D56" s="65">
        <f t="shared" si="36"/>
        <v>4</v>
      </c>
      <c r="E56" s="65">
        <f t="shared" si="37"/>
        <v>2</v>
      </c>
      <c r="F56" s="65"/>
      <c r="G56" s="65">
        <f t="shared" si="31"/>
        <v>6</v>
      </c>
      <c r="H56" s="78">
        <v>4</v>
      </c>
      <c r="I56" s="78">
        <v>2</v>
      </c>
      <c r="J56" s="78">
        <v>0</v>
      </c>
      <c r="K56" s="78">
        <f t="shared" ref="K56:K62" si="45">SUM(H56:J56)</f>
        <v>6</v>
      </c>
      <c r="L56" s="78">
        <v>0</v>
      </c>
      <c r="M56" s="78">
        <v>0</v>
      </c>
      <c r="N56" s="78">
        <v>0</v>
      </c>
      <c r="O56" s="78">
        <f t="shared" ref="O56:O62" si="46">SUM(L56:N56)</f>
        <v>0</v>
      </c>
      <c r="P56" s="78"/>
      <c r="Q56" s="64"/>
      <c r="R56" s="64"/>
      <c r="S56" s="64"/>
      <c r="T56" s="64"/>
      <c r="U56" s="64"/>
      <c r="V56" s="64"/>
      <c r="W56" s="64"/>
    </row>
    <row r="57" spans="1:23" x14ac:dyDescent="0.25">
      <c r="A57" s="52">
        <v>7</v>
      </c>
      <c r="B57" s="53" t="s">
        <v>92</v>
      </c>
      <c r="C57" s="54"/>
      <c r="D57" s="64">
        <f t="shared" si="36"/>
        <v>74</v>
      </c>
      <c r="E57" s="64">
        <f t="shared" si="37"/>
        <v>24</v>
      </c>
      <c r="F57" s="64"/>
      <c r="G57" s="64">
        <f t="shared" si="31"/>
        <v>98</v>
      </c>
      <c r="H57" s="78">
        <f>SUM(H58:H60)</f>
        <v>42</v>
      </c>
      <c r="I57" s="78">
        <f t="shared" ref="I57:J57" si="47">SUM(I58:I60)</f>
        <v>12</v>
      </c>
      <c r="J57" s="78">
        <f t="shared" si="47"/>
        <v>0</v>
      </c>
      <c r="K57" s="78">
        <f t="shared" si="45"/>
        <v>54</v>
      </c>
      <c r="L57" s="78">
        <f>SUM(L58:L60)</f>
        <v>32</v>
      </c>
      <c r="M57" s="78">
        <f t="shared" ref="M57:N57" si="48">SUM(M58:M60)</f>
        <v>12</v>
      </c>
      <c r="N57" s="78">
        <f t="shared" si="48"/>
        <v>0</v>
      </c>
      <c r="O57" s="78">
        <f t="shared" si="46"/>
        <v>44</v>
      </c>
      <c r="P57" s="78"/>
      <c r="Q57" s="64"/>
      <c r="R57" s="64"/>
      <c r="S57" s="64"/>
      <c r="T57" s="64"/>
      <c r="U57" s="64"/>
      <c r="V57" s="64"/>
      <c r="W57" s="64"/>
    </row>
    <row r="58" spans="1:23" x14ac:dyDescent="0.25">
      <c r="A58" s="56"/>
      <c r="B58" s="57" t="s">
        <v>51</v>
      </c>
      <c r="C58" s="58" t="s">
        <v>113</v>
      </c>
      <c r="D58" s="65">
        <f t="shared" si="36"/>
        <v>65</v>
      </c>
      <c r="E58" s="65">
        <f t="shared" si="37"/>
        <v>17</v>
      </c>
      <c r="F58" s="65"/>
      <c r="G58" s="65">
        <f t="shared" si="31"/>
        <v>82</v>
      </c>
      <c r="H58" s="78">
        <v>35</v>
      </c>
      <c r="I58" s="78">
        <v>11</v>
      </c>
      <c r="J58" s="78">
        <v>0</v>
      </c>
      <c r="K58" s="78">
        <f t="shared" si="45"/>
        <v>46</v>
      </c>
      <c r="L58" s="78">
        <v>30</v>
      </c>
      <c r="M58" s="78">
        <v>6</v>
      </c>
      <c r="N58" s="78">
        <v>0</v>
      </c>
      <c r="O58" s="78">
        <f t="shared" si="46"/>
        <v>36</v>
      </c>
      <c r="P58" s="78"/>
      <c r="Q58" s="64"/>
      <c r="R58" s="64"/>
      <c r="S58" s="64"/>
      <c r="T58" s="64"/>
      <c r="U58" s="64"/>
      <c r="V58" s="64"/>
      <c r="W58" s="64"/>
    </row>
    <row r="59" spans="1:23" x14ac:dyDescent="0.25">
      <c r="A59" s="56"/>
      <c r="B59" s="57" t="s">
        <v>52</v>
      </c>
      <c r="C59" s="58" t="s">
        <v>53</v>
      </c>
      <c r="D59" s="65">
        <f t="shared" si="36"/>
        <v>8</v>
      </c>
      <c r="E59" s="65">
        <f t="shared" si="37"/>
        <v>6</v>
      </c>
      <c r="F59" s="65"/>
      <c r="G59" s="65">
        <f t="shared" si="31"/>
        <v>14</v>
      </c>
      <c r="H59" s="78">
        <v>6</v>
      </c>
      <c r="I59" s="78">
        <v>1</v>
      </c>
      <c r="J59" s="78">
        <v>0</v>
      </c>
      <c r="K59" s="78">
        <f t="shared" si="45"/>
        <v>7</v>
      </c>
      <c r="L59" s="78">
        <v>2</v>
      </c>
      <c r="M59" s="78">
        <v>5</v>
      </c>
      <c r="N59" s="78">
        <v>0</v>
      </c>
      <c r="O59" s="78">
        <f t="shared" si="46"/>
        <v>7</v>
      </c>
      <c r="P59" s="78"/>
      <c r="Q59" s="64"/>
      <c r="R59" s="64"/>
      <c r="S59" s="64"/>
      <c r="T59" s="64"/>
      <c r="U59" s="64"/>
      <c r="V59" s="64"/>
      <c r="W59" s="64"/>
    </row>
    <row r="60" spans="1:23" x14ac:dyDescent="0.25">
      <c r="A60" s="49"/>
      <c r="B60" s="57" t="s">
        <v>54</v>
      </c>
      <c r="C60" s="58" t="s">
        <v>114</v>
      </c>
      <c r="D60" s="65">
        <f t="shared" si="36"/>
        <v>1</v>
      </c>
      <c r="E60" s="65">
        <f t="shared" si="37"/>
        <v>1</v>
      </c>
      <c r="F60" s="65"/>
      <c r="G60" s="65">
        <f t="shared" si="31"/>
        <v>2</v>
      </c>
      <c r="H60" s="78">
        <v>1</v>
      </c>
      <c r="I60" s="78">
        <v>0</v>
      </c>
      <c r="J60" s="78">
        <v>0</v>
      </c>
      <c r="K60" s="78">
        <f t="shared" si="45"/>
        <v>1</v>
      </c>
      <c r="L60" s="78">
        <v>0</v>
      </c>
      <c r="M60" s="78">
        <v>1</v>
      </c>
      <c r="N60" s="78">
        <v>0</v>
      </c>
      <c r="O60" s="78">
        <f t="shared" si="46"/>
        <v>1</v>
      </c>
      <c r="P60" s="78"/>
      <c r="Q60" s="64"/>
      <c r="R60" s="64"/>
      <c r="S60" s="64"/>
      <c r="T60" s="64"/>
      <c r="U60" s="64"/>
      <c r="V60" s="64"/>
      <c r="W60" s="64"/>
    </row>
    <row r="61" spans="1:23" x14ac:dyDescent="0.25">
      <c r="A61" s="52">
        <v>8</v>
      </c>
      <c r="B61" s="53" t="s">
        <v>93</v>
      </c>
      <c r="C61" s="54"/>
      <c r="D61" s="64">
        <f t="shared" si="36"/>
        <v>2</v>
      </c>
      <c r="E61" s="64">
        <f t="shared" si="37"/>
        <v>0</v>
      </c>
      <c r="F61" s="64"/>
      <c r="G61" s="64">
        <f t="shared" si="31"/>
        <v>2</v>
      </c>
      <c r="H61" s="78">
        <v>2</v>
      </c>
      <c r="I61" s="78">
        <v>0</v>
      </c>
      <c r="J61" s="78">
        <v>0</v>
      </c>
      <c r="K61" s="78">
        <f t="shared" si="45"/>
        <v>2</v>
      </c>
      <c r="L61" s="78">
        <v>0</v>
      </c>
      <c r="M61" s="78">
        <v>0</v>
      </c>
      <c r="N61" s="78">
        <v>0</v>
      </c>
      <c r="O61" s="78">
        <f t="shared" si="46"/>
        <v>0</v>
      </c>
      <c r="P61" s="78"/>
      <c r="Q61" s="64"/>
      <c r="R61" s="64"/>
      <c r="S61" s="64"/>
      <c r="T61" s="64"/>
      <c r="U61" s="64"/>
      <c r="V61" s="64"/>
      <c r="W61" s="64"/>
    </row>
    <row r="62" spans="1:23" x14ac:dyDescent="0.25">
      <c r="A62" s="56"/>
      <c r="B62" s="57" t="s">
        <v>89</v>
      </c>
      <c r="C62" s="58" t="s">
        <v>90</v>
      </c>
      <c r="D62" s="65">
        <f t="shared" si="36"/>
        <v>2</v>
      </c>
      <c r="E62" s="65">
        <f t="shared" si="37"/>
        <v>0</v>
      </c>
      <c r="F62" s="65"/>
      <c r="G62" s="65">
        <f t="shared" si="31"/>
        <v>2</v>
      </c>
      <c r="H62" s="78">
        <v>2</v>
      </c>
      <c r="I62" s="78">
        <v>0</v>
      </c>
      <c r="J62" s="78">
        <v>0</v>
      </c>
      <c r="K62" s="78">
        <f t="shared" si="45"/>
        <v>2</v>
      </c>
      <c r="L62" s="78">
        <v>0</v>
      </c>
      <c r="M62" s="78">
        <v>0</v>
      </c>
      <c r="N62" s="78">
        <v>0</v>
      </c>
      <c r="O62" s="78">
        <f t="shared" si="46"/>
        <v>0</v>
      </c>
      <c r="P62" s="78"/>
      <c r="Q62" s="64"/>
      <c r="R62" s="64"/>
      <c r="S62" s="64"/>
      <c r="T62" s="64"/>
      <c r="U62" s="64"/>
      <c r="V62" s="64"/>
      <c r="W62" s="64"/>
    </row>
    <row r="63" spans="1:23" x14ac:dyDescent="0.25">
      <c r="A63" s="48" t="s">
        <v>176</v>
      </c>
      <c r="B63" s="49"/>
      <c r="C63" s="50"/>
      <c r="D63" s="63">
        <f t="shared" si="36"/>
        <v>310</v>
      </c>
      <c r="E63" s="63">
        <f t="shared" si="37"/>
        <v>194</v>
      </c>
      <c r="F63" s="63"/>
      <c r="G63" s="63">
        <f t="shared" si="31"/>
        <v>504</v>
      </c>
      <c r="H63" s="63">
        <f>SUM(H64,H67)</f>
        <v>117</v>
      </c>
      <c r="I63" s="63">
        <f t="shared" ref="I63:J63" si="49">SUM(I64,I67)</f>
        <v>77</v>
      </c>
      <c r="J63" s="63">
        <f t="shared" si="49"/>
        <v>0</v>
      </c>
      <c r="K63" s="63">
        <f>SUM(H63:J63)</f>
        <v>194</v>
      </c>
      <c r="L63" s="63">
        <f>SUM(L64,L67)</f>
        <v>99</v>
      </c>
      <c r="M63" s="63">
        <f t="shared" ref="M63:N63" si="50">SUM(M64,M67)</f>
        <v>61</v>
      </c>
      <c r="N63" s="63">
        <f t="shared" si="50"/>
        <v>0</v>
      </c>
      <c r="O63" s="63">
        <f>SUM(L63:N63)</f>
        <v>160</v>
      </c>
      <c r="P63" s="63">
        <v>94</v>
      </c>
      <c r="Q63" s="63">
        <v>56</v>
      </c>
      <c r="R63" s="63">
        <v>0</v>
      </c>
      <c r="S63" s="63">
        <v>150</v>
      </c>
      <c r="T63" s="63"/>
      <c r="U63" s="63"/>
      <c r="V63" s="63"/>
      <c r="W63" s="63"/>
    </row>
    <row r="64" spans="1:23" x14ac:dyDescent="0.25">
      <c r="A64" s="52">
        <v>7</v>
      </c>
      <c r="B64" s="53" t="s">
        <v>92</v>
      </c>
      <c r="C64" s="54"/>
      <c r="D64" s="64">
        <f t="shared" si="36"/>
        <v>30</v>
      </c>
      <c r="E64" s="64">
        <f t="shared" si="37"/>
        <v>20</v>
      </c>
      <c r="F64" s="64"/>
      <c r="G64" s="64">
        <f t="shared" si="31"/>
        <v>50</v>
      </c>
      <c r="H64" s="64">
        <f>SUM(H65:H66)</f>
        <v>26</v>
      </c>
      <c r="I64" s="64">
        <f t="shared" ref="I64:J64" si="51">SUM(I65:I66)</f>
        <v>16</v>
      </c>
      <c r="J64" s="64">
        <f t="shared" si="51"/>
        <v>0</v>
      </c>
      <c r="K64" s="64">
        <f>SUM(H64:J64)</f>
        <v>42</v>
      </c>
      <c r="L64" s="64">
        <v>4</v>
      </c>
      <c r="M64" s="64">
        <v>4</v>
      </c>
      <c r="N64" s="64">
        <v>0</v>
      </c>
      <c r="O64" s="64">
        <f>SUM(L64:N64)</f>
        <v>8</v>
      </c>
      <c r="P64" s="64">
        <v>0</v>
      </c>
      <c r="Q64" s="64">
        <v>0</v>
      </c>
      <c r="R64" s="64">
        <v>0</v>
      </c>
      <c r="S64" s="64">
        <f>SUM(P64:R64)</f>
        <v>0</v>
      </c>
      <c r="T64" s="64"/>
      <c r="U64" s="64"/>
      <c r="V64" s="64"/>
      <c r="W64" s="64"/>
    </row>
    <row r="65" spans="1:23" x14ac:dyDescent="0.25">
      <c r="A65" s="56"/>
      <c r="B65" s="57" t="s">
        <v>55</v>
      </c>
      <c r="C65" s="58" t="s">
        <v>56</v>
      </c>
      <c r="D65" s="65">
        <f t="shared" si="36"/>
        <v>13</v>
      </c>
      <c r="E65" s="65">
        <f t="shared" si="37"/>
        <v>10</v>
      </c>
      <c r="F65" s="65"/>
      <c r="G65" s="65">
        <f t="shared" ref="G65:G101" si="52">K65+O65+S65+W65</f>
        <v>23</v>
      </c>
      <c r="H65" s="64">
        <v>11</v>
      </c>
      <c r="I65" s="64">
        <v>10</v>
      </c>
      <c r="J65" s="64">
        <v>0</v>
      </c>
      <c r="K65" s="64">
        <f t="shared" ref="K65:K68" si="53">SUM(H65:J65)</f>
        <v>21</v>
      </c>
      <c r="L65" s="64">
        <v>2</v>
      </c>
      <c r="M65" s="64">
        <v>0</v>
      </c>
      <c r="N65" s="64">
        <v>0</v>
      </c>
      <c r="O65" s="64">
        <f t="shared" ref="O65:O68" si="54">SUM(L65:N65)</f>
        <v>2</v>
      </c>
      <c r="P65" s="64">
        <v>0</v>
      </c>
      <c r="Q65" s="64">
        <v>0</v>
      </c>
      <c r="R65" s="64">
        <v>0</v>
      </c>
      <c r="S65" s="64">
        <f t="shared" ref="S65:S66" si="55">SUM(P65:R65)</f>
        <v>0</v>
      </c>
      <c r="T65" s="64"/>
      <c r="U65" s="64"/>
      <c r="V65" s="64"/>
      <c r="W65" s="64"/>
    </row>
    <row r="66" spans="1:23" x14ac:dyDescent="0.25">
      <c r="A66" s="49"/>
      <c r="B66" s="57" t="s">
        <v>207</v>
      </c>
      <c r="C66" s="58" t="s">
        <v>208</v>
      </c>
      <c r="D66" s="65">
        <f t="shared" si="36"/>
        <v>17</v>
      </c>
      <c r="E66" s="65">
        <f t="shared" si="37"/>
        <v>10</v>
      </c>
      <c r="F66" s="65"/>
      <c r="G66" s="65">
        <f t="shared" si="52"/>
        <v>27</v>
      </c>
      <c r="H66" s="64">
        <v>15</v>
      </c>
      <c r="I66" s="64">
        <v>6</v>
      </c>
      <c r="J66" s="64">
        <v>0</v>
      </c>
      <c r="K66" s="64">
        <f t="shared" si="53"/>
        <v>21</v>
      </c>
      <c r="L66" s="64">
        <v>2</v>
      </c>
      <c r="M66" s="64">
        <v>4</v>
      </c>
      <c r="N66" s="64">
        <v>0</v>
      </c>
      <c r="O66" s="64">
        <f t="shared" si="54"/>
        <v>6</v>
      </c>
      <c r="P66" s="64">
        <v>0</v>
      </c>
      <c r="Q66" s="64">
        <v>0</v>
      </c>
      <c r="R66" s="64">
        <v>0</v>
      </c>
      <c r="S66" s="64">
        <f t="shared" si="55"/>
        <v>0</v>
      </c>
      <c r="T66" s="64"/>
      <c r="U66" s="64"/>
      <c r="V66" s="64"/>
      <c r="W66" s="64"/>
    </row>
    <row r="67" spans="1:23" x14ac:dyDescent="0.25">
      <c r="A67" s="52">
        <v>11</v>
      </c>
      <c r="B67" s="53" t="s">
        <v>10</v>
      </c>
      <c r="C67" s="54"/>
      <c r="D67" s="64">
        <f t="shared" si="36"/>
        <v>280</v>
      </c>
      <c r="E67" s="64">
        <f t="shared" si="37"/>
        <v>174</v>
      </c>
      <c r="F67" s="64"/>
      <c r="G67" s="64">
        <f t="shared" si="52"/>
        <v>454</v>
      </c>
      <c r="H67" s="64">
        <v>91</v>
      </c>
      <c r="I67" s="64">
        <v>61</v>
      </c>
      <c r="J67" s="64">
        <v>0</v>
      </c>
      <c r="K67" s="64">
        <f t="shared" si="53"/>
        <v>152</v>
      </c>
      <c r="L67" s="64">
        <v>95</v>
      </c>
      <c r="M67" s="64">
        <v>57</v>
      </c>
      <c r="N67" s="64">
        <v>0</v>
      </c>
      <c r="O67" s="64">
        <f t="shared" si="54"/>
        <v>152</v>
      </c>
      <c r="P67" s="64">
        <v>94</v>
      </c>
      <c r="Q67" s="64">
        <v>56</v>
      </c>
      <c r="R67" s="64">
        <v>0</v>
      </c>
      <c r="S67" s="64">
        <f>SUM(P67:R67)</f>
        <v>150</v>
      </c>
      <c r="T67" s="64"/>
      <c r="U67" s="64"/>
      <c r="V67" s="64"/>
      <c r="W67" s="64"/>
    </row>
    <row r="68" spans="1:23" x14ac:dyDescent="0.25">
      <c r="A68" s="56"/>
      <c r="B68" s="57" t="s">
        <v>55</v>
      </c>
      <c r="C68" s="58" t="s">
        <v>56</v>
      </c>
      <c r="D68" s="65">
        <f t="shared" si="36"/>
        <v>280</v>
      </c>
      <c r="E68" s="65">
        <f t="shared" si="37"/>
        <v>174</v>
      </c>
      <c r="F68" s="65"/>
      <c r="G68" s="65">
        <f t="shared" si="52"/>
        <v>454</v>
      </c>
      <c r="H68" s="64">
        <v>91</v>
      </c>
      <c r="I68" s="64">
        <v>61</v>
      </c>
      <c r="J68" s="64">
        <v>0</v>
      </c>
      <c r="K68" s="64">
        <f t="shared" si="53"/>
        <v>152</v>
      </c>
      <c r="L68" s="64">
        <v>95</v>
      </c>
      <c r="M68" s="64">
        <v>57</v>
      </c>
      <c r="N68" s="64">
        <v>0</v>
      </c>
      <c r="O68" s="64">
        <f t="shared" si="54"/>
        <v>152</v>
      </c>
      <c r="P68" s="64">
        <v>94</v>
      </c>
      <c r="Q68" s="64">
        <v>56</v>
      </c>
      <c r="R68" s="64">
        <v>0</v>
      </c>
      <c r="S68" s="64">
        <f>SUM(P68:R68)</f>
        <v>150</v>
      </c>
      <c r="T68" s="64"/>
      <c r="U68" s="64"/>
      <c r="V68" s="64"/>
      <c r="W68" s="64"/>
    </row>
    <row r="69" spans="1:23" x14ac:dyDescent="0.25">
      <c r="A69" s="48" t="s">
        <v>177</v>
      </c>
      <c r="B69" s="49"/>
      <c r="C69" s="50"/>
      <c r="D69" s="63">
        <f t="shared" si="36"/>
        <v>281</v>
      </c>
      <c r="E69" s="63">
        <f t="shared" si="37"/>
        <v>156</v>
      </c>
      <c r="F69" s="63"/>
      <c r="G69" s="63">
        <f t="shared" si="52"/>
        <v>437</v>
      </c>
      <c r="H69" s="63">
        <f>SUM(H70,H82)</f>
        <v>88</v>
      </c>
      <c r="I69" s="63">
        <f>SUM(I70,I82)</f>
        <v>40</v>
      </c>
      <c r="J69" s="63">
        <f>SUM(J70,J82)</f>
        <v>0</v>
      </c>
      <c r="K69" s="63">
        <f>SUM(H69:J69)</f>
        <v>128</v>
      </c>
      <c r="L69" s="63">
        <f>SUM(L70,L82)</f>
        <v>193</v>
      </c>
      <c r="M69" s="63">
        <f t="shared" ref="M69:O69" si="56">SUM(M70,M82)</f>
        <v>116</v>
      </c>
      <c r="N69" s="63">
        <f t="shared" si="56"/>
        <v>0</v>
      </c>
      <c r="O69" s="63">
        <f t="shared" si="56"/>
        <v>309</v>
      </c>
      <c r="P69" s="63"/>
      <c r="Q69" s="63"/>
      <c r="R69" s="63"/>
      <c r="S69" s="63"/>
      <c r="T69" s="63"/>
      <c r="U69" s="63"/>
      <c r="V69" s="63"/>
      <c r="W69" s="63"/>
    </row>
    <row r="70" spans="1:23" x14ac:dyDescent="0.25">
      <c r="A70" s="52">
        <v>7</v>
      </c>
      <c r="B70" s="53" t="s">
        <v>92</v>
      </c>
      <c r="C70" s="54"/>
      <c r="D70" s="64">
        <f t="shared" si="36"/>
        <v>117</v>
      </c>
      <c r="E70" s="64">
        <f t="shared" si="37"/>
        <v>66</v>
      </c>
      <c r="F70" s="64"/>
      <c r="G70" s="64">
        <f t="shared" si="52"/>
        <v>183</v>
      </c>
      <c r="H70" s="64">
        <f>SUM(H71:H81)</f>
        <v>56</v>
      </c>
      <c r="I70" s="64">
        <f>SUM(I71:I81)</f>
        <v>19</v>
      </c>
      <c r="J70" s="64">
        <f>SUM(J71:J81)</f>
        <v>0</v>
      </c>
      <c r="K70" s="64">
        <f>SUM(H70:J70)</f>
        <v>75</v>
      </c>
      <c r="L70" s="64">
        <f>SUM(L71:L81)</f>
        <v>61</v>
      </c>
      <c r="M70" s="64">
        <f t="shared" ref="M70:N70" si="57">SUM(M71:M81)</f>
        <v>47</v>
      </c>
      <c r="N70" s="64">
        <f t="shared" si="57"/>
        <v>0</v>
      </c>
      <c r="O70" s="64">
        <f>SUM(L70:N70)</f>
        <v>108</v>
      </c>
      <c r="P70" s="64"/>
      <c r="Q70" s="64"/>
      <c r="R70" s="64"/>
      <c r="S70" s="64"/>
      <c r="T70" s="64"/>
      <c r="U70" s="64"/>
      <c r="V70" s="64"/>
      <c r="W70" s="64"/>
    </row>
    <row r="71" spans="1:23" x14ac:dyDescent="0.25">
      <c r="A71" s="56"/>
      <c r="B71" s="57" t="s">
        <v>72</v>
      </c>
      <c r="C71" s="58" t="s">
        <v>115</v>
      </c>
      <c r="D71" s="65">
        <f t="shared" si="36"/>
        <v>16</v>
      </c>
      <c r="E71" s="65">
        <f t="shared" si="37"/>
        <v>19</v>
      </c>
      <c r="F71" s="65"/>
      <c r="G71" s="65">
        <f t="shared" si="52"/>
        <v>35</v>
      </c>
      <c r="H71" s="64">
        <v>9</v>
      </c>
      <c r="I71" s="64">
        <v>7</v>
      </c>
      <c r="J71" s="64">
        <v>0</v>
      </c>
      <c r="K71" s="64">
        <f t="shared" ref="K71:K81" si="58">SUM(H71:J71)</f>
        <v>16</v>
      </c>
      <c r="L71" s="64">
        <v>7</v>
      </c>
      <c r="M71" s="64">
        <v>12</v>
      </c>
      <c r="N71" s="64">
        <v>0</v>
      </c>
      <c r="O71" s="64">
        <f t="shared" ref="O71:O85" si="59">SUM(L71:N71)</f>
        <v>19</v>
      </c>
      <c r="P71" s="64"/>
      <c r="Q71" s="64"/>
      <c r="R71" s="64"/>
      <c r="S71" s="64"/>
      <c r="T71" s="64"/>
      <c r="U71" s="64"/>
      <c r="V71" s="64"/>
      <c r="W71" s="64"/>
    </row>
    <row r="72" spans="1:23" x14ac:dyDescent="0.25">
      <c r="A72" s="56"/>
      <c r="B72" s="57" t="s">
        <v>202</v>
      </c>
      <c r="C72" s="58" t="s">
        <v>203</v>
      </c>
      <c r="D72" s="65">
        <f t="shared" si="36"/>
        <v>9</v>
      </c>
      <c r="E72" s="65">
        <f t="shared" si="37"/>
        <v>3</v>
      </c>
      <c r="F72" s="65"/>
      <c r="G72" s="65">
        <f t="shared" si="52"/>
        <v>12</v>
      </c>
      <c r="H72" s="64">
        <v>7</v>
      </c>
      <c r="I72" s="64">
        <v>0</v>
      </c>
      <c r="J72" s="64">
        <v>0</v>
      </c>
      <c r="K72" s="64">
        <f t="shared" si="58"/>
        <v>7</v>
      </c>
      <c r="L72" s="64">
        <v>2</v>
      </c>
      <c r="M72" s="64">
        <v>3</v>
      </c>
      <c r="N72" s="64">
        <v>0</v>
      </c>
      <c r="O72" s="64">
        <f t="shared" si="59"/>
        <v>5</v>
      </c>
      <c r="P72" s="64"/>
      <c r="Q72" s="64"/>
      <c r="R72" s="64"/>
      <c r="S72" s="64"/>
      <c r="T72" s="64"/>
      <c r="U72" s="64"/>
      <c r="V72" s="64"/>
      <c r="W72" s="64"/>
    </row>
    <row r="73" spans="1:23" x14ac:dyDescent="0.25">
      <c r="A73" s="56"/>
      <c r="B73" s="57" t="s">
        <v>68</v>
      </c>
      <c r="C73" s="58" t="s">
        <v>121</v>
      </c>
      <c r="D73" s="65">
        <f t="shared" si="36"/>
        <v>15</v>
      </c>
      <c r="E73" s="65">
        <f t="shared" si="37"/>
        <v>21</v>
      </c>
      <c r="F73" s="65"/>
      <c r="G73" s="65">
        <f t="shared" si="52"/>
        <v>36</v>
      </c>
      <c r="H73" s="64">
        <v>4</v>
      </c>
      <c r="I73" s="64">
        <v>6</v>
      </c>
      <c r="J73" s="64">
        <v>0</v>
      </c>
      <c r="K73" s="64">
        <f t="shared" si="58"/>
        <v>10</v>
      </c>
      <c r="L73" s="64">
        <v>11</v>
      </c>
      <c r="M73" s="64">
        <v>15</v>
      </c>
      <c r="N73" s="64">
        <v>0</v>
      </c>
      <c r="O73" s="64">
        <f t="shared" si="59"/>
        <v>26</v>
      </c>
      <c r="P73" s="64"/>
      <c r="Q73" s="64"/>
      <c r="R73" s="64"/>
      <c r="S73" s="64"/>
      <c r="T73" s="64"/>
      <c r="U73" s="64"/>
      <c r="V73" s="64"/>
      <c r="W73" s="64"/>
    </row>
    <row r="74" spans="1:23" x14ac:dyDescent="0.25">
      <c r="A74" s="56"/>
      <c r="B74" s="57" t="s">
        <v>64</v>
      </c>
      <c r="C74" s="58" t="s">
        <v>161</v>
      </c>
      <c r="D74" s="65">
        <f t="shared" si="36"/>
        <v>6</v>
      </c>
      <c r="E74" s="65">
        <f t="shared" si="37"/>
        <v>2</v>
      </c>
      <c r="F74" s="65"/>
      <c r="G74" s="65">
        <f t="shared" si="52"/>
        <v>8</v>
      </c>
      <c r="H74" s="64">
        <v>3</v>
      </c>
      <c r="I74" s="64">
        <v>0</v>
      </c>
      <c r="J74" s="64">
        <v>0</v>
      </c>
      <c r="K74" s="64">
        <f t="shared" si="58"/>
        <v>3</v>
      </c>
      <c r="L74" s="64">
        <v>3</v>
      </c>
      <c r="M74" s="64">
        <v>2</v>
      </c>
      <c r="N74" s="64">
        <v>0</v>
      </c>
      <c r="O74" s="64">
        <f t="shared" si="59"/>
        <v>5</v>
      </c>
      <c r="P74" s="64"/>
      <c r="Q74" s="64"/>
      <c r="R74" s="64"/>
      <c r="S74" s="64"/>
      <c r="T74" s="64"/>
      <c r="U74" s="64"/>
      <c r="V74" s="64"/>
      <c r="W74" s="64"/>
    </row>
    <row r="75" spans="1:23" x14ac:dyDescent="0.25">
      <c r="A75" s="56"/>
      <c r="B75" s="57" t="s">
        <v>63</v>
      </c>
      <c r="C75" s="58" t="s">
        <v>162</v>
      </c>
      <c r="D75" s="65">
        <f t="shared" si="36"/>
        <v>5</v>
      </c>
      <c r="E75" s="65">
        <f t="shared" si="37"/>
        <v>1</v>
      </c>
      <c r="F75" s="65"/>
      <c r="G75" s="65">
        <f t="shared" si="52"/>
        <v>6</v>
      </c>
      <c r="H75" s="64">
        <v>0</v>
      </c>
      <c r="I75" s="64">
        <v>0</v>
      </c>
      <c r="J75" s="64">
        <v>0</v>
      </c>
      <c r="K75" s="64">
        <f t="shared" si="58"/>
        <v>0</v>
      </c>
      <c r="L75" s="64">
        <v>5</v>
      </c>
      <c r="M75" s="64">
        <v>1</v>
      </c>
      <c r="N75" s="64">
        <v>0</v>
      </c>
      <c r="O75" s="64">
        <f t="shared" si="59"/>
        <v>6</v>
      </c>
      <c r="P75" s="64"/>
      <c r="Q75" s="64"/>
      <c r="R75" s="64"/>
      <c r="S75" s="64"/>
      <c r="T75" s="64"/>
      <c r="U75" s="64"/>
      <c r="V75" s="64"/>
      <c r="W75" s="64"/>
    </row>
    <row r="76" spans="1:23" x14ac:dyDescent="0.25">
      <c r="A76" s="56"/>
      <c r="B76" s="57" t="s">
        <v>96</v>
      </c>
      <c r="C76" s="58" t="s">
        <v>97</v>
      </c>
      <c r="D76" s="65">
        <f t="shared" ref="D76:D101" si="60">H76+L76+P76+T76</f>
        <v>12</v>
      </c>
      <c r="E76" s="65">
        <f t="shared" ref="E76:E101" si="61">I76+M76+Q76+U76</f>
        <v>4</v>
      </c>
      <c r="F76" s="65"/>
      <c r="G76" s="65">
        <f t="shared" si="52"/>
        <v>16</v>
      </c>
      <c r="H76" s="64">
        <v>6</v>
      </c>
      <c r="I76" s="64">
        <v>1</v>
      </c>
      <c r="J76" s="64">
        <v>0</v>
      </c>
      <c r="K76" s="64">
        <f t="shared" si="58"/>
        <v>7</v>
      </c>
      <c r="L76" s="64">
        <v>6</v>
      </c>
      <c r="M76" s="64">
        <v>3</v>
      </c>
      <c r="N76" s="64">
        <v>0</v>
      </c>
      <c r="O76" s="64">
        <f t="shared" si="59"/>
        <v>9</v>
      </c>
      <c r="P76" s="64"/>
      <c r="Q76" s="64"/>
      <c r="R76" s="64"/>
      <c r="S76" s="64"/>
      <c r="T76" s="64"/>
      <c r="U76" s="64"/>
      <c r="V76" s="64"/>
      <c r="W76" s="64"/>
    </row>
    <row r="77" spans="1:23" x14ac:dyDescent="0.25">
      <c r="A77" s="56"/>
      <c r="B77" s="57" t="s">
        <v>98</v>
      </c>
      <c r="C77" s="58" t="s">
        <v>99</v>
      </c>
      <c r="D77" s="65">
        <f t="shared" si="60"/>
        <v>16</v>
      </c>
      <c r="E77" s="65">
        <f t="shared" si="61"/>
        <v>10</v>
      </c>
      <c r="F77" s="65"/>
      <c r="G77" s="65">
        <f t="shared" si="52"/>
        <v>26</v>
      </c>
      <c r="H77" s="64">
        <v>9</v>
      </c>
      <c r="I77" s="64">
        <v>2</v>
      </c>
      <c r="J77" s="64">
        <v>0</v>
      </c>
      <c r="K77" s="64">
        <f t="shared" si="58"/>
        <v>11</v>
      </c>
      <c r="L77" s="64">
        <v>7</v>
      </c>
      <c r="M77" s="64">
        <v>8</v>
      </c>
      <c r="N77" s="64">
        <v>0</v>
      </c>
      <c r="O77" s="64">
        <f t="shared" si="59"/>
        <v>15</v>
      </c>
      <c r="P77" s="64"/>
      <c r="Q77" s="64"/>
      <c r="R77" s="64"/>
      <c r="S77" s="64"/>
      <c r="T77" s="64"/>
      <c r="U77" s="64"/>
      <c r="V77" s="64"/>
      <c r="W77" s="64"/>
    </row>
    <row r="78" spans="1:23" x14ac:dyDescent="0.25">
      <c r="A78" s="56"/>
      <c r="B78" s="57" t="s">
        <v>70</v>
      </c>
      <c r="C78" s="58" t="s">
        <v>119</v>
      </c>
      <c r="D78" s="65">
        <f t="shared" si="60"/>
        <v>23</v>
      </c>
      <c r="E78" s="65">
        <f t="shared" si="61"/>
        <v>2</v>
      </c>
      <c r="F78" s="65"/>
      <c r="G78" s="65">
        <f t="shared" si="52"/>
        <v>25</v>
      </c>
      <c r="H78" s="64">
        <v>7</v>
      </c>
      <c r="I78" s="64">
        <v>1</v>
      </c>
      <c r="J78" s="64">
        <v>0</v>
      </c>
      <c r="K78" s="64">
        <f t="shared" si="58"/>
        <v>8</v>
      </c>
      <c r="L78" s="64">
        <v>16</v>
      </c>
      <c r="M78" s="64">
        <v>1</v>
      </c>
      <c r="N78" s="64">
        <v>0</v>
      </c>
      <c r="O78" s="64">
        <f t="shared" si="59"/>
        <v>17</v>
      </c>
      <c r="P78" s="64"/>
      <c r="Q78" s="64"/>
      <c r="R78" s="64"/>
      <c r="S78" s="64"/>
      <c r="T78" s="64"/>
      <c r="U78" s="64"/>
      <c r="V78" s="64"/>
      <c r="W78" s="64"/>
    </row>
    <row r="79" spans="1:23" x14ac:dyDescent="0.25">
      <c r="A79" s="76"/>
      <c r="B79" s="57" t="s">
        <v>228</v>
      </c>
      <c r="C79" s="58" t="s">
        <v>222</v>
      </c>
      <c r="D79" s="65">
        <f t="shared" si="60"/>
        <v>4</v>
      </c>
      <c r="E79" s="65">
        <f t="shared" si="61"/>
        <v>0</v>
      </c>
      <c r="F79" s="65"/>
      <c r="G79" s="65">
        <f t="shared" si="52"/>
        <v>4</v>
      </c>
      <c r="H79" s="64">
        <v>4</v>
      </c>
      <c r="I79" s="64">
        <v>0</v>
      </c>
      <c r="J79" s="64">
        <v>0</v>
      </c>
      <c r="K79" s="64">
        <f t="shared" si="58"/>
        <v>4</v>
      </c>
      <c r="L79" s="64">
        <v>0</v>
      </c>
      <c r="M79" s="64">
        <v>0</v>
      </c>
      <c r="N79" s="64">
        <v>0</v>
      </c>
      <c r="O79" s="64">
        <f t="shared" si="59"/>
        <v>0</v>
      </c>
      <c r="P79" s="64"/>
      <c r="Q79" s="64"/>
      <c r="R79" s="64"/>
      <c r="S79" s="64"/>
      <c r="T79" s="64"/>
      <c r="U79" s="64"/>
      <c r="V79" s="64"/>
      <c r="W79" s="64"/>
    </row>
    <row r="80" spans="1:23" x14ac:dyDescent="0.25">
      <c r="A80" s="76"/>
      <c r="B80" s="57" t="s">
        <v>254</v>
      </c>
      <c r="C80" s="58" t="s">
        <v>221</v>
      </c>
      <c r="D80" s="65">
        <f t="shared" si="60"/>
        <v>3</v>
      </c>
      <c r="E80" s="65">
        <f t="shared" si="61"/>
        <v>0</v>
      </c>
      <c r="F80" s="65"/>
      <c r="G80" s="65">
        <f t="shared" si="52"/>
        <v>3</v>
      </c>
      <c r="H80" s="64">
        <v>3</v>
      </c>
      <c r="I80" s="64">
        <v>0</v>
      </c>
      <c r="J80" s="64">
        <v>0</v>
      </c>
      <c r="K80" s="64">
        <f t="shared" si="58"/>
        <v>3</v>
      </c>
      <c r="L80" s="64">
        <v>0</v>
      </c>
      <c r="M80" s="64">
        <v>0</v>
      </c>
      <c r="N80" s="64">
        <v>0</v>
      </c>
      <c r="O80" s="64">
        <f t="shared" si="59"/>
        <v>0</v>
      </c>
      <c r="P80" s="64"/>
      <c r="Q80" s="64"/>
      <c r="R80" s="64"/>
      <c r="S80" s="64"/>
      <c r="T80" s="64"/>
      <c r="U80" s="64"/>
      <c r="V80" s="64"/>
      <c r="W80" s="64"/>
    </row>
    <row r="81" spans="1:23" x14ac:dyDescent="0.25">
      <c r="A81" s="49"/>
      <c r="B81" s="57" t="s">
        <v>67</v>
      </c>
      <c r="C81" s="58" t="s">
        <v>163</v>
      </c>
      <c r="D81" s="65">
        <f t="shared" si="60"/>
        <v>8</v>
      </c>
      <c r="E81" s="65">
        <f t="shared" si="61"/>
        <v>4</v>
      </c>
      <c r="F81" s="65"/>
      <c r="G81" s="65">
        <f t="shared" si="52"/>
        <v>12</v>
      </c>
      <c r="H81" s="64">
        <v>4</v>
      </c>
      <c r="I81" s="64">
        <v>2</v>
      </c>
      <c r="J81" s="64">
        <v>0</v>
      </c>
      <c r="K81" s="64">
        <f t="shared" si="58"/>
        <v>6</v>
      </c>
      <c r="L81" s="64">
        <v>4</v>
      </c>
      <c r="M81" s="64">
        <v>2</v>
      </c>
      <c r="N81" s="64">
        <v>0</v>
      </c>
      <c r="O81" s="64">
        <f t="shared" si="59"/>
        <v>6</v>
      </c>
      <c r="P81" s="64"/>
      <c r="Q81" s="64"/>
      <c r="R81" s="64"/>
      <c r="S81" s="64"/>
      <c r="T81" s="64"/>
      <c r="U81" s="64"/>
      <c r="V81" s="64"/>
      <c r="W81" s="64"/>
    </row>
    <row r="82" spans="1:23" x14ac:dyDescent="0.25">
      <c r="A82" s="52">
        <v>9</v>
      </c>
      <c r="B82" s="53" t="s">
        <v>9</v>
      </c>
      <c r="C82" s="54"/>
      <c r="D82" s="64">
        <f t="shared" si="60"/>
        <v>164</v>
      </c>
      <c r="E82" s="64">
        <f t="shared" si="61"/>
        <v>90</v>
      </c>
      <c r="F82" s="64"/>
      <c r="G82" s="64">
        <f t="shared" si="52"/>
        <v>254</v>
      </c>
      <c r="H82" s="64">
        <f>SUM(H83:H85)</f>
        <v>32</v>
      </c>
      <c r="I82" s="64">
        <f t="shared" ref="I82:J82" si="62">SUM(I83:I85)</f>
        <v>21</v>
      </c>
      <c r="J82" s="64">
        <f t="shared" si="62"/>
        <v>0</v>
      </c>
      <c r="K82" s="64">
        <f>SUM(H82:J82)</f>
        <v>53</v>
      </c>
      <c r="L82" s="64">
        <f>SUM(L83:L85)</f>
        <v>132</v>
      </c>
      <c r="M82" s="64">
        <f t="shared" ref="M82:N82" si="63">SUM(M83:M85)</f>
        <v>69</v>
      </c>
      <c r="N82" s="64">
        <f t="shared" si="63"/>
        <v>0</v>
      </c>
      <c r="O82" s="64">
        <f t="shared" si="59"/>
        <v>201</v>
      </c>
      <c r="P82" s="64"/>
      <c r="Q82" s="64"/>
      <c r="R82" s="64"/>
      <c r="S82" s="64"/>
      <c r="T82" s="64"/>
      <c r="U82" s="64"/>
      <c r="V82" s="64"/>
      <c r="W82" s="64"/>
    </row>
    <row r="83" spans="1:23" x14ac:dyDescent="0.25">
      <c r="A83" s="56"/>
      <c r="B83" s="57" t="s">
        <v>72</v>
      </c>
      <c r="C83" s="58" t="s">
        <v>115</v>
      </c>
      <c r="D83" s="65">
        <f t="shared" si="60"/>
        <v>99</v>
      </c>
      <c r="E83" s="65">
        <f t="shared" si="61"/>
        <v>64</v>
      </c>
      <c r="F83" s="65"/>
      <c r="G83" s="65">
        <f t="shared" si="52"/>
        <v>163</v>
      </c>
      <c r="H83" s="64">
        <v>17</v>
      </c>
      <c r="I83" s="64">
        <v>13</v>
      </c>
      <c r="J83" s="64">
        <v>0</v>
      </c>
      <c r="K83" s="64">
        <f t="shared" ref="K83:K85" si="64">SUM(H83:J83)</f>
        <v>30</v>
      </c>
      <c r="L83" s="64">
        <v>82</v>
      </c>
      <c r="M83" s="64">
        <v>51</v>
      </c>
      <c r="N83" s="64">
        <v>0</v>
      </c>
      <c r="O83" s="64">
        <f t="shared" si="59"/>
        <v>133</v>
      </c>
      <c r="P83" s="64"/>
      <c r="Q83" s="64"/>
      <c r="R83" s="64"/>
      <c r="S83" s="64"/>
      <c r="T83" s="64"/>
      <c r="U83" s="64"/>
      <c r="V83" s="64"/>
      <c r="W83" s="64"/>
    </row>
    <row r="84" spans="1:23" x14ac:dyDescent="0.25">
      <c r="A84" s="56"/>
      <c r="B84" s="57" t="s">
        <v>100</v>
      </c>
      <c r="C84" s="58" t="s">
        <v>99</v>
      </c>
      <c r="D84" s="65">
        <f t="shared" si="60"/>
        <v>51</v>
      </c>
      <c r="E84" s="65">
        <f t="shared" si="61"/>
        <v>20</v>
      </c>
      <c r="F84" s="65"/>
      <c r="G84" s="65">
        <f t="shared" si="52"/>
        <v>71</v>
      </c>
      <c r="H84" s="64">
        <v>14</v>
      </c>
      <c r="I84" s="64">
        <v>6</v>
      </c>
      <c r="J84" s="64">
        <v>0</v>
      </c>
      <c r="K84" s="64">
        <f t="shared" si="64"/>
        <v>20</v>
      </c>
      <c r="L84" s="64">
        <v>37</v>
      </c>
      <c r="M84" s="64">
        <v>14</v>
      </c>
      <c r="N84" s="64">
        <v>0</v>
      </c>
      <c r="O84" s="64">
        <f t="shared" si="59"/>
        <v>51</v>
      </c>
      <c r="P84" s="64"/>
      <c r="Q84" s="64"/>
      <c r="R84" s="64"/>
      <c r="S84" s="64"/>
      <c r="T84" s="64"/>
      <c r="U84" s="64"/>
      <c r="V84" s="64"/>
      <c r="W84" s="64"/>
    </row>
    <row r="85" spans="1:23" x14ac:dyDescent="0.25">
      <c r="A85" s="56"/>
      <c r="B85" s="57" t="s">
        <v>73</v>
      </c>
      <c r="C85" s="58" t="s">
        <v>119</v>
      </c>
      <c r="D85" s="65">
        <f t="shared" si="60"/>
        <v>14</v>
      </c>
      <c r="E85" s="65">
        <f t="shared" si="61"/>
        <v>6</v>
      </c>
      <c r="F85" s="65"/>
      <c r="G85" s="65">
        <f t="shared" si="52"/>
        <v>20</v>
      </c>
      <c r="H85" s="64">
        <v>1</v>
      </c>
      <c r="I85" s="64">
        <v>2</v>
      </c>
      <c r="J85" s="64">
        <v>0</v>
      </c>
      <c r="K85" s="64">
        <f t="shared" si="64"/>
        <v>3</v>
      </c>
      <c r="L85" s="64">
        <v>13</v>
      </c>
      <c r="M85" s="64">
        <v>4</v>
      </c>
      <c r="N85" s="64">
        <v>0</v>
      </c>
      <c r="O85" s="64">
        <f t="shared" si="59"/>
        <v>17</v>
      </c>
      <c r="P85" s="64"/>
      <c r="Q85" s="64"/>
      <c r="R85" s="64"/>
      <c r="S85" s="64"/>
      <c r="T85" s="64"/>
      <c r="U85" s="64"/>
      <c r="V85" s="64"/>
      <c r="W85" s="64"/>
    </row>
    <row r="86" spans="1:23" x14ac:dyDescent="0.25">
      <c r="A86" s="48" t="s">
        <v>181</v>
      </c>
      <c r="B86" s="49"/>
      <c r="C86" s="50"/>
      <c r="D86" s="63">
        <f t="shared" si="60"/>
        <v>215</v>
      </c>
      <c r="E86" s="63">
        <f t="shared" si="61"/>
        <v>183</v>
      </c>
      <c r="F86" s="63"/>
      <c r="G86" s="63">
        <f t="shared" si="52"/>
        <v>401</v>
      </c>
      <c r="H86" s="63">
        <f>SUM(H87,H96)</f>
        <v>77</v>
      </c>
      <c r="I86" s="63">
        <f t="shared" ref="I86:J86" si="65">SUM(I87,I96)</f>
        <v>56</v>
      </c>
      <c r="J86" s="63">
        <f t="shared" si="65"/>
        <v>3</v>
      </c>
      <c r="K86" s="63">
        <f>SUM(H86:J86)</f>
        <v>136</v>
      </c>
      <c r="L86" s="63">
        <f>SUM(L87,L96)</f>
        <v>138</v>
      </c>
      <c r="M86" s="63">
        <f t="shared" ref="M86:N86" si="66">SUM(M87,M96)</f>
        <v>127</v>
      </c>
      <c r="N86" s="63">
        <f t="shared" si="66"/>
        <v>0</v>
      </c>
      <c r="O86" s="63">
        <f>SUM(L86:N86)</f>
        <v>265</v>
      </c>
      <c r="P86" s="63"/>
      <c r="Q86" s="63"/>
      <c r="R86" s="63"/>
      <c r="S86" s="63"/>
      <c r="T86" s="63"/>
      <c r="U86" s="63"/>
      <c r="V86" s="63"/>
      <c r="W86" s="63"/>
    </row>
    <row r="87" spans="1:23" x14ac:dyDescent="0.25">
      <c r="A87" s="52">
        <v>7</v>
      </c>
      <c r="B87" s="53" t="s">
        <v>92</v>
      </c>
      <c r="C87" s="54"/>
      <c r="D87" s="64">
        <f t="shared" si="60"/>
        <v>152</v>
      </c>
      <c r="E87" s="64">
        <f t="shared" si="61"/>
        <v>119</v>
      </c>
      <c r="F87" s="64"/>
      <c r="G87" s="64">
        <f t="shared" si="52"/>
        <v>273</v>
      </c>
      <c r="H87" s="64">
        <f>SUM(H88:H95)</f>
        <v>62</v>
      </c>
      <c r="I87" s="64">
        <f t="shared" ref="I87:J87" si="67">SUM(I88:I95)</f>
        <v>47</v>
      </c>
      <c r="J87" s="64">
        <f t="shared" si="67"/>
        <v>2</v>
      </c>
      <c r="K87" s="64">
        <f>SUM(H87:J87)</f>
        <v>111</v>
      </c>
      <c r="L87" s="64">
        <f>SUM(L88:L95)</f>
        <v>90</v>
      </c>
      <c r="M87" s="64">
        <f t="shared" ref="M87:N87" si="68">SUM(M88:M95)</f>
        <v>72</v>
      </c>
      <c r="N87" s="64">
        <f t="shared" si="68"/>
        <v>0</v>
      </c>
      <c r="O87" s="64">
        <f>SUM(L87:N87)</f>
        <v>162</v>
      </c>
      <c r="P87" s="64"/>
      <c r="Q87" s="64"/>
      <c r="R87" s="64"/>
      <c r="S87" s="64"/>
      <c r="T87" s="64"/>
      <c r="U87" s="64"/>
      <c r="V87" s="64"/>
      <c r="W87" s="64"/>
    </row>
    <row r="88" spans="1:23" x14ac:dyDescent="0.25">
      <c r="A88" s="56"/>
      <c r="B88" s="57" t="s">
        <v>74</v>
      </c>
      <c r="C88" s="58" t="s">
        <v>125</v>
      </c>
      <c r="D88" s="65">
        <f t="shared" si="60"/>
        <v>7</v>
      </c>
      <c r="E88" s="65">
        <f t="shared" si="61"/>
        <v>7</v>
      </c>
      <c r="F88" s="65"/>
      <c r="G88" s="65">
        <f t="shared" si="52"/>
        <v>14</v>
      </c>
      <c r="H88" s="64">
        <v>3</v>
      </c>
      <c r="I88" s="64">
        <v>1</v>
      </c>
      <c r="J88" s="64">
        <v>0</v>
      </c>
      <c r="K88" s="64">
        <f t="shared" ref="K88:K99" si="69">SUM(H88:J88)</f>
        <v>4</v>
      </c>
      <c r="L88" s="64">
        <v>4</v>
      </c>
      <c r="M88" s="64">
        <v>6</v>
      </c>
      <c r="N88" s="64">
        <v>0</v>
      </c>
      <c r="O88" s="64">
        <f t="shared" ref="O88:O99" si="70">SUM(L88:N88)</f>
        <v>10</v>
      </c>
      <c r="P88" s="64"/>
      <c r="Q88" s="64"/>
      <c r="R88" s="64"/>
      <c r="S88" s="64"/>
      <c r="T88" s="64"/>
      <c r="U88" s="64"/>
      <c r="V88" s="64"/>
      <c r="W88" s="64"/>
    </row>
    <row r="89" spans="1:23" x14ac:dyDescent="0.25">
      <c r="A89" s="56"/>
      <c r="B89" s="57" t="s">
        <v>75</v>
      </c>
      <c r="C89" s="58" t="s">
        <v>126</v>
      </c>
      <c r="D89" s="65">
        <f t="shared" si="60"/>
        <v>4</v>
      </c>
      <c r="E89" s="65">
        <f t="shared" si="61"/>
        <v>13</v>
      </c>
      <c r="F89" s="65"/>
      <c r="G89" s="65">
        <f t="shared" si="52"/>
        <v>17</v>
      </c>
      <c r="H89" s="64">
        <v>1</v>
      </c>
      <c r="I89" s="64">
        <v>3</v>
      </c>
      <c r="J89" s="64">
        <v>0</v>
      </c>
      <c r="K89" s="64">
        <f t="shared" si="69"/>
        <v>4</v>
      </c>
      <c r="L89" s="64">
        <v>3</v>
      </c>
      <c r="M89" s="64">
        <v>10</v>
      </c>
      <c r="N89" s="64">
        <v>0</v>
      </c>
      <c r="O89" s="64">
        <f t="shared" si="70"/>
        <v>13</v>
      </c>
      <c r="P89" s="64"/>
      <c r="Q89" s="64"/>
      <c r="R89" s="64"/>
      <c r="S89" s="64"/>
      <c r="T89" s="64"/>
      <c r="U89" s="64"/>
      <c r="V89" s="64"/>
      <c r="W89" s="64"/>
    </row>
    <row r="90" spans="1:23" x14ac:dyDescent="0.25">
      <c r="A90" s="56"/>
      <c r="B90" s="57" t="s">
        <v>80</v>
      </c>
      <c r="C90" s="58" t="s">
        <v>127</v>
      </c>
      <c r="D90" s="65">
        <f t="shared" si="60"/>
        <v>48</v>
      </c>
      <c r="E90" s="65">
        <f t="shared" si="61"/>
        <v>30</v>
      </c>
      <c r="F90" s="65"/>
      <c r="G90" s="65">
        <f t="shared" si="52"/>
        <v>80</v>
      </c>
      <c r="H90" s="64">
        <v>29</v>
      </c>
      <c r="I90" s="64">
        <v>23</v>
      </c>
      <c r="J90" s="64">
        <v>2</v>
      </c>
      <c r="K90" s="64">
        <f t="shared" si="69"/>
        <v>54</v>
      </c>
      <c r="L90" s="64">
        <v>19</v>
      </c>
      <c r="M90" s="64">
        <v>7</v>
      </c>
      <c r="N90" s="64">
        <v>0</v>
      </c>
      <c r="O90" s="64">
        <f t="shared" si="70"/>
        <v>26</v>
      </c>
      <c r="P90" s="64"/>
      <c r="Q90" s="64"/>
      <c r="R90" s="64"/>
      <c r="S90" s="64"/>
      <c r="T90" s="64"/>
      <c r="U90" s="64"/>
      <c r="V90" s="64"/>
      <c r="W90" s="64"/>
    </row>
    <row r="91" spans="1:23" x14ac:dyDescent="0.25">
      <c r="A91" s="56"/>
      <c r="B91" s="57" t="s">
        <v>81</v>
      </c>
      <c r="C91" s="58" t="s">
        <v>82</v>
      </c>
      <c r="D91" s="65">
        <f t="shared" si="60"/>
        <v>6</v>
      </c>
      <c r="E91" s="65">
        <f t="shared" si="61"/>
        <v>16</v>
      </c>
      <c r="F91" s="65"/>
      <c r="G91" s="65">
        <f t="shared" si="52"/>
        <v>22</v>
      </c>
      <c r="H91" s="64">
        <v>0</v>
      </c>
      <c r="I91" s="64">
        <v>7</v>
      </c>
      <c r="J91" s="64">
        <v>0</v>
      </c>
      <c r="K91" s="64">
        <f t="shared" si="69"/>
        <v>7</v>
      </c>
      <c r="L91" s="64">
        <v>6</v>
      </c>
      <c r="M91" s="64">
        <v>9</v>
      </c>
      <c r="N91" s="64">
        <v>0</v>
      </c>
      <c r="O91" s="64">
        <f t="shared" si="70"/>
        <v>15</v>
      </c>
      <c r="P91" s="64"/>
      <c r="Q91" s="64"/>
      <c r="R91" s="64"/>
      <c r="S91" s="64"/>
      <c r="T91" s="64"/>
      <c r="U91" s="64"/>
      <c r="V91" s="64"/>
      <c r="W91" s="64"/>
    </row>
    <row r="92" spans="1:23" x14ac:dyDescent="0.25">
      <c r="A92" s="56"/>
      <c r="B92" s="57" t="s">
        <v>76</v>
      </c>
      <c r="C92" s="58" t="s">
        <v>77</v>
      </c>
      <c r="D92" s="65">
        <f t="shared" si="60"/>
        <v>16</v>
      </c>
      <c r="E92" s="65">
        <f t="shared" si="61"/>
        <v>7</v>
      </c>
      <c r="F92" s="65"/>
      <c r="G92" s="65">
        <f t="shared" si="52"/>
        <v>23</v>
      </c>
      <c r="H92" s="64">
        <v>8</v>
      </c>
      <c r="I92" s="64">
        <v>3</v>
      </c>
      <c r="J92" s="64">
        <v>0</v>
      </c>
      <c r="K92" s="64">
        <f t="shared" si="69"/>
        <v>11</v>
      </c>
      <c r="L92" s="64">
        <v>8</v>
      </c>
      <c r="M92" s="64">
        <v>4</v>
      </c>
      <c r="N92" s="64">
        <v>0</v>
      </c>
      <c r="O92" s="64">
        <f t="shared" si="70"/>
        <v>12</v>
      </c>
      <c r="P92" s="64"/>
      <c r="Q92" s="64"/>
      <c r="R92" s="64"/>
      <c r="S92" s="64"/>
      <c r="T92" s="64"/>
      <c r="U92" s="64"/>
      <c r="V92" s="64"/>
      <c r="W92" s="64"/>
    </row>
    <row r="93" spans="1:23" x14ac:dyDescent="0.25">
      <c r="A93" s="56"/>
      <c r="B93" s="57" t="s">
        <v>83</v>
      </c>
      <c r="C93" s="58" t="s">
        <v>123</v>
      </c>
      <c r="D93" s="65">
        <f t="shared" si="60"/>
        <v>13</v>
      </c>
      <c r="E93" s="65">
        <f t="shared" si="61"/>
        <v>7</v>
      </c>
      <c r="F93" s="65"/>
      <c r="G93" s="65">
        <f t="shared" si="52"/>
        <v>20</v>
      </c>
      <c r="H93" s="64">
        <v>7</v>
      </c>
      <c r="I93" s="64">
        <v>3</v>
      </c>
      <c r="J93" s="64">
        <v>0</v>
      </c>
      <c r="K93" s="64">
        <f t="shared" si="69"/>
        <v>10</v>
      </c>
      <c r="L93" s="64">
        <v>6</v>
      </c>
      <c r="M93" s="64">
        <v>4</v>
      </c>
      <c r="N93" s="64">
        <v>0</v>
      </c>
      <c r="O93" s="64">
        <f t="shared" si="70"/>
        <v>10</v>
      </c>
      <c r="P93" s="64"/>
      <c r="Q93" s="64"/>
      <c r="R93" s="64"/>
      <c r="S93" s="64"/>
      <c r="T93" s="64"/>
      <c r="U93" s="64"/>
      <c r="V93" s="64"/>
      <c r="W93" s="64"/>
    </row>
    <row r="94" spans="1:23" x14ac:dyDescent="0.25">
      <c r="A94" s="56"/>
      <c r="B94" s="57" t="s">
        <v>78</v>
      </c>
      <c r="C94" s="58" t="s">
        <v>79</v>
      </c>
      <c r="D94" s="65">
        <f t="shared" si="60"/>
        <v>17</v>
      </c>
      <c r="E94" s="65">
        <f t="shared" si="61"/>
        <v>6</v>
      </c>
      <c r="F94" s="65"/>
      <c r="G94" s="65">
        <f t="shared" si="52"/>
        <v>23</v>
      </c>
      <c r="H94" s="64">
        <v>8</v>
      </c>
      <c r="I94" s="64">
        <v>2</v>
      </c>
      <c r="J94" s="64">
        <v>0</v>
      </c>
      <c r="K94" s="64">
        <f t="shared" si="69"/>
        <v>10</v>
      </c>
      <c r="L94" s="64">
        <v>9</v>
      </c>
      <c r="M94" s="64">
        <v>4</v>
      </c>
      <c r="N94" s="64">
        <v>0</v>
      </c>
      <c r="O94" s="64">
        <f t="shared" si="70"/>
        <v>13</v>
      </c>
      <c r="P94" s="64"/>
      <c r="Q94" s="64"/>
      <c r="R94" s="64"/>
      <c r="S94" s="64"/>
      <c r="T94" s="64"/>
      <c r="U94" s="64"/>
      <c r="V94" s="64"/>
      <c r="W94" s="64"/>
    </row>
    <row r="95" spans="1:23" x14ac:dyDescent="0.25">
      <c r="A95" s="49"/>
      <c r="B95" s="57" t="s">
        <v>84</v>
      </c>
      <c r="C95" s="58" t="s">
        <v>124</v>
      </c>
      <c r="D95" s="65">
        <f t="shared" si="60"/>
        <v>41</v>
      </c>
      <c r="E95" s="65">
        <f t="shared" si="61"/>
        <v>33</v>
      </c>
      <c r="F95" s="65"/>
      <c r="G95" s="65">
        <f t="shared" si="52"/>
        <v>74</v>
      </c>
      <c r="H95" s="64">
        <v>6</v>
      </c>
      <c r="I95" s="64">
        <v>5</v>
      </c>
      <c r="J95" s="64">
        <v>0</v>
      </c>
      <c r="K95" s="64">
        <f t="shared" si="69"/>
        <v>11</v>
      </c>
      <c r="L95" s="64">
        <v>35</v>
      </c>
      <c r="M95" s="64">
        <v>28</v>
      </c>
      <c r="N95" s="64">
        <v>0</v>
      </c>
      <c r="O95" s="64">
        <f t="shared" si="70"/>
        <v>63</v>
      </c>
      <c r="P95" s="64"/>
      <c r="Q95" s="64"/>
      <c r="R95" s="64"/>
      <c r="S95" s="64"/>
      <c r="T95" s="64"/>
      <c r="U95" s="64"/>
      <c r="V95" s="64"/>
      <c r="W95" s="64"/>
    </row>
    <row r="96" spans="1:23" x14ac:dyDescent="0.25">
      <c r="A96" s="52">
        <v>9</v>
      </c>
      <c r="B96" s="53" t="s">
        <v>9</v>
      </c>
      <c r="C96" s="54"/>
      <c r="D96" s="64">
        <f t="shared" si="60"/>
        <v>63</v>
      </c>
      <c r="E96" s="64">
        <f t="shared" si="61"/>
        <v>64</v>
      </c>
      <c r="F96" s="64"/>
      <c r="G96" s="64">
        <f t="shared" si="52"/>
        <v>128</v>
      </c>
      <c r="H96" s="64">
        <f>SUM(H97:H99)</f>
        <v>15</v>
      </c>
      <c r="I96" s="64">
        <f t="shared" ref="I96:J96" si="71">SUM(I97:I99)</f>
        <v>9</v>
      </c>
      <c r="J96" s="64">
        <f t="shared" si="71"/>
        <v>1</v>
      </c>
      <c r="K96" s="64">
        <f t="shared" si="69"/>
        <v>25</v>
      </c>
      <c r="L96" s="64">
        <f>SUM(L97:L99)</f>
        <v>48</v>
      </c>
      <c r="M96" s="64">
        <f t="shared" ref="M96:N96" si="72">SUM(M97:M99)</f>
        <v>55</v>
      </c>
      <c r="N96" s="64">
        <f t="shared" si="72"/>
        <v>0</v>
      </c>
      <c r="O96" s="64">
        <f t="shared" si="70"/>
        <v>103</v>
      </c>
      <c r="P96" s="64"/>
      <c r="Q96" s="64"/>
      <c r="R96" s="64"/>
      <c r="S96" s="64"/>
      <c r="T96" s="64"/>
      <c r="U96" s="64"/>
      <c r="V96" s="64"/>
      <c r="W96" s="64"/>
    </row>
    <row r="97" spans="1:23" x14ac:dyDescent="0.25">
      <c r="A97" s="56"/>
      <c r="B97" s="57" t="s">
        <v>74</v>
      </c>
      <c r="C97" s="58" t="s">
        <v>125</v>
      </c>
      <c r="D97" s="65">
        <f t="shared" si="60"/>
        <v>21</v>
      </c>
      <c r="E97" s="65">
        <f t="shared" si="61"/>
        <v>17</v>
      </c>
      <c r="F97" s="65"/>
      <c r="G97" s="65">
        <f t="shared" si="52"/>
        <v>38</v>
      </c>
      <c r="H97" s="64">
        <v>5</v>
      </c>
      <c r="I97" s="64">
        <v>3</v>
      </c>
      <c r="J97" s="64">
        <v>0</v>
      </c>
      <c r="K97" s="64">
        <f t="shared" si="69"/>
        <v>8</v>
      </c>
      <c r="L97" s="64">
        <v>16</v>
      </c>
      <c r="M97" s="64">
        <v>14</v>
      </c>
      <c r="N97" s="64">
        <v>0</v>
      </c>
      <c r="O97" s="64">
        <f t="shared" si="70"/>
        <v>30</v>
      </c>
      <c r="P97" s="64"/>
      <c r="Q97" s="64"/>
      <c r="R97" s="64"/>
      <c r="S97" s="64"/>
      <c r="T97" s="64"/>
      <c r="U97" s="64"/>
      <c r="V97" s="64"/>
      <c r="W97" s="64"/>
    </row>
    <row r="98" spans="1:23" x14ac:dyDescent="0.25">
      <c r="A98" s="56"/>
      <c r="B98" s="57" t="s">
        <v>81</v>
      </c>
      <c r="C98" s="58" t="s">
        <v>82</v>
      </c>
      <c r="D98" s="65">
        <f t="shared" si="60"/>
        <v>15</v>
      </c>
      <c r="E98" s="65">
        <f t="shared" si="61"/>
        <v>23</v>
      </c>
      <c r="F98" s="65"/>
      <c r="G98" s="65">
        <f t="shared" si="52"/>
        <v>39</v>
      </c>
      <c r="H98" s="64">
        <v>3</v>
      </c>
      <c r="I98" s="64">
        <v>5</v>
      </c>
      <c r="J98" s="64">
        <v>1</v>
      </c>
      <c r="K98" s="64">
        <f t="shared" si="69"/>
        <v>9</v>
      </c>
      <c r="L98" s="64">
        <v>12</v>
      </c>
      <c r="M98" s="64">
        <v>18</v>
      </c>
      <c r="N98" s="64">
        <v>0</v>
      </c>
      <c r="O98" s="64">
        <f t="shared" si="70"/>
        <v>30</v>
      </c>
      <c r="P98" s="64"/>
      <c r="Q98" s="64"/>
      <c r="R98" s="64"/>
      <c r="S98" s="64"/>
      <c r="T98" s="64"/>
      <c r="U98" s="64"/>
      <c r="V98" s="64"/>
      <c r="W98" s="64"/>
    </row>
    <row r="99" spans="1:23" x14ac:dyDescent="0.25">
      <c r="A99" s="56"/>
      <c r="B99" s="57" t="s">
        <v>85</v>
      </c>
      <c r="C99" s="58" t="s">
        <v>223</v>
      </c>
      <c r="D99" s="65">
        <f t="shared" si="60"/>
        <v>27</v>
      </c>
      <c r="E99" s="65">
        <f t="shared" si="61"/>
        <v>24</v>
      </c>
      <c r="F99" s="65"/>
      <c r="G99" s="65">
        <f t="shared" si="52"/>
        <v>51</v>
      </c>
      <c r="H99" s="64">
        <v>7</v>
      </c>
      <c r="I99" s="64">
        <v>1</v>
      </c>
      <c r="J99" s="64">
        <v>0</v>
      </c>
      <c r="K99" s="64">
        <f t="shared" si="69"/>
        <v>8</v>
      </c>
      <c r="L99" s="64">
        <v>20</v>
      </c>
      <c r="M99" s="64">
        <v>23</v>
      </c>
      <c r="N99" s="64">
        <v>0</v>
      </c>
      <c r="O99" s="64">
        <f t="shared" si="70"/>
        <v>43</v>
      </c>
      <c r="P99" s="64"/>
      <c r="Q99" s="64"/>
      <c r="R99" s="64"/>
      <c r="S99" s="64"/>
      <c r="T99" s="64"/>
      <c r="U99" s="64"/>
      <c r="V99" s="64"/>
      <c r="W99" s="64"/>
    </row>
    <row r="100" spans="1:23" x14ac:dyDescent="0.25">
      <c r="A100" s="48" t="s">
        <v>182</v>
      </c>
      <c r="B100" s="49"/>
      <c r="C100" s="50"/>
      <c r="D100" s="63">
        <f t="shared" si="60"/>
        <v>19</v>
      </c>
      <c r="E100" s="63">
        <f t="shared" si="61"/>
        <v>11</v>
      </c>
      <c r="F100" s="63"/>
      <c r="G100" s="63">
        <f t="shared" si="52"/>
        <v>30</v>
      </c>
      <c r="H100" s="63">
        <f>SUM(H101)</f>
        <v>16</v>
      </c>
      <c r="I100" s="63">
        <f t="shared" ref="I100:W100" si="73">SUM(I101)</f>
        <v>10</v>
      </c>
      <c r="J100" s="63">
        <f t="shared" si="73"/>
        <v>0</v>
      </c>
      <c r="K100" s="63">
        <v>26</v>
      </c>
      <c r="L100" s="63">
        <f t="shared" si="73"/>
        <v>0</v>
      </c>
      <c r="M100" s="63">
        <f t="shared" si="73"/>
        <v>0</v>
      </c>
      <c r="N100" s="63">
        <f t="shared" si="73"/>
        <v>0</v>
      </c>
      <c r="O100" s="63">
        <f t="shared" si="73"/>
        <v>0</v>
      </c>
      <c r="P100" s="63">
        <f t="shared" si="73"/>
        <v>0</v>
      </c>
      <c r="Q100" s="63">
        <f t="shared" si="73"/>
        <v>0</v>
      </c>
      <c r="R100" s="63">
        <f t="shared" si="73"/>
        <v>0</v>
      </c>
      <c r="S100" s="63">
        <f t="shared" si="73"/>
        <v>0</v>
      </c>
      <c r="T100" s="63">
        <f t="shared" si="73"/>
        <v>3</v>
      </c>
      <c r="U100" s="63">
        <f t="shared" si="73"/>
        <v>1</v>
      </c>
      <c r="V100" s="63">
        <f t="shared" si="73"/>
        <v>0</v>
      </c>
      <c r="W100" s="63">
        <f t="shared" si="73"/>
        <v>4</v>
      </c>
    </row>
    <row r="101" spans="1:23" x14ac:dyDescent="0.25">
      <c r="A101" s="52">
        <v>7</v>
      </c>
      <c r="B101" s="53" t="s">
        <v>92</v>
      </c>
      <c r="C101" s="54"/>
      <c r="D101" s="64">
        <f t="shared" si="60"/>
        <v>19</v>
      </c>
      <c r="E101" s="64">
        <f t="shared" si="61"/>
        <v>11</v>
      </c>
      <c r="F101" s="64"/>
      <c r="G101" s="64">
        <f t="shared" si="52"/>
        <v>30</v>
      </c>
      <c r="H101" s="64">
        <f>SUM(H102:H103)</f>
        <v>16</v>
      </c>
      <c r="I101" s="64">
        <f t="shared" ref="I101:V101" si="74">SUM(I102:I103)</f>
        <v>10</v>
      </c>
      <c r="J101" s="64">
        <f t="shared" si="74"/>
        <v>0</v>
      </c>
      <c r="K101" s="64">
        <v>26</v>
      </c>
      <c r="L101" s="64">
        <f t="shared" si="74"/>
        <v>0</v>
      </c>
      <c r="M101" s="64">
        <f t="shared" si="74"/>
        <v>0</v>
      </c>
      <c r="N101" s="64">
        <f t="shared" si="74"/>
        <v>0</v>
      </c>
      <c r="O101" s="64">
        <f t="shared" si="74"/>
        <v>0</v>
      </c>
      <c r="P101" s="64">
        <f t="shared" si="74"/>
        <v>0</v>
      </c>
      <c r="Q101" s="64">
        <f t="shared" si="74"/>
        <v>0</v>
      </c>
      <c r="R101" s="64">
        <f t="shared" si="74"/>
        <v>0</v>
      </c>
      <c r="S101" s="64">
        <f t="shared" si="74"/>
        <v>0</v>
      </c>
      <c r="T101" s="64">
        <f t="shared" si="74"/>
        <v>3</v>
      </c>
      <c r="U101" s="64">
        <f t="shared" si="74"/>
        <v>1</v>
      </c>
      <c r="V101" s="64">
        <f t="shared" si="74"/>
        <v>0</v>
      </c>
      <c r="W101" s="64">
        <f>SUM(T101:V101)</f>
        <v>4</v>
      </c>
    </row>
    <row r="102" spans="1:23" x14ac:dyDescent="0.25">
      <c r="A102" s="52"/>
      <c r="B102" s="77" t="s">
        <v>87</v>
      </c>
      <c r="C102" s="54" t="s">
        <v>224</v>
      </c>
      <c r="D102" s="64"/>
      <c r="E102" s="64"/>
      <c r="F102" s="64"/>
      <c r="G102" s="64"/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4">
        <v>0</v>
      </c>
      <c r="S102" s="64">
        <v>0</v>
      </c>
      <c r="T102" s="64">
        <v>3</v>
      </c>
      <c r="U102" s="64">
        <v>1</v>
      </c>
      <c r="V102" s="64">
        <v>0</v>
      </c>
      <c r="W102" s="64">
        <f t="shared" ref="W102:W103" si="75">SUM(T102:V102)</f>
        <v>4</v>
      </c>
    </row>
    <row r="103" spans="1:23" x14ac:dyDescent="0.25">
      <c r="A103" s="56"/>
      <c r="B103" s="57" t="s">
        <v>87</v>
      </c>
      <c r="C103" s="58" t="s">
        <v>225</v>
      </c>
      <c r="D103" s="65">
        <f t="shared" ref="D103:E108" si="76">H103+L103+P103+T103</f>
        <v>16</v>
      </c>
      <c r="E103" s="65">
        <f t="shared" si="76"/>
        <v>10</v>
      </c>
      <c r="F103" s="65"/>
      <c r="G103" s="65">
        <f t="shared" ref="G103:G108" si="77">K103+O103+S103+W103</f>
        <v>26</v>
      </c>
      <c r="H103" s="64">
        <v>16</v>
      </c>
      <c r="I103" s="64">
        <v>10</v>
      </c>
      <c r="J103" s="64">
        <v>0</v>
      </c>
      <c r="K103" s="64">
        <v>26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f t="shared" si="75"/>
        <v>0</v>
      </c>
    </row>
    <row r="104" spans="1:23" x14ac:dyDescent="0.25">
      <c r="A104" s="48" t="s">
        <v>226</v>
      </c>
      <c r="B104" s="49"/>
      <c r="C104" s="50"/>
      <c r="D104" s="63">
        <f t="shared" si="76"/>
        <v>28</v>
      </c>
      <c r="E104" s="63">
        <f t="shared" si="76"/>
        <v>45</v>
      </c>
      <c r="F104" s="63"/>
      <c r="G104" s="63">
        <f t="shared" si="77"/>
        <v>73</v>
      </c>
      <c r="H104" s="63">
        <f>SUM(H105,H107)</f>
        <v>15</v>
      </c>
      <c r="I104" s="63">
        <f t="shared" ref="I104:J104" si="78">SUM(I105,I107)</f>
        <v>14</v>
      </c>
      <c r="J104" s="63">
        <f t="shared" si="78"/>
        <v>0</v>
      </c>
      <c r="K104" s="63">
        <f t="shared" ref="K104" si="79">SUM(K105,K107)</f>
        <v>29</v>
      </c>
      <c r="L104" s="63">
        <f t="shared" ref="L104" si="80">SUM(L105,L107)</f>
        <v>13</v>
      </c>
      <c r="M104" s="63">
        <f t="shared" ref="M104" si="81">SUM(M105,M107)</f>
        <v>31</v>
      </c>
      <c r="N104" s="63">
        <f t="shared" ref="N104" si="82">SUM(N105,N107)</f>
        <v>0</v>
      </c>
      <c r="O104" s="63">
        <f t="shared" ref="O104" si="83">SUM(O105,O107)</f>
        <v>44</v>
      </c>
      <c r="P104" s="63"/>
      <c r="Q104" s="63"/>
      <c r="R104" s="63"/>
      <c r="S104" s="63"/>
      <c r="T104" s="63"/>
      <c r="U104" s="63"/>
      <c r="V104" s="63"/>
      <c r="W104" s="63"/>
    </row>
    <row r="105" spans="1:23" x14ac:dyDescent="0.25">
      <c r="A105" s="59">
        <v>6</v>
      </c>
      <c r="B105" s="53" t="s">
        <v>8</v>
      </c>
      <c r="C105" s="54"/>
      <c r="D105" s="64">
        <f t="shared" si="76"/>
        <v>3</v>
      </c>
      <c r="E105" s="64">
        <f t="shared" si="76"/>
        <v>0</v>
      </c>
      <c r="F105" s="64"/>
      <c r="G105" s="64">
        <f t="shared" si="77"/>
        <v>3</v>
      </c>
      <c r="H105" s="64">
        <v>3</v>
      </c>
      <c r="I105" s="64">
        <v>0</v>
      </c>
      <c r="J105" s="64">
        <v>0</v>
      </c>
      <c r="K105" s="64">
        <v>3</v>
      </c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</row>
    <row r="106" spans="1:23" x14ac:dyDescent="0.25">
      <c r="A106" s="60"/>
      <c r="B106" s="57" t="s">
        <v>209</v>
      </c>
      <c r="C106" s="58" t="s">
        <v>210</v>
      </c>
      <c r="D106" s="65">
        <f t="shared" si="76"/>
        <v>3</v>
      </c>
      <c r="E106" s="65">
        <f t="shared" si="76"/>
        <v>0</v>
      </c>
      <c r="F106" s="65"/>
      <c r="G106" s="65">
        <f t="shared" si="77"/>
        <v>3</v>
      </c>
      <c r="H106" s="64">
        <v>3</v>
      </c>
      <c r="I106" s="64">
        <v>0</v>
      </c>
      <c r="J106" s="64">
        <v>0</v>
      </c>
      <c r="K106" s="64">
        <v>3</v>
      </c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</row>
    <row r="107" spans="1:23" x14ac:dyDescent="0.25">
      <c r="A107" s="59">
        <v>7</v>
      </c>
      <c r="B107" s="53" t="s">
        <v>92</v>
      </c>
      <c r="C107" s="54"/>
      <c r="D107" s="64">
        <f t="shared" si="76"/>
        <v>25</v>
      </c>
      <c r="E107" s="64">
        <f t="shared" si="76"/>
        <v>45</v>
      </c>
      <c r="F107" s="64"/>
      <c r="G107" s="64">
        <f t="shared" si="77"/>
        <v>70</v>
      </c>
      <c r="H107" s="64">
        <v>12</v>
      </c>
      <c r="I107" s="64">
        <v>14</v>
      </c>
      <c r="J107" s="64">
        <v>0</v>
      </c>
      <c r="K107" s="64">
        <f>SUM(H107:J107)</f>
        <v>26</v>
      </c>
      <c r="L107" s="64">
        <v>13</v>
      </c>
      <c r="M107" s="64">
        <v>31</v>
      </c>
      <c r="N107" s="64">
        <v>0</v>
      </c>
      <c r="O107" s="64">
        <f>SUM(L107:N107)</f>
        <v>44</v>
      </c>
      <c r="P107" s="64"/>
      <c r="Q107" s="64"/>
      <c r="R107" s="64"/>
      <c r="S107" s="64"/>
      <c r="T107" s="64"/>
      <c r="U107" s="64"/>
      <c r="V107" s="64"/>
      <c r="W107" s="64"/>
    </row>
    <row r="108" spans="1:23" x14ac:dyDescent="0.25">
      <c r="A108" s="60"/>
      <c r="B108" s="57" t="s">
        <v>88</v>
      </c>
      <c r="C108" s="58" t="s">
        <v>128</v>
      </c>
      <c r="D108" s="65">
        <f t="shared" si="76"/>
        <v>25</v>
      </c>
      <c r="E108" s="65">
        <f t="shared" si="76"/>
        <v>45</v>
      </c>
      <c r="F108" s="65"/>
      <c r="G108" s="65">
        <f t="shared" si="77"/>
        <v>70</v>
      </c>
      <c r="H108" s="64">
        <v>12</v>
      </c>
      <c r="I108" s="64">
        <v>14</v>
      </c>
      <c r="J108" s="64">
        <v>0</v>
      </c>
      <c r="K108" s="64">
        <f>SUM(H108:J108)</f>
        <v>26</v>
      </c>
      <c r="L108" s="64">
        <v>13</v>
      </c>
      <c r="M108" s="64">
        <v>31</v>
      </c>
      <c r="N108" s="64">
        <v>0</v>
      </c>
      <c r="O108" s="64">
        <f>SUM(L108:N108)</f>
        <v>44</v>
      </c>
      <c r="P108" s="64"/>
      <c r="Q108" s="64"/>
      <c r="R108" s="64"/>
      <c r="S108" s="64"/>
      <c r="T108" s="64"/>
      <c r="U108" s="64"/>
      <c r="V108" s="64"/>
      <c r="W108" s="64"/>
    </row>
  </sheetData>
  <mergeCells count="14">
    <mergeCell ref="A1:W1"/>
    <mergeCell ref="A2:W2"/>
    <mergeCell ref="A3:W3"/>
    <mergeCell ref="A5:W5"/>
    <mergeCell ref="A6:W6"/>
    <mergeCell ref="Q4:W4"/>
    <mergeCell ref="A7:W7"/>
    <mergeCell ref="A8:C10"/>
    <mergeCell ref="D8:W8"/>
    <mergeCell ref="D9:G9"/>
    <mergeCell ref="H9:K9"/>
    <mergeCell ref="L9:O9"/>
    <mergeCell ref="P9:S9"/>
    <mergeCell ref="T9:W9"/>
  </mergeCells>
  <pageMargins left="0.7" right="0.7" top="0.75" bottom="0.75" header="0.3" footer="0.3"/>
  <pageSetup orientation="portrait" r:id="rId1"/>
  <ignoredErrors>
    <ignoredError sqref="K11:K12 K30 K21:K22 K37:K38 K50 K63 K69:K70 O69 K82 K86:K87 K96 K54 O54 K57" formula="1"/>
    <ignoredError sqref="O18:O20 H22:I22 H30:I30 L30:N30 H50:I50 H64:J64 H82:I82 H96:I96 W102:W103 L50:N50 H57:J57 M57:N57 L5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F488-1740-4E3A-A6C3-1D4FA142A58E}">
  <dimension ref="A1:Z10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4" sqref="C4"/>
    </sheetView>
  </sheetViews>
  <sheetFormatPr defaultRowHeight="15" x14ac:dyDescent="0.25"/>
  <cols>
    <col min="1" max="1" width="6.5703125" customWidth="1"/>
    <col min="2" max="2" width="9.7109375" customWidth="1"/>
    <col min="3" max="3" width="31.85546875" customWidth="1"/>
    <col min="4" max="8" width="9" customWidth="1"/>
    <col min="9" max="10" width="7.5703125" bestFit="1" customWidth="1"/>
    <col min="11" max="12" width="7.5703125" customWidth="1"/>
    <col min="13" max="15" width="7.5703125" bestFit="1" customWidth="1"/>
    <col min="16" max="17" width="7.5703125" customWidth="1"/>
    <col min="18" max="18" width="8" customWidth="1"/>
    <col min="19" max="19" width="7.5703125" bestFit="1" customWidth="1"/>
    <col min="20" max="20" width="6.5703125" bestFit="1" customWidth="1"/>
    <col min="21" max="21" width="7.5703125" customWidth="1"/>
    <col min="22" max="22" width="7.5703125" bestFit="1" customWidth="1"/>
    <col min="23" max="24" width="6.5703125" bestFit="1" customWidth="1"/>
    <col min="25" max="25" width="7.28515625" customWidth="1"/>
    <col min="26" max="26" width="7.7109375" customWidth="1"/>
  </cols>
  <sheetData>
    <row r="1" spans="1:26" s="5" customFormat="1" x14ac:dyDescent="0.25">
      <c r="A1" s="93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s="5" customFormat="1" ht="12.75" x14ac:dyDescent="0.25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s="5" customFormat="1" ht="12.75" x14ac:dyDescent="0.25">
      <c r="A3" s="94" t="s">
        <v>135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s="5" customFormat="1" x14ac:dyDescent="0.25">
      <c r="A4" s="8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123" t="s">
        <v>213</v>
      </c>
      <c r="U4" s="123"/>
      <c r="V4" s="123"/>
      <c r="W4" s="123"/>
      <c r="X4" s="123"/>
      <c r="Y4" s="123"/>
      <c r="Z4" s="123"/>
    </row>
    <row r="5" spans="1:26" s="5" customFormat="1" x14ac:dyDescent="0.25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s="5" customFormat="1" ht="12.75" x14ac:dyDescent="0.25">
      <c r="A6" s="101" t="s">
        <v>231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s="5" customFormat="1" ht="12" x14ac:dyDescent="0.25">
      <c r="A7" s="90" t="s">
        <v>193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s="5" customFormat="1" ht="12" customHeight="1" x14ac:dyDescent="0.2">
      <c r="A8" s="114" t="s">
        <v>230</v>
      </c>
      <c r="B8" s="115"/>
      <c r="C8" s="116"/>
      <c r="D8" s="105" t="s">
        <v>232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7"/>
    </row>
    <row r="9" spans="1:26" s="5" customFormat="1" ht="12" customHeight="1" x14ac:dyDescent="0.25">
      <c r="A9" s="117"/>
      <c r="B9" s="118"/>
      <c r="C9" s="119"/>
      <c r="D9" s="104" t="s">
        <v>200</v>
      </c>
      <c r="E9" s="104"/>
      <c r="F9" s="104"/>
      <c r="G9" s="104"/>
      <c r="H9" s="104"/>
      <c r="I9" s="104" t="s">
        <v>0</v>
      </c>
      <c r="J9" s="104"/>
      <c r="K9" s="104"/>
      <c r="L9" s="104"/>
      <c r="M9" s="104"/>
      <c r="N9" s="104" t="s">
        <v>1</v>
      </c>
      <c r="O9" s="104"/>
      <c r="P9" s="104"/>
      <c r="Q9" s="104"/>
      <c r="R9" s="104"/>
      <c r="S9" s="104" t="s">
        <v>2</v>
      </c>
      <c r="T9" s="104"/>
      <c r="U9" s="104"/>
      <c r="V9" s="104"/>
      <c r="W9" s="104" t="s">
        <v>129</v>
      </c>
      <c r="X9" s="104"/>
      <c r="Y9" s="104"/>
      <c r="Z9" s="104"/>
    </row>
    <row r="10" spans="1:26" s="5" customFormat="1" ht="12.75" customHeight="1" thickBot="1" x14ac:dyDescent="0.3">
      <c r="A10" s="120"/>
      <c r="B10" s="121"/>
      <c r="C10" s="122"/>
      <c r="D10" s="72" t="s">
        <v>5</v>
      </c>
      <c r="E10" s="72" t="s">
        <v>4</v>
      </c>
      <c r="F10" s="72" t="s">
        <v>215</v>
      </c>
      <c r="G10" s="72" t="s">
        <v>233</v>
      </c>
      <c r="H10" s="72" t="s">
        <v>3</v>
      </c>
      <c r="I10" s="72" t="s">
        <v>5</v>
      </c>
      <c r="J10" s="72" t="s">
        <v>4</v>
      </c>
      <c r="K10" s="72" t="s">
        <v>215</v>
      </c>
      <c r="L10" s="72" t="s">
        <v>233</v>
      </c>
      <c r="M10" s="72" t="s">
        <v>3</v>
      </c>
      <c r="N10" s="72" t="s">
        <v>5</v>
      </c>
      <c r="O10" s="72" t="s">
        <v>4</v>
      </c>
      <c r="P10" s="72" t="s">
        <v>215</v>
      </c>
      <c r="Q10" s="72" t="s">
        <v>233</v>
      </c>
      <c r="R10" s="72" t="s">
        <v>3</v>
      </c>
      <c r="S10" s="72" t="s">
        <v>5</v>
      </c>
      <c r="T10" s="72" t="s">
        <v>4</v>
      </c>
      <c r="U10" s="72" t="s">
        <v>215</v>
      </c>
      <c r="V10" s="72" t="s">
        <v>3</v>
      </c>
      <c r="W10" s="72" t="s">
        <v>5</v>
      </c>
      <c r="X10" s="72" t="s">
        <v>4</v>
      </c>
      <c r="Y10" s="72" t="s">
        <v>215</v>
      </c>
      <c r="Z10" s="72" t="s">
        <v>3</v>
      </c>
    </row>
    <row r="11" spans="1:26" s="9" customFormat="1" ht="13.5" thickBot="1" x14ac:dyDescent="0.25">
      <c r="A11" s="69"/>
      <c r="B11" s="69"/>
      <c r="C11" s="71" t="s">
        <v>201</v>
      </c>
      <c r="D11" s="62">
        <f>I11+N11+S11+W11</f>
        <v>1541</v>
      </c>
      <c r="E11" s="62">
        <f>J11+O11+T11+X11</f>
        <v>1106</v>
      </c>
      <c r="F11" s="62">
        <f>K11+P11+U11+Y11</f>
        <v>22</v>
      </c>
      <c r="G11" s="62">
        <f>L11+Q11</f>
        <v>5</v>
      </c>
      <c r="H11" s="62">
        <f t="shared" ref="H11:H27" si="0">M11+R11+V11+Z11</f>
        <v>2674</v>
      </c>
      <c r="I11" s="62">
        <f>SUM(I12,I18,I21,I37,I54,I63,I69,I85,I99,I105)</f>
        <v>622</v>
      </c>
      <c r="J11" s="62">
        <f>SUM(J12,J18,J21,J37,J54,J63,J69,J85,J99,J105)</f>
        <v>379</v>
      </c>
      <c r="K11" s="62">
        <f>SUM(K12,K18,K21,K37,K54,K63,K69,K85,K99,K105)</f>
        <v>16</v>
      </c>
      <c r="L11" s="62">
        <f>SUM(L12,L18,L21,L37,L54,L63,L69,L85,L99,L105)</f>
        <v>5</v>
      </c>
      <c r="M11" s="62">
        <f>SUM(I11:L11)</f>
        <v>1022</v>
      </c>
      <c r="N11" s="62">
        <f>SUM(N12,N18,N21,N37,N54,N63,N69,N85,N99,N105)</f>
        <v>820</v>
      </c>
      <c r="O11" s="62">
        <f>SUM(O12,O18,O21,O37,O54,O63,O69,O85,O99,O105)</f>
        <v>660</v>
      </c>
      <c r="P11" s="62">
        <f>SUM(P12,P18,P21,P37,P54,P63,P69,P85,P99,P105)</f>
        <v>6</v>
      </c>
      <c r="Q11" s="62">
        <f>SUM(Q12,Q18,Q21,Q37,Q54,Q63,Q69,Q85,Q99,Q105)</f>
        <v>0</v>
      </c>
      <c r="R11" s="62">
        <f>SUM(R12,R18,R21,R37,R54,R63,R69,R85,R99,R105)</f>
        <v>1486</v>
      </c>
      <c r="S11" s="62">
        <f>SUM(S12,S18,S21,S37,S54,S63,S69,S85,S99,S105)</f>
        <v>91</v>
      </c>
      <c r="T11" s="62">
        <f>SUM(T12,T18,T21,T37,T54,T63,T69,T85,T99,T105)</f>
        <v>64</v>
      </c>
      <c r="U11" s="62">
        <f>SUM(U12,U18,U21,U37,U54,U63,U69,U85,U99,U105)</f>
        <v>0</v>
      </c>
      <c r="V11" s="62">
        <f>SUM(V12,V18,V21,V37,V54,V63,V69,V85,V99,V105)</f>
        <v>155</v>
      </c>
      <c r="W11" s="62">
        <f>SUM(W12,W18,W21,W37,W54,W63,W69,W85,W99,W105)</f>
        <v>8</v>
      </c>
      <c r="X11" s="62">
        <f>SUM(X12,X18,X21,X37,X54,X63,X69,X85,X99,X105)</f>
        <v>3</v>
      </c>
      <c r="Y11" s="62">
        <f>SUM(Y12,Y18,Y21,Y37,Y54,Y63,Y69,Y85,Y99,Y105)</f>
        <v>0</v>
      </c>
      <c r="Z11" s="62">
        <f>SUM(Z12,Z18,Z21,Z37,Z54,Z63,Z69,Z85,Z99,Z105)</f>
        <v>11</v>
      </c>
    </row>
    <row r="12" spans="1:26" x14ac:dyDescent="0.25">
      <c r="A12" s="48" t="s">
        <v>170</v>
      </c>
      <c r="B12" s="49"/>
      <c r="C12" s="50"/>
      <c r="D12" s="63">
        <f t="shared" ref="D12:D43" si="1">I12+N12+S12+W12</f>
        <v>49</v>
      </c>
      <c r="E12" s="63">
        <f t="shared" ref="E12:E43" si="2">J12+O12+T12+X12</f>
        <v>72</v>
      </c>
      <c r="F12" s="63"/>
      <c r="G12" s="63"/>
      <c r="H12" s="63">
        <f t="shared" si="0"/>
        <v>121</v>
      </c>
      <c r="I12" s="63">
        <f>SUM(I13,I15)</f>
        <v>26</v>
      </c>
      <c r="J12" s="63">
        <f t="shared" ref="J12:K12" si="3">SUM(J13,J15)</f>
        <v>31</v>
      </c>
      <c r="K12" s="63">
        <f t="shared" si="3"/>
        <v>0</v>
      </c>
      <c r="L12" s="63"/>
      <c r="M12" s="63">
        <f>SUM(I12:K12)</f>
        <v>57</v>
      </c>
      <c r="N12" s="63">
        <f>SUM(N13,N15)</f>
        <v>23</v>
      </c>
      <c r="O12" s="63">
        <f t="shared" ref="O12:P12" si="4">SUM(O13,O15)</f>
        <v>41</v>
      </c>
      <c r="P12" s="63">
        <f t="shared" si="4"/>
        <v>0</v>
      </c>
      <c r="Q12" s="63"/>
      <c r="R12" s="63">
        <f>SUM(N12:P12)</f>
        <v>64</v>
      </c>
      <c r="S12" s="63"/>
      <c r="T12" s="63"/>
      <c r="U12" s="63"/>
      <c r="V12" s="63"/>
      <c r="W12" s="63"/>
      <c r="X12" s="63"/>
      <c r="Y12" s="63"/>
      <c r="Z12" s="63"/>
    </row>
    <row r="13" spans="1:26" x14ac:dyDescent="0.25">
      <c r="A13" s="52">
        <v>7</v>
      </c>
      <c r="B13" s="53" t="s">
        <v>92</v>
      </c>
      <c r="C13" s="54"/>
      <c r="D13" s="64">
        <f t="shared" si="1"/>
        <v>40</v>
      </c>
      <c r="E13" s="64">
        <f t="shared" si="2"/>
        <v>54</v>
      </c>
      <c r="F13" s="64"/>
      <c r="G13" s="64"/>
      <c r="H13" s="64">
        <f t="shared" si="0"/>
        <v>94</v>
      </c>
      <c r="I13" s="64">
        <v>23</v>
      </c>
      <c r="J13" s="64">
        <v>26</v>
      </c>
      <c r="K13" s="64">
        <v>0</v>
      </c>
      <c r="L13" s="64"/>
      <c r="M13" s="64">
        <f>SUM(I13:K13)</f>
        <v>49</v>
      </c>
      <c r="N13" s="64">
        <v>17</v>
      </c>
      <c r="O13" s="64">
        <v>28</v>
      </c>
      <c r="P13" s="64">
        <v>0</v>
      </c>
      <c r="Q13" s="64"/>
      <c r="R13" s="64">
        <f>SUM(N13:P13)</f>
        <v>45</v>
      </c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49"/>
      <c r="B14" s="57" t="s">
        <v>95</v>
      </c>
      <c r="C14" s="58" t="s">
        <v>101</v>
      </c>
      <c r="D14" s="65">
        <f t="shared" si="1"/>
        <v>40</v>
      </c>
      <c r="E14" s="65">
        <f t="shared" si="2"/>
        <v>54</v>
      </c>
      <c r="F14" s="65"/>
      <c r="G14" s="65"/>
      <c r="H14" s="65">
        <f t="shared" si="0"/>
        <v>94</v>
      </c>
      <c r="I14" s="64">
        <v>23</v>
      </c>
      <c r="J14" s="64">
        <v>26</v>
      </c>
      <c r="K14" s="64">
        <v>0</v>
      </c>
      <c r="L14" s="64"/>
      <c r="M14" s="64">
        <f t="shared" ref="M14:M17" si="5">SUM(I14:K14)</f>
        <v>49</v>
      </c>
      <c r="N14" s="64">
        <v>17</v>
      </c>
      <c r="O14" s="64">
        <v>28</v>
      </c>
      <c r="P14" s="64">
        <v>0</v>
      </c>
      <c r="Q14" s="64"/>
      <c r="R14" s="64">
        <f t="shared" ref="R14:R17" si="6">SUM(N14:P14)</f>
        <v>45</v>
      </c>
      <c r="S14" s="64"/>
      <c r="T14" s="64"/>
      <c r="U14" s="64"/>
      <c r="V14" s="64"/>
      <c r="W14" s="64"/>
      <c r="X14" s="64"/>
      <c r="Y14" s="64"/>
      <c r="Z14" s="64"/>
    </row>
    <row r="15" spans="1:26" x14ac:dyDescent="0.25">
      <c r="A15" s="52">
        <v>9</v>
      </c>
      <c r="B15" s="53" t="s">
        <v>9</v>
      </c>
      <c r="C15" s="54"/>
      <c r="D15" s="64">
        <f t="shared" si="1"/>
        <v>9</v>
      </c>
      <c r="E15" s="64">
        <f t="shared" si="2"/>
        <v>18</v>
      </c>
      <c r="F15" s="64"/>
      <c r="G15" s="64"/>
      <c r="H15" s="64">
        <f t="shared" si="0"/>
        <v>27</v>
      </c>
      <c r="I15" s="64">
        <v>3</v>
      </c>
      <c r="J15" s="64">
        <v>5</v>
      </c>
      <c r="K15" s="64">
        <v>0</v>
      </c>
      <c r="L15" s="64"/>
      <c r="M15" s="64">
        <f t="shared" si="5"/>
        <v>8</v>
      </c>
      <c r="N15" s="64">
        <v>6</v>
      </c>
      <c r="O15" s="64">
        <v>13</v>
      </c>
      <c r="P15" s="64">
        <v>0</v>
      </c>
      <c r="Q15" s="64"/>
      <c r="R15" s="64">
        <f t="shared" si="6"/>
        <v>19</v>
      </c>
      <c r="S15" s="64"/>
      <c r="T15" s="64"/>
      <c r="U15" s="64"/>
      <c r="V15" s="64"/>
      <c r="W15" s="64"/>
      <c r="X15" s="64"/>
      <c r="Y15" s="64"/>
      <c r="Z15" s="64"/>
    </row>
    <row r="16" spans="1:26" x14ac:dyDescent="0.25">
      <c r="A16" s="56"/>
      <c r="B16" s="57" t="s">
        <v>18</v>
      </c>
      <c r="C16" s="58" t="s">
        <v>19</v>
      </c>
      <c r="D16" s="64">
        <f t="shared" si="1"/>
        <v>9</v>
      </c>
      <c r="E16" s="64">
        <f t="shared" si="2"/>
        <v>13</v>
      </c>
      <c r="F16" s="64"/>
      <c r="G16" s="64"/>
      <c r="H16" s="65">
        <f t="shared" si="0"/>
        <v>22</v>
      </c>
      <c r="I16" s="64">
        <v>3</v>
      </c>
      <c r="J16" s="64">
        <v>5</v>
      </c>
      <c r="K16" s="64">
        <v>0</v>
      </c>
      <c r="L16" s="64"/>
      <c r="M16" s="64">
        <f t="shared" si="5"/>
        <v>8</v>
      </c>
      <c r="N16" s="64">
        <v>6</v>
      </c>
      <c r="O16" s="64">
        <v>8</v>
      </c>
      <c r="P16" s="64">
        <v>0</v>
      </c>
      <c r="Q16" s="64"/>
      <c r="R16" s="64">
        <f t="shared" si="6"/>
        <v>14</v>
      </c>
      <c r="S16" s="64"/>
      <c r="T16" s="64"/>
      <c r="U16" s="64"/>
      <c r="V16" s="64"/>
      <c r="W16" s="64"/>
      <c r="X16" s="64"/>
      <c r="Y16" s="64"/>
      <c r="Z16" s="64"/>
    </row>
    <row r="17" spans="1:26" x14ac:dyDescent="0.25">
      <c r="A17" s="56"/>
      <c r="B17" s="57" t="s">
        <v>11</v>
      </c>
      <c r="C17" s="58" t="s">
        <v>12</v>
      </c>
      <c r="D17" s="65">
        <f t="shared" si="1"/>
        <v>0</v>
      </c>
      <c r="E17" s="65">
        <f t="shared" si="2"/>
        <v>5</v>
      </c>
      <c r="F17" s="65"/>
      <c r="G17" s="65"/>
      <c r="H17" s="65">
        <f t="shared" si="0"/>
        <v>5</v>
      </c>
      <c r="I17" s="64">
        <v>0</v>
      </c>
      <c r="J17" s="64">
        <v>0</v>
      </c>
      <c r="K17" s="64">
        <v>0</v>
      </c>
      <c r="L17" s="64"/>
      <c r="M17" s="64">
        <f t="shared" si="5"/>
        <v>0</v>
      </c>
      <c r="N17" s="64">
        <v>0</v>
      </c>
      <c r="O17" s="64">
        <v>5</v>
      </c>
      <c r="P17" s="64">
        <v>0</v>
      </c>
      <c r="Q17" s="64"/>
      <c r="R17" s="64">
        <f t="shared" si="6"/>
        <v>5</v>
      </c>
      <c r="S17" s="64"/>
      <c r="T17" s="64"/>
      <c r="U17" s="64"/>
      <c r="V17" s="64"/>
      <c r="W17" s="64"/>
      <c r="X17" s="64"/>
      <c r="Y17" s="64"/>
      <c r="Z17" s="64"/>
    </row>
    <row r="18" spans="1:26" x14ac:dyDescent="0.25">
      <c r="A18" s="48" t="s">
        <v>171</v>
      </c>
      <c r="B18" s="49"/>
      <c r="C18" s="50"/>
      <c r="D18" s="63">
        <f t="shared" si="1"/>
        <v>79</v>
      </c>
      <c r="E18" s="63">
        <f t="shared" si="2"/>
        <v>62</v>
      </c>
      <c r="F18" s="63"/>
      <c r="G18" s="63"/>
      <c r="H18" s="63">
        <f t="shared" si="0"/>
        <v>141</v>
      </c>
      <c r="I18" s="63">
        <v>44</v>
      </c>
      <c r="J18" s="63">
        <v>32</v>
      </c>
      <c r="K18" s="63">
        <v>0</v>
      </c>
      <c r="L18" s="63"/>
      <c r="M18" s="63">
        <f>SUM(I18:K18)</f>
        <v>76</v>
      </c>
      <c r="N18" s="63">
        <v>35</v>
      </c>
      <c r="O18" s="63">
        <v>30</v>
      </c>
      <c r="P18" s="63"/>
      <c r="Q18" s="63"/>
      <c r="R18" s="63">
        <f t="shared" ref="R18:R23" si="7">SUM(N18:P18)</f>
        <v>65</v>
      </c>
      <c r="S18" s="63"/>
      <c r="T18" s="63"/>
      <c r="U18" s="63"/>
      <c r="V18" s="63"/>
      <c r="W18" s="63"/>
      <c r="X18" s="63"/>
      <c r="Y18" s="63"/>
      <c r="Z18" s="63"/>
    </row>
    <row r="19" spans="1:26" x14ac:dyDescent="0.25">
      <c r="A19" s="52">
        <v>7</v>
      </c>
      <c r="B19" s="53" t="s">
        <v>92</v>
      </c>
      <c r="C19" s="54"/>
      <c r="D19" s="64">
        <f t="shared" si="1"/>
        <v>79</v>
      </c>
      <c r="E19" s="64">
        <f t="shared" si="2"/>
        <v>62</v>
      </c>
      <c r="F19" s="64"/>
      <c r="G19" s="64"/>
      <c r="H19" s="64">
        <f t="shared" si="0"/>
        <v>141</v>
      </c>
      <c r="I19" s="64">
        <v>44</v>
      </c>
      <c r="J19" s="64">
        <v>32</v>
      </c>
      <c r="K19" s="64"/>
      <c r="L19" s="64"/>
      <c r="M19" s="64">
        <f>SUM(I19:K19)</f>
        <v>76</v>
      </c>
      <c r="N19" s="64">
        <v>35</v>
      </c>
      <c r="O19" s="64">
        <v>30</v>
      </c>
      <c r="P19" s="64"/>
      <c r="Q19" s="64"/>
      <c r="R19" s="64">
        <f t="shared" si="7"/>
        <v>65</v>
      </c>
      <c r="S19" s="64"/>
      <c r="T19" s="64"/>
      <c r="U19" s="64"/>
      <c r="V19" s="64"/>
      <c r="W19" s="64"/>
      <c r="X19" s="64"/>
      <c r="Y19" s="64"/>
      <c r="Z19" s="64"/>
    </row>
    <row r="20" spans="1:26" x14ac:dyDescent="0.25">
      <c r="A20" s="56"/>
      <c r="B20" s="57" t="s">
        <v>20</v>
      </c>
      <c r="C20" s="58" t="s">
        <v>21</v>
      </c>
      <c r="D20" s="65">
        <f t="shared" si="1"/>
        <v>79</v>
      </c>
      <c r="E20" s="65">
        <f t="shared" si="2"/>
        <v>62</v>
      </c>
      <c r="F20" s="65"/>
      <c r="G20" s="65"/>
      <c r="H20" s="65">
        <f t="shared" si="0"/>
        <v>141</v>
      </c>
      <c r="I20" s="64">
        <v>44</v>
      </c>
      <c r="J20" s="64">
        <v>32</v>
      </c>
      <c r="K20" s="64"/>
      <c r="L20" s="64"/>
      <c r="M20" s="64">
        <f>SUM(I20:K20)</f>
        <v>76</v>
      </c>
      <c r="N20" s="64">
        <v>35</v>
      </c>
      <c r="O20" s="64">
        <v>30</v>
      </c>
      <c r="P20" s="64"/>
      <c r="Q20" s="64"/>
      <c r="R20" s="64">
        <f t="shared" si="7"/>
        <v>65</v>
      </c>
      <c r="S20" s="64"/>
      <c r="T20" s="64"/>
      <c r="U20" s="64"/>
      <c r="V20" s="64"/>
      <c r="W20" s="64"/>
      <c r="X20" s="64"/>
      <c r="Y20" s="64"/>
      <c r="Z20" s="64"/>
    </row>
    <row r="21" spans="1:26" x14ac:dyDescent="0.25">
      <c r="A21" s="48" t="s">
        <v>172</v>
      </c>
      <c r="B21" s="49"/>
      <c r="C21" s="50"/>
      <c r="D21" s="63">
        <f t="shared" si="1"/>
        <v>124</v>
      </c>
      <c r="E21" s="63">
        <f t="shared" si="2"/>
        <v>161</v>
      </c>
      <c r="F21" s="63"/>
      <c r="G21" s="63"/>
      <c r="H21" s="63">
        <f t="shared" si="0"/>
        <v>286</v>
      </c>
      <c r="I21" s="63">
        <f>SUM(I22,I30)</f>
        <v>34</v>
      </c>
      <c r="J21" s="63">
        <f t="shared" ref="J21:K21" si="8">SUM(J22,J30)</f>
        <v>45</v>
      </c>
      <c r="K21" s="63">
        <f t="shared" si="8"/>
        <v>1</v>
      </c>
      <c r="L21" s="63"/>
      <c r="M21" s="63">
        <f>SUM(I21:K21)</f>
        <v>80</v>
      </c>
      <c r="N21" s="63">
        <f>SUM(N22,N30)</f>
        <v>90</v>
      </c>
      <c r="O21" s="63">
        <f t="shared" ref="O21:P21" si="9">SUM(O22,O30)</f>
        <v>116</v>
      </c>
      <c r="P21" s="63">
        <f t="shared" si="9"/>
        <v>0</v>
      </c>
      <c r="Q21" s="63"/>
      <c r="R21" s="63">
        <f t="shared" si="7"/>
        <v>206</v>
      </c>
      <c r="S21" s="63"/>
      <c r="T21" s="63"/>
      <c r="U21" s="63"/>
      <c r="V21" s="63"/>
      <c r="W21" s="63"/>
      <c r="X21" s="63"/>
      <c r="Y21" s="63"/>
      <c r="Z21" s="63"/>
    </row>
    <row r="22" spans="1:26" x14ac:dyDescent="0.25">
      <c r="A22" s="52">
        <v>7</v>
      </c>
      <c r="B22" s="53" t="s">
        <v>92</v>
      </c>
      <c r="C22" s="54"/>
      <c r="D22" s="64">
        <f t="shared" si="1"/>
        <v>34</v>
      </c>
      <c r="E22" s="64">
        <f t="shared" si="2"/>
        <v>56</v>
      </c>
      <c r="F22" s="64"/>
      <c r="G22" s="64"/>
      <c r="H22" s="64">
        <f t="shared" si="0"/>
        <v>91</v>
      </c>
      <c r="I22" s="64">
        <f>SUM(I23:I29)</f>
        <v>6</v>
      </c>
      <c r="J22" s="64">
        <f t="shared" ref="J22:K22" si="10">SUM(J23:J29)</f>
        <v>24</v>
      </c>
      <c r="K22" s="64">
        <f t="shared" si="10"/>
        <v>1</v>
      </c>
      <c r="L22" s="64"/>
      <c r="M22" s="64">
        <f>SUM(I22:K22)</f>
        <v>31</v>
      </c>
      <c r="N22" s="64">
        <f>SUM(N23:N29)</f>
        <v>28</v>
      </c>
      <c r="O22" s="64">
        <f t="shared" ref="O22:P22" si="11">SUM(O23:O29)</f>
        <v>32</v>
      </c>
      <c r="P22" s="64">
        <f t="shared" si="11"/>
        <v>0</v>
      </c>
      <c r="Q22" s="64"/>
      <c r="R22" s="64">
        <f t="shared" si="7"/>
        <v>60</v>
      </c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56"/>
      <c r="B23" s="57" t="s">
        <v>22</v>
      </c>
      <c r="C23" s="58" t="s">
        <v>102</v>
      </c>
      <c r="D23" s="65">
        <f t="shared" si="1"/>
        <v>10</v>
      </c>
      <c r="E23" s="65">
        <f t="shared" si="2"/>
        <v>13</v>
      </c>
      <c r="F23" s="65"/>
      <c r="G23" s="65"/>
      <c r="H23" s="65">
        <f t="shared" si="0"/>
        <v>23</v>
      </c>
      <c r="I23" s="64">
        <v>2</v>
      </c>
      <c r="J23" s="64">
        <v>2</v>
      </c>
      <c r="K23" s="64"/>
      <c r="L23" s="64"/>
      <c r="M23" s="64">
        <f t="shared" ref="M23:M29" si="12">SUM(I23:K23)</f>
        <v>4</v>
      </c>
      <c r="N23" s="64">
        <v>8</v>
      </c>
      <c r="O23" s="64">
        <v>11</v>
      </c>
      <c r="P23" s="64">
        <v>0</v>
      </c>
      <c r="Q23" s="64"/>
      <c r="R23" s="64">
        <f t="shared" si="7"/>
        <v>19</v>
      </c>
      <c r="S23" s="64"/>
      <c r="T23" s="64"/>
      <c r="U23" s="64"/>
      <c r="V23" s="64"/>
      <c r="W23" s="64"/>
      <c r="X23" s="64"/>
      <c r="Y23" s="64"/>
      <c r="Z23" s="64"/>
    </row>
    <row r="24" spans="1:26" x14ac:dyDescent="0.25">
      <c r="A24" s="56"/>
      <c r="B24" s="57" t="s">
        <v>23</v>
      </c>
      <c r="C24" s="58" t="s">
        <v>24</v>
      </c>
      <c r="D24" s="65">
        <f t="shared" si="1"/>
        <v>8</v>
      </c>
      <c r="E24" s="65">
        <f t="shared" si="2"/>
        <v>12</v>
      </c>
      <c r="F24" s="65"/>
      <c r="G24" s="65"/>
      <c r="H24" s="65">
        <f t="shared" si="0"/>
        <v>21</v>
      </c>
      <c r="I24" s="64">
        <v>2</v>
      </c>
      <c r="J24" s="64">
        <v>6</v>
      </c>
      <c r="K24" s="64">
        <v>1</v>
      </c>
      <c r="L24" s="64"/>
      <c r="M24" s="64">
        <f t="shared" si="12"/>
        <v>9</v>
      </c>
      <c r="N24" s="64">
        <v>6</v>
      </c>
      <c r="O24" s="64">
        <v>6</v>
      </c>
      <c r="P24" s="64">
        <v>0</v>
      </c>
      <c r="Q24" s="64"/>
      <c r="R24" s="64">
        <f t="shared" ref="R24:R29" si="13">SUM(N24:P24)</f>
        <v>12</v>
      </c>
      <c r="S24" s="64"/>
      <c r="T24" s="64"/>
      <c r="U24" s="64"/>
      <c r="V24" s="64"/>
      <c r="W24" s="64"/>
      <c r="X24" s="64"/>
      <c r="Y24" s="64"/>
      <c r="Z24" s="64"/>
    </row>
    <row r="25" spans="1:26" x14ac:dyDescent="0.25">
      <c r="A25" s="56"/>
      <c r="B25" s="57" t="s">
        <v>204</v>
      </c>
      <c r="C25" s="58" t="s">
        <v>205</v>
      </c>
      <c r="D25" s="65">
        <f t="shared" si="1"/>
        <v>5</v>
      </c>
      <c r="E25" s="65">
        <f t="shared" si="2"/>
        <v>20</v>
      </c>
      <c r="F25" s="65"/>
      <c r="G25" s="65"/>
      <c r="H25" s="65">
        <f t="shared" si="0"/>
        <v>25</v>
      </c>
      <c r="I25" s="64">
        <v>1</v>
      </c>
      <c r="J25" s="64">
        <v>11</v>
      </c>
      <c r="K25" s="64"/>
      <c r="L25" s="64"/>
      <c r="M25" s="64">
        <f t="shared" si="12"/>
        <v>12</v>
      </c>
      <c r="N25" s="64">
        <v>4</v>
      </c>
      <c r="O25" s="64">
        <v>9</v>
      </c>
      <c r="P25" s="64">
        <v>0</v>
      </c>
      <c r="Q25" s="64"/>
      <c r="R25" s="64">
        <f t="shared" si="13"/>
        <v>13</v>
      </c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56"/>
      <c r="B26" s="57" t="s">
        <v>25</v>
      </c>
      <c r="C26" s="58" t="s">
        <v>105</v>
      </c>
      <c r="D26" s="65">
        <f t="shared" si="1"/>
        <v>1</v>
      </c>
      <c r="E26" s="65">
        <f t="shared" si="2"/>
        <v>4</v>
      </c>
      <c r="F26" s="65"/>
      <c r="G26" s="65"/>
      <c r="H26" s="65">
        <f t="shared" si="0"/>
        <v>5</v>
      </c>
      <c r="I26" s="64">
        <v>1</v>
      </c>
      <c r="J26" s="64">
        <v>2</v>
      </c>
      <c r="K26" s="64"/>
      <c r="L26" s="64"/>
      <c r="M26" s="64">
        <f t="shared" si="12"/>
        <v>3</v>
      </c>
      <c r="N26" s="64">
        <v>0</v>
      </c>
      <c r="O26" s="64">
        <v>2</v>
      </c>
      <c r="P26" s="64">
        <v>0</v>
      </c>
      <c r="Q26" s="64"/>
      <c r="R26" s="64">
        <f t="shared" si="13"/>
        <v>2</v>
      </c>
      <c r="S26" s="64"/>
      <c r="T26" s="64"/>
      <c r="U26" s="64"/>
      <c r="V26" s="64"/>
      <c r="W26" s="64"/>
      <c r="X26" s="64"/>
      <c r="Y26" s="64"/>
      <c r="Z26" s="64"/>
    </row>
    <row r="27" spans="1:26" x14ac:dyDescent="0.25">
      <c r="A27" s="56"/>
      <c r="B27" s="57" t="s">
        <v>26</v>
      </c>
      <c r="C27" s="58" t="s">
        <v>103</v>
      </c>
      <c r="D27" s="65">
        <f t="shared" si="1"/>
        <v>1</v>
      </c>
      <c r="E27" s="65">
        <f t="shared" si="2"/>
        <v>6</v>
      </c>
      <c r="F27" s="65"/>
      <c r="G27" s="65"/>
      <c r="H27" s="65">
        <f t="shared" si="0"/>
        <v>7</v>
      </c>
      <c r="I27" s="64">
        <v>0</v>
      </c>
      <c r="J27" s="64">
        <v>3</v>
      </c>
      <c r="K27" s="64"/>
      <c r="L27" s="64"/>
      <c r="M27" s="64">
        <f t="shared" si="12"/>
        <v>3</v>
      </c>
      <c r="N27" s="64">
        <v>1</v>
      </c>
      <c r="O27" s="64">
        <v>3</v>
      </c>
      <c r="P27" s="64"/>
      <c r="Q27" s="64"/>
      <c r="R27" s="64">
        <f t="shared" si="13"/>
        <v>4</v>
      </c>
      <c r="S27" s="64"/>
      <c r="T27" s="64"/>
      <c r="U27" s="64"/>
      <c r="V27" s="64"/>
      <c r="W27" s="64"/>
      <c r="X27" s="64"/>
      <c r="Y27" s="64"/>
      <c r="Z27" s="64"/>
    </row>
    <row r="28" spans="1:26" x14ac:dyDescent="0.25">
      <c r="A28" s="76"/>
      <c r="B28" s="57" t="s">
        <v>216</v>
      </c>
      <c r="C28" s="58" t="s">
        <v>217</v>
      </c>
      <c r="D28" s="65">
        <f t="shared" si="1"/>
        <v>9</v>
      </c>
      <c r="E28" s="65">
        <f t="shared" si="2"/>
        <v>0</v>
      </c>
      <c r="F28" s="65"/>
      <c r="G28" s="65"/>
      <c r="H28" s="65"/>
      <c r="I28" s="64">
        <v>0</v>
      </c>
      <c r="J28" s="64">
        <v>0</v>
      </c>
      <c r="K28" s="64"/>
      <c r="L28" s="64"/>
      <c r="M28" s="64">
        <f t="shared" si="12"/>
        <v>0</v>
      </c>
      <c r="N28" s="64">
        <v>9</v>
      </c>
      <c r="O28" s="64">
        <v>0</v>
      </c>
      <c r="P28" s="64">
        <v>0</v>
      </c>
      <c r="Q28" s="64"/>
      <c r="R28" s="64">
        <f t="shared" si="13"/>
        <v>9</v>
      </c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49"/>
      <c r="B29" s="57" t="s">
        <v>27</v>
      </c>
      <c r="C29" s="58" t="s">
        <v>104</v>
      </c>
      <c r="D29" s="65">
        <f t="shared" si="1"/>
        <v>0</v>
      </c>
      <c r="E29" s="65">
        <f t="shared" si="2"/>
        <v>1</v>
      </c>
      <c r="F29" s="65"/>
      <c r="G29" s="65"/>
      <c r="H29" s="65">
        <f>M29+R29+V29+Z29</f>
        <v>1</v>
      </c>
      <c r="I29" s="64">
        <v>0</v>
      </c>
      <c r="J29" s="64">
        <v>0</v>
      </c>
      <c r="K29" s="64"/>
      <c r="L29" s="64"/>
      <c r="M29" s="64">
        <f t="shared" si="12"/>
        <v>0</v>
      </c>
      <c r="N29" s="64">
        <v>0</v>
      </c>
      <c r="O29" s="64">
        <v>1</v>
      </c>
      <c r="P29" s="64"/>
      <c r="Q29" s="64"/>
      <c r="R29" s="64">
        <f t="shared" si="13"/>
        <v>1</v>
      </c>
      <c r="S29" s="64"/>
      <c r="T29" s="64"/>
      <c r="U29" s="64"/>
      <c r="V29" s="64"/>
      <c r="W29" s="64"/>
      <c r="X29" s="64"/>
      <c r="Y29" s="64"/>
      <c r="Z29" s="64"/>
    </row>
    <row r="30" spans="1:26" x14ac:dyDescent="0.25">
      <c r="A30" s="52">
        <v>9</v>
      </c>
      <c r="B30" s="53" t="s">
        <v>9</v>
      </c>
      <c r="C30" s="54"/>
      <c r="D30" s="64">
        <f t="shared" si="1"/>
        <v>90</v>
      </c>
      <c r="E30" s="64">
        <f t="shared" si="2"/>
        <v>105</v>
      </c>
      <c r="F30" s="64"/>
      <c r="G30" s="64"/>
      <c r="H30" s="64">
        <f>M30+R30+V30+Z30</f>
        <v>195</v>
      </c>
      <c r="I30" s="64">
        <f>SUM(I31:I36)</f>
        <v>28</v>
      </c>
      <c r="J30" s="64">
        <f t="shared" ref="J30:K30" si="14">SUM(J31:J36)</f>
        <v>21</v>
      </c>
      <c r="K30" s="64">
        <f t="shared" si="14"/>
        <v>0</v>
      </c>
      <c r="L30" s="64"/>
      <c r="M30" s="64">
        <f>SUM(I30:K30)</f>
        <v>49</v>
      </c>
      <c r="N30" s="64">
        <f>SUM(N31:N36)</f>
        <v>62</v>
      </c>
      <c r="O30" s="64">
        <f t="shared" ref="O30:P30" si="15">SUM(O31:O36)</f>
        <v>84</v>
      </c>
      <c r="P30" s="64">
        <f t="shared" si="15"/>
        <v>0</v>
      </c>
      <c r="Q30" s="64"/>
      <c r="R30" s="64">
        <f>SUM(N30:P30)</f>
        <v>146</v>
      </c>
      <c r="S30" s="64"/>
      <c r="T30" s="64"/>
      <c r="U30" s="64"/>
      <c r="V30" s="64"/>
      <c r="W30" s="64"/>
      <c r="X30" s="64"/>
      <c r="Y30" s="64"/>
      <c r="Z30" s="64"/>
    </row>
    <row r="31" spans="1:26" x14ac:dyDescent="0.25">
      <c r="A31" s="56"/>
      <c r="B31" s="57" t="s">
        <v>22</v>
      </c>
      <c r="C31" s="58" t="s">
        <v>102</v>
      </c>
      <c r="D31" s="65">
        <f t="shared" si="1"/>
        <v>35</v>
      </c>
      <c r="E31" s="65">
        <f t="shared" si="2"/>
        <v>37</v>
      </c>
      <c r="F31" s="65"/>
      <c r="G31" s="65"/>
      <c r="H31" s="65">
        <f>M31+R31+V31+Z31</f>
        <v>72</v>
      </c>
      <c r="I31" s="64">
        <v>9</v>
      </c>
      <c r="J31" s="64">
        <v>6</v>
      </c>
      <c r="K31" s="64">
        <v>0</v>
      </c>
      <c r="L31" s="64"/>
      <c r="M31" s="64">
        <f>SUM(I31:K31)</f>
        <v>15</v>
      </c>
      <c r="N31" s="64">
        <v>26</v>
      </c>
      <c r="O31" s="64">
        <v>31</v>
      </c>
      <c r="P31" s="64">
        <v>0</v>
      </c>
      <c r="Q31" s="64"/>
      <c r="R31" s="64">
        <f t="shared" ref="R31:R36" si="16">SUM(N31:P31)</f>
        <v>57</v>
      </c>
      <c r="S31" s="64"/>
      <c r="T31" s="64"/>
      <c r="U31" s="64"/>
      <c r="V31" s="64"/>
      <c r="W31" s="64"/>
      <c r="X31" s="64"/>
      <c r="Y31" s="64"/>
      <c r="Z31" s="64"/>
    </row>
    <row r="32" spans="1:26" x14ac:dyDescent="0.25">
      <c r="A32" s="56"/>
      <c r="B32" s="57" t="s">
        <v>204</v>
      </c>
      <c r="C32" s="58" t="s">
        <v>218</v>
      </c>
      <c r="D32" s="65">
        <f t="shared" si="1"/>
        <v>2</v>
      </c>
      <c r="E32" s="65">
        <f t="shared" si="2"/>
        <v>6</v>
      </c>
      <c r="F32" s="65"/>
      <c r="G32" s="65"/>
      <c r="H32" s="65"/>
      <c r="I32" s="64">
        <v>2</v>
      </c>
      <c r="J32" s="64">
        <v>6</v>
      </c>
      <c r="K32" s="64">
        <v>0</v>
      </c>
      <c r="L32" s="64"/>
      <c r="M32" s="64">
        <f t="shared" ref="M32:M36" si="17">SUM(I32:K32)</f>
        <v>8</v>
      </c>
      <c r="N32" s="64">
        <v>0</v>
      </c>
      <c r="O32" s="64">
        <v>0</v>
      </c>
      <c r="P32" s="64">
        <v>0</v>
      </c>
      <c r="Q32" s="64"/>
      <c r="R32" s="64">
        <f t="shared" si="16"/>
        <v>0</v>
      </c>
      <c r="S32" s="64"/>
      <c r="T32" s="64"/>
      <c r="U32" s="64"/>
      <c r="V32" s="64"/>
      <c r="W32" s="64"/>
      <c r="X32" s="64"/>
      <c r="Y32" s="64"/>
      <c r="Z32" s="64"/>
    </row>
    <row r="33" spans="1:26" x14ac:dyDescent="0.25">
      <c r="A33" s="56"/>
      <c r="B33" s="57" t="s">
        <v>23</v>
      </c>
      <c r="C33" s="58" t="s">
        <v>24</v>
      </c>
      <c r="D33" s="65">
        <f t="shared" si="1"/>
        <v>15</v>
      </c>
      <c r="E33" s="65">
        <f t="shared" si="2"/>
        <v>12</v>
      </c>
      <c r="F33" s="65"/>
      <c r="G33" s="65"/>
      <c r="H33" s="65">
        <f t="shared" ref="H33:H64" si="18">M33+R33+V33+Z33</f>
        <v>27</v>
      </c>
      <c r="I33" s="64">
        <v>7</v>
      </c>
      <c r="J33" s="64">
        <v>3</v>
      </c>
      <c r="K33" s="64">
        <v>0</v>
      </c>
      <c r="L33" s="64"/>
      <c r="M33" s="64">
        <f t="shared" si="17"/>
        <v>10</v>
      </c>
      <c r="N33" s="64">
        <v>8</v>
      </c>
      <c r="O33" s="64">
        <v>9</v>
      </c>
      <c r="P33" s="64">
        <v>0</v>
      </c>
      <c r="Q33" s="64"/>
      <c r="R33" s="64">
        <f t="shared" si="16"/>
        <v>17</v>
      </c>
      <c r="S33" s="64"/>
      <c r="T33" s="64"/>
      <c r="U33" s="64"/>
      <c r="V33" s="64"/>
      <c r="W33" s="64"/>
      <c r="X33" s="64"/>
      <c r="Y33" s="64"/>
      <c r="Z33" s="64"/>
    </row>
    <row r="34" spans="1:26" x14ac:dyDescent="0.25">
      <c r="A34" s="56"/>
      <c r="B34" s="57" t="s">
        <v>28</v>
      </c>
      <c r="C34" s="58" t="s">
        <v>157</v>
      </c>
      <c r="D34" s="65">
        <f t="shared" si="1"/>
        <v>4</v>
      </c>
      <c r="E34" s="65">
        <f t="shared" si="2"/>
        <v>15</v>
      </c>
      <c r="F34" s="65"/>
      <c r="G34" s="65"/>
      <c r="H34" s="65">
        <f t="shared" si="18"/>
        <v>19</v>
      </c>
      <c r="I34" s="64">
        <v>1</v>
      </c>
      <c r="J34" s="64">
        <v>0</v>
      </c>
      <c r="K34" s="64">
        <v>0</v>
      </c>
      <c r="L34" s="64"/>
      <c r="M34" s="64">
        <f t="shared" si="17"/>
        <v>1</v>
      </c>
      <c r="N34" s="64">
        <v>3</v>
      </c>
      <c r="O34" s="64">
        <v>15</v>
      </c>
      <c r="P34" s="64">
        <v>0</v>
      </c>
      <c r="Q34" s="64"/>
      <c r="R34" s="64">
        <f t="shared" si="16"/>
        <v>18</v>
      </c>
      <c r="S34" s="64"/>
      <c r="T34" s="64"/>
      <c r="U34" s="64"/>
      <c r="V34" s="64"/>
      <c r="W34" s="64"/>
      <c r="X34" s="64"/>
      <c r="Y34" s="64"/>
      <c r="Z34" s="64"/>
    </row>
    <row r="35" spans="1:26" x14ac:dyDescent="0.25">
      <c r="A35" s="56"/>
      <c r="B35" s="57" t="s">
        <v>26</v>
      </c>
      <c r="C35" s="58" t="s">
        <v>103</v>
      </c>
      <c r="D35" s="65">
        <f t="shared" si="1"/>
        <v>2</v>
      </c>
      <c r="E35" s="65">
        <f t="shared" si="2"/>
        <v>13</v>
      </c>
      <c r="F35" s="65"/>
      <c r="G35" s="65"/>
      <c r="H35" s="65">
        <f t="shared" si="18"/>
        <v>15</v>
      </c>
      <c r="I35" s="64">
        <v>2</v>
      </c>
      <c r="J35" s="64">
        <v>3</v>
      </c>
      <c r="K35" s="64">
        <v>0</v>
      </c>
      <c r="L35" s="64"/>
      <c r="M35" s="64">
        <f t="shared" si="17"/>
        <v>5</v>
      </c>
      <c r="N35" s="64">
        <v>0</v>
      </c>
      <c r="O35" s="64">
        <v>10</v>
      </c>
      <c r="P35" s="64">
        <v>0</v>
      </c>
      <c r="Q35" s="64"/>
      <c r="R35" s="64">
        <f t="shared" si="16"/>
        <v>10</v>
      </c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56"/>
      <c r="B36" s="57" t="s">
        <v>27</v>
      </c>
      <c r="C36" s="58" t="s">
        <v>104</v>
      </c>
      <c r="D36" s="65">
        <f t="shared" si="1"/>
        <v>32</v>
      </c>
      <c r="E36" s="65">
        <f t="shared" si="2"/>
        <v>22</v>
      </c>
      <c r="F36" s="65"/>
      <c r="G36" s="65"/>
      <c r="H36" s="65">
        <f t="shared" si="18"/>
        <v>54</v>
      </c>
      <c r="I36" s="64">
        <v>7</v>
      </c>
      <c r="J36" s="64">
        <v>3</v>
      </c>
      <c r="K36" s="64">
        <v>0</v>
      </c>
      <c r="L36" s="64"/>
      <c r="M36" s="64">
        <f t="shared" si="17"/>
        <v>10</v>
      </c>
      <c r="N36" s="64">
        <v>25</v>
      </c>
      <c r="O36" s="64">
        <v>19</v>
      </c>
      <c r="P36" s="64">
        <v>0</v>
      </c>
      <c r="Q36" s="64"/>
      <c r="R36" s="64">
        <f t="shared" si="16"/>
        <v>44</v>
      </c>
      <c r="S36" s="64"/>
      <c r="T36" s="64"/>
      <c r="U36" s="64"/>
      <c r="V36" s="64"/>
      <c r="W36" s="64"/>
      <c r="X36" s="64"/>
      <c r="Y36" s="64"/>
      <c r="Z36" s="64"/>
    </row>
    <row r="37" spans="1:26" x14ac:dyDescent="0.25">
      <c r="A37" s="48" t="s">
        <v>173</v>
      </c>
      <c r="B37" s="49"/>
      <c r="C37" s="50"/>
      <c r="D37" s="63">
        <f t="shared" si="1"/>
        <v>356</v>
      </c>
      <c r="E37" s="63">
        <f t="shared" si="2"/>
        <v>215</v>
      </c>
      <c r="F37" s="63"/>
      <c r="G37" s="63"/>
      <c r="H37" s="63">
        <f t="shared" si="18"/>
        <v>579</v>
      </c>
      <c r="I37" s="63">
        <f>SUM(I38,I50)</f>
        <v>153</v>
      </c>
      <c r="J37" s="63">
        <f>SUM(J38,J50)</f>
        <v>76</v>
      </c>
      <c r="K37" s="63">
        <f>SUM(K38,K50)</f>
        <v>5</v>
      </c>
      <c r="L37" s="63"/>
      <c r="M37" s="63">
        <f>SUM(I37:K37)</f>
        <v>234</v>
      </c>
      <c r="N37" s="63">
        <f>SUM(N38,N50)</f>
        <v>203</v>
      </c>
      <c r="O37" s="63">
        <f t="shared" ref="O37:P37" si="19">SUM(O38,O50)</f>
        <v>139</v>
      </c>
      <c r="P37" s="63">
        <f t="shared" si="19"/>
        <v>3</v>
      </c>
      <c r="Q37" s="63"/>
      <c r="R37" s="63">
        <f>SUM(N37:P37)</f>
        <v>345</v>
      </c>
      <c r="S37" s="63"/>
      <c r="T37" s="63"/>
      <c r="U37" s="63"/>
      <c r="V37" s="63"/>
      <c r="W37" s="63"/>
      <c r="X37" s="63"/>
      <c r="Y37" s="63"/>
      <c r="Z37" s="63"/>
    </row>
    <row r="38" spans="1:26" x14ac:dyDescent="0.25">
      <c r="A38" s="52">
        <v>7</v>
      </c>
      <c r="B38" s="53" t="s">
        <v>92</v>
      </c>
      <c r="C38" s="54"/>
      <c r="D38" s="64">
        <f t="shared" si="1"/>
        <v>223</v>
      </c>
      <c r="E38" s="64">
        <f t="shared" si="2"/>
        <v>157</v>
      </c>
      <c r="F38" s="64"/>
      <c r="G38" s="64"/>
      <c r="H38" s="64">
        <f t="shared" si="18"/>
        <v>387</v>
      </c>
      <c r="I38" s="64">
        <f>SUM(I39:I49)</f>
        <v>103</v>
      </c>
      <c r="J38" s="64">
        <f>SUM(J39:J49)</f>
        <v>59</v>
      </c>
      <c r="K38" s="64">
        <f>SUM(K39:K49)</f>
        <v>4</v>
      </c>
      <c r="L38" s="64"/>
      <c r="M38" s="64">
        <f>SUM(I38:K38)</f>
        <v>166</v>
      </c>
      <c r="N38" s="64">
        <f>SUM(N39:N49)</f>
        <v>120</v>
      </c>
      <c r="O38" s="64">
        <f t="shared" ref="O38:P38" si="20">SUM(O39:O49)</f>
        <v>98</v>
      </c>
      <c r="P38" s="64">
        <f t="shared" si="20"/>
        <v>3</v>
      </c>
      <c r="Q38" s="64"/>
      <c r="R38" s="64">
        <f>SUM(N38:P38)</f>
        <v>221</v>
      </c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56"/>
      <c r="B39" s="57" t="s">
        <v>37</v>
      </c>
      <c r="C39" s="58" t="s">
        <v>111</v>
      </c>
      <c r="D39" s="65">
        <f t="shared" si="1"/>
        <v>28</v>
      </c>
      <c r="E39" s="65">
        <f t="shared" si="2"/>
        <v>13</v>
      </c>
      <c r="F39" s="65"/>
      <c r="G39" s="65"/>
      <c r="H39" s="65">
        <f t="shared" si="18"/>
        <v>42</v>
      </c>
      <c r="I39" s="64">
        <v>14</v>
      </c>
      <c r="J39" s="64">
        <v>4</v>
      </c>
      <c r="K39" s="64">
        <v>0</v>
      </c>
      <c r="L39" s="64"/>
      <c r="M39" s="64">
        <f t="shared" ref="M39:M53" si="21">SUM(I39:K39)</f>
        <v>18</v>
      </c>
      <c r="N39" s="64">
        <v>14</v>
      </c>
      <c r="O39" s="64">
        <v>9</v>
      </c>
      <c r="P39" s="64">
        <v>1</v>
      </c>
      <c r="Q39" s="64"/>
      <c r="R39" s="64">
        <f t="shared" ref="R39:R53" si="22">SUM(N39:P39)</f>
        <v>24</v>
      </c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56"/>
      <c r="B40" s="57" t="s">
        <v>29</v>
      </c>
      <c r="C40" s="58" t="s">
        <v>158</v>
      </c>
      <c r="D40" s="65">
        <f t="shared" si="1"/>
        <v>11</v>
      </c>
      <c r="E40" s="65">
        <f t="shared" si="2"/>
        <v>26</v>
      </c>
      <c r="F40" s="65"/>
      <c r="G40" s="65"/>
      <c r="H40" s="65">
        <f t="shared" si="18"/>
        <v>37</v>
      </c>
      <c r="I40" s="64">
        <v>6</v>
      </c>
      <c r="J40" s="64">
        <v>10</v>
      </c>
      <c r="K40" s="64">
        <v>0</v>
      </c>
      <c r="L40" s="64"/>
      <c r="M40" s="64">
        <f t="shared" si="21"/>
        <v>16</v>
      </c>
      <c r="N40" s="64">
        <v>5</v>
      </c>
      <c r="O40" s="64">
        <v>16</v>
      </c>
      <c r="P40" s="64">
        <v>0</v>
      </c>
      <c r="Q40" s="64"/>
      <c r="R40" s="64">
        <f t="shared" si="22"/>
        <v>21</v>
      </c>
      <c r="S40" s="64"/>
      <c r="T40" s="64"/>
      <c r="U40" s="64"/>
      <c r="V40" s="64"/>
      <c r="W40" s="64"/>
      <c r="X40" s="64"/>
      <c r="Y40" s="64"/>
      <c r="Z40" s="64"/>
    </row>
    <row r="41" spans="1:26" x14ac:dyDescent="0.25">
      <c r="A41" s="56"/>
      <c r="B41" s="57" t="s">
        <v>131</v>
      </c>
      <c r="C41" s="58" t="s">
        <v>130</v>
      </c>
      <c r="D41" s="65">
        <f t="shared" si="1"/>
        <v>10</v>
      </c>
      <c r="E41" s="65">
        <f t="shared" si="2"/>
        <v>17</v>
      </c>
      <c r="F41" s="65"/>
      <c r="G41" s="65"/>
      <c r="H41" s="65">
        <f t="shared" si="18"/>
        <v>28</v>
      </c>
      <c r="I41" s="64">
        <v>5</v>
      </c>
      <c r="J41" s="64">
        <v>6</v>
      </c>
      <c r="K41" s="64">
        <v>1</v>
      </c>
      <c r="L41" s="64"/>
      <c r="M41" s="64">
        <f t="shared" si="21"/>
        <v>12</v>
      </c>
      <c r="N41" s="64">
        <v>5</v>
      </c>
      <c r="O41" s="64">
        <v>11</v>
      </c>
      <c r="P41" s="64">
        <v>0</v>
      </c>
      <c r="Q41" s="64"/>
      <c r="R41" s="64">
        <f t="shared" si="22"/>
        <v>16</v>
      </c>
      <c r="S41" s="64"/>
      <c r="T41" s="64"/>
      <c r="U41" s="64"/>
      <c r="V41" s="64"/>
      <c r="W41" s="64"/>
      <c r="X41" s="64"/>
      <c r="Y41" s="64"/>
      <c r="Z41" s="64"/>
    </row>
    <row r="42" spans="1:26" x14ac:dyDescent="0.25">
      <c r="A42" s="56"/>
      <c r="B42" s="57" t="s">
        <v>255</v>
      </c>
      <c r="C42" s="58" t="s">
        <v>227</v>
      </c>
      <c r="D42" s="65">
        <f t="shared" si="1"/>
        <v>11</v>
      </c>
      <c r="E42" s="65">
        <f t="shared" si="2"/>
        <v>7</v>
      </c>
      <c r="F42" s="65"/>
      <c r="G42" s="65"/>
      <c r="H42" s="65">
        <f t="shared" si="18"/>
        <v>18</v>
      </c>
      <c r="I42" s="64">
        <v>5</v>
      </c>
      <c r="J42" s="64">
        <v>3</v>
      </c>
      <c r="K42" s="64">
        <v>0</v>
      </c>
      <c r="L42" s="64"/>
      <c r="M42" s="64">
        <f t="shared" si="21"/>
        <v>8</v>
      </c>
      <c r="N42" s="64">
        <v>6</v>
      </c>
      <c r="O42" s="64">
        <v>4</v>
      </c>
      <c r="P42" s="64"/>
      <c r="Q42" s="64"/>
      <c r="R42" s="64">
        <f t="shared" si="22"/>
        <v>10</v>
      </c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56"/>
      <c r="B43" s="57" t="s">
        <v>42</v>
      </c>
      <c r="C43" s="58" t="s">
        <v>219</v>
      </c>
      <c r="D43" s="65">
        <f t="shared" si="1"/>
        <v>24</v>
      </c>
      <c r="E43" s="65">
        <f t="shared" si="2"/>
        <v>17</v>
      </c>
      <c r="F43" s="65"/>
      <c r="G43" s="65"/>
      <c r="H43" s="65">
        <f t="shared" si="18"/>
        <v>41</v>
      </c>
      <c r="I43" s="64">
        <v>10</v>
      </c>
      <c r="J43" s="64">
        <v>4</v>
      </c>
      <c r="K43" s="64">
        <v>0</v>
      </c>
      <c r="L43" s="64"/>
      <c r="M43" s="64">
        <f t="shared" si="21"/>
        <v>14</v>
      </c>
      <c r="N43" s="64">
        <v>14</v>
      </c>
      <c r="O43" s="64">
        <v>13</v>
      </c>
      <c r="P43" s="64"/>
      <c r="Q43" s="64"/>
      <c r="R43" s="64">
        <f t="shared" si="22"/>
        <v>27</v>
      </c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56"/>
      <c r="B44" s="57" t="s">
        <v>44</v>
      </c>
      <c r="C44" s="58" t="s">
        <v>220</v>
      </c>
      <c r="D44" s="65">
        <f t="shared" ref="D44:D74" si="23">I44+N44+S44+W44</f>
        <v>20</v>
      </c>
      <c r="E44" s="65">
        <f t="shared" ref="E44:E74" si="24">J44+O44+T44+X44</f>
        <v>10</v>
      </c>
      <c r="F44" s="65"/>
      <c r="G44" s="65"/>
      <c r="H44" s="65">
        <f t="shared" si="18"/>
        <v>31</v>
      </c>
      <c r="I44" s="64">
        <v>5</v>
      </c>
      <c r="J44" s="64">
        <v>3</v>
      </c>
      <c r="K44" s="64">
        <v>1</v>
      </c>
      <c r="L44" s="64"/>
      <c r="M44" s="64">
        <f t="shared" si="21"/>
        <v>9</v>
      </c>
      <c r="N44" s="64">
        <v>15</v>
      </c>
      <c r="O44" s="64">
        <v>7</v>
      </c>
      <c r="P44" s="64"/>
      <c r="Q44" s="64"/>
      <c r="R44" s="64">
        <f t="shared" si="22"/>
        <v>22</v>
      </c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56"/>
      <c r="B45" s="57" t="s">
        <v>31</v>
      </c>
      <c r="C45" s="58" t="s">
        <v>110</v>
      </c>
      <c r="D45" s="65">
        <f t="shared" si="23"/>
        <v>10</v>
      </c>
      <c r="E45" s="65">
        <f t="shared" si="24"/>
        <v>9</v>
      </c>
      <c r="F45" s="65"/>
      <c r="G45" s="65"/>
      <c r="H45" s="65">
        <f t="shared" si="18"/>
        <v>20</v>
      </c>
      <c r="I45" s="64">
        <v>5</v>
      </c>
      <c r="J45" s="64">
        <v>1</v>
      </c>
      <c r="K45" s="64">
        <v>1</v>
      </c>
      <c r="L45" s="64"/>
      <c r="M45" s="64">
        <f t="shared" si="21"/>
        <v>7</v>
      </c>
      <c r="N45" s="64">
        <v>5</v>
      </c>
      <c r="O45" s="64">
        <v>8</v>
      </c>
      <c r="P45" s="64"/>
      <c r="Q45" s="64"/>
      <c r="R45" s="64">
        <f t="shared" si="22"/>
        <v>13</v>
      </c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56"/>
      <c r="B46" s="57" t="s">
        <v>32</v>
      </c>
      <c r="C46" s="58" t="s">
        <v>33</v>
      </c>
      <c r="D46" s="65">
        <f t="shared" si="23"/>
        <v>79</v>
      </c>
      <c r="E46" s="65">
        <f t="shared" si="24"/>
        <v>21</v>
      </c>
      <c r="F46" s="65"/>
      <c r="G46" s="65"/>
      <c r="H46" s="65">
        <f t="shared" si="18"/>
        <v>103</v>
      </c>
      <c r="I46" s="64">
        <v>35</v>
      </c>
      <c r="J46" s="64">
        <v>9</v>
      </c>
      <c r="K46" s="64">
        <v>1</v>
      </c>
      <c r="L46" s="64"/>
      <c r="M46" s="64">
        <f t="shared" si="21"/>
        <v>45</v>
      </c>
      <c r="N46" s="64">
        <v>44</v>
      </c>
      <c r="O46" s="64">
        <v>12</v>
      </c>
      <c r="P46" s="64">
        <v>2</v>
      </c>
      <c r="Q46" s="64"/>
      <c r="R46" s="64">
        <f t="shared" si="22"/>
        <v>58</v>
      </c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56"/>
      <c r="B47" s="57" t="s">
        <v>194</v>
      </c>
      <c r="C47" s="58" t="s">
        <v>195</v>
      </c>
      <c r="D47" s="65">
        <f t="shared" si="23"/>
        <v>7</v>
      </c>
      <c r="E47" s="65">
        <f t="shared" si="24"/>
        <v>7</v>
      </c>
      <c r="F47" s="65"/>
      <c r="G47" s="65"/>
      <c r="H47" s="65">
        <f t="shared" si="18"/>
        <v>14</v>
      </c>
      <c r="I47" s="64">
        <v>5</v>
      </c>
      <c r="J47" s="64">
        <v>4</v>
      </c>
      <c r="K47" s="64">
        <v>0</v>
      </c>
      <c r="L47" s="64"/>
      <c r="M47" s="64">
        <f t="shared" si="21"/>
        <v>9</v>
      </c>
      <c r="N47" s="64">
        <v>2</v>
      </c>
      <c r="O47" s="64">
        <v>3</v>
      </c>
      <c r="P47" s="64">
        <v>0</v>
      </c>
      <c r="Q47" s="64"/>
      <c r="R47" s="64">
        <f t="shared" si="22"/>
        <v>5</v>
      </c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56"/>
      <c r="B48" s="57" t="s">
        <v>196</v>
      </c>
      <c r="C48" s="58" t="s">
        <v>197</v>
      </c>
      <c r="D48" s="65">
        <f t="shared" si="23"/>
        <v>9</v>
      </c>
      <c r="E48" s="65">
        <f t="shared" si="24"/>
        <v>18</v>
      </c>
      <c r="F48" s="65"/>
      <c r="G48" s="65"/>
      <c r="H48" s="65">
        <f t="shared" si="18"/>
        <v>27</v>
      </c>
      <c r="I48" s="64">
        <v>6</v>
      </c>
      <c r="J48" s="64">
        <v>8</v>
      </c>
      <c r="K48" s="64">
        <v>0</v>
      </c>
      <c r="L48" s="64"/>
      <c r="M48" s="64">
        <f t="shared" si="21"/>
        <v>14</v>
      </c>
      <c r="N48" s="64">
        <v>3</v>
      </c>
      <c r="O48" s="64">
        <v>10</v>
      </c>
      <c r="P48" s="64">
        <v>0</v>
      </c>
      <c r="Q48" s="64"/>
      <c r="R48" s="64">
        <f t="shared" si="22"/>
        <v>13</v>
      </c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49"/>
      <c r="B49" s="57" t="s">
        <v>198</v>
      </c>
      <c r="C49" s="58" t="s">
        <v>199</v>
      </c>
      <c r="D49" s="65">
        <f t="shared" si="23"/>
        <v>14</v>
      </c>
      <c r="E49" s="65">
        <f t="shared" si="24"/>
        <v>12</v>
      </c>
      <c r="F49" s="65"/>
      <c r="G49" s="65"/>
      <c r="H49" s="65">
        <f t="shared" si="18"/>
        <v>26</v>
      </c>
      <c r="I49" s="64">
        <v>7</v>
      </c>
      <c r="J49" s="64">
        <v>7</v>
      </c>
      <c r="K49" s="64">
        <v>0</v>
      </c>
      <c r="L49" s="64"/>
      <c r="M49" s="64">
        <f t="shared" si="21"/>
        <v>14</v>
      </c>
      <c r="N49" s="64">
        <v>7</v>
      </c>
      <c r="O49" s="64">
        <v>5</v>
      </c>
      <c r="P49" s="64">
        <v>0</v>
      </c>
      <c r="Q49" s="64"/>
      <c r="R49" s="64">
        <f t="shared" si="22"/>
        <v>12</v>
      </c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52">
        <v>9</v>
      </c>
      <c r="B50" s="53" t="s">
        <v>9</v>
      </c>
      <c r="C50" s="54"/>
      <c r="D50" s="64">
        <f t="shared" si="23"/>
        <v>133</v>
      </c>
      <c r="E50" s="64">
        <f t="shared" si="24"/>
        <v>58</v>
      </c>
      <c r="F50" s="64"/>
      <c r="G50" s="64"/>
      <c r="H50" s="64">
        <f t="shared" si="18"/>
        <v>192</v>
      </c>
      <c r="I50" s="64">
        <f>SUM(I51:I53)</f>
        <v>50</v>
      </c>
      <c r="J50" s="64">
        <f t="shared" ref="J50:K50" si="25">SUM(J51:J53)</f>
        <v>17</v>
      </c>
      <c r="K50" s="64">
        <f t="shared" si="25"/>
        <v>1</v>
      </c>
      <c r="L50" s="64"/>
      <c r="M50" s="64">
        <f t="shared" si="21"/>
        <v>68</v>
      </c>
      <c r="N50" s="64">
        <f>SUM(N51:N53)</f>
        <v>83</v>
      </c>
      <c r="O50" s="64">
        <f t="shared" ref="O50:P50" si="26">SUM(O51:O53)</f>
        <v>41</v>
      </c>
      <c r="P50" s="64">
        <f t="shared" si="26"/>
        <v>0</v>
      </c>
      <c r="Q50" s="64"/>
      <c r="R50" s="64">
        <f t="shared" si="22"/>
        <v>124</v>
      </c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56"/>
      <c r="B51" s="57" t="s">
        <v>37</v>
      </c>
      <c r="C51" s="58" t="s">
        <v>111</v>
      </c>
      <c r="D51" s="65">
        <f t="shared" si="23"/>
        <v>21</v>
      </c>
      <c r="E51" s="65">
        <f t="shared" si="24"/>
        <v>3</v>
      </c>
      <c r="F51" s="65"/>
      <c r="G51" s="65"/>
      <c r="H51" s="65">
        <f t="shared" si="18"/>
        <v>24</v>
      </c>
      <c r="I51" s="64">
        <v>12</v>
      </c>
      <c r="J51" s="64">
        <v>1</v>
      </c>
      <c r="K51" s="64">
        <v>0</v>
      </c>
      <c r="L51" s="64"/>
      <c r="M51" s="64">
        <f t="shared" si="21"/>
        <v>13</v>
      </c>
      <c r="N51" s="64">
        <v>9</v>
      </c>
      <c r="O51" s="64">
        <v>2</v>
      </c>
      <c r="P51" s="64">
        <v>0</v>
      </c>
      <c r="Q51" s="64"/>
      <c r="R51" s="64">
        <f t="shared" si="22"/>
        <v>11</v>
      </c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A52" s="56"/>
      <c r="B52" s="57" t="s">
        <v>30</v>
      </c>
      <c r="C52" s="58" t="s">
        <v>112</v>
      </c>
      <c r="D52" s="65">
        <f t="shared" si="23"/>
        <v>80</v>
      </c>
      <c r="E52" s="65">
        <f t="shared" si="24"/>
        <v>37</v>
      </c>
      <c r="F52" s="65"/>
      <c r="G52" s="65"/>
      <c r="H52" s="65">
        <f t="shared" si="18"/>
        <v>117</v>
      </c>
      <c r="I52" s="64">
        <v>28</v>
      </c>
      <c r="J52" s="64">
        <v>11</v>
      </c>
      <c r="K52" s="64">
        <v>0</v>
      </c>
      <c r="L52" s="64"/>
      <c r="M52" s="64">
        <f t="shared" si="21"/>
        <v>39</v>
      </c>
      <c r="N52" s="64">
        <v>52</v>
      </c>
      <c r="O52" s="64">
        <v>26</v>
      </c>
      <c r="P52" s="64">
        <v>0</v>
      </c>
      <c r="Q52" s="64"/>
      <c r="R52" s="64">
        <f t="shared" si="22"/>
        <v>78</v>
      </c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A53" s="56"/>
      <c r="B53" s="57" t="s">
        <v>32</v>
      </c>
      <c r="C53" s="58" t="s">
        <v>33</v>
      </c>
      <c r="D53" s="65">
        <f t="shared" si="23"/>
        <v>32</v>
      </c>
      <c r="E53" s="65">
        <f t="shared" si="24"/>
        <v>18</v>
      </c>
      <c r="F53" s="65"/>
      <c r="G53" s="65"/>
      <c r="H53" s="65">
        <f t="shared" si="18"/>
        <v>51</v>
      </c>
      <c r="I53" s="64">
        <v>10</v>
      </c>
      <c r="J53" s="64">
        <v>5</v>
      </c>
      <c r="K53" s="64">
        <v>1</v>
      </c>
      <c r="L53" s="64"/>
      <c r="M53" s="64">
        <f t="shared" si="21"/>
        <v>16</v>
      </c>
      <c r="N53" s="64">
        <v>22</v>
      </c>
      <c r="O53" s="64">
        <v>13</v>
      </c>
      <c r="P53" s="64">
        <v>0</v>
      </c>
      <c r="Q53" s="64"/>
      <c r="R53" s="64">
        <f t="shared" si="22"/>
        <v>35</v>
      </c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A54" s="48" t="s">
        <v>229</v>
      </c>
      <c r="B54" s="49"/>
      <c r="C54" s="50"/>
      <c r="D54" s="63">
        <f t="shared" si="23"/>
        <v>76</v>
      </c>
      <c r="E54" s="63">
        <f t="shared" si="24"/>
        <v>20</v>
      </c>
      <c r="F54" s="63"/>
      <c r="G54" s="63"/>
      <c r="H54" s="63">
        <f t="shared" si="18"/>
        <v>96</v>
      </c>
      <c r="I54" s="63">
        <f>SUM(I55,I57,I61)</f>
        <v>49</v>
      </c>
      <c r="J54" s="63">
        <f t="shared" ref="J54:R54" si="27">SUM(J55,J57,J61)</f>
        <v>11</v>
      </c>
      <c r="K54" s="63">
        <f t="shared" si="27"/>
        <v>0</v>
      </c>
      <c r="L54" s="63"/>
      <c r="M54" s="63">
        <f>SUM(M55,M57,M61)</f>
        <v>60</v>
      </c>
      <c r="N54" s="63">
        <f t="shared" si="27"/>
        <v>27</v>
      </c>
      <c r="O54" s="63">
        <f t="shared" si="27"/>
        <v>9</v>
      </c>
      <c r="P54" s="63">
        <f t="shared" si="27"/>
        <v>0</v>
      </c>
      <c r="Q54" s="63"/>
      <c r="R54" s="63">
        <f>SUM(R55,R57,R61)</f>
        <v>36</v>
      </c>
      <c r="S54" s="63"/>
      <c r="T54" s="63"/>
      <c r="U54" s="63"/>
      <c r="V54" s="63"/>
      <c r="W54" s="63"/>
      <c r="X54" s="63"/>
      <c r="Y54" s="63"/>
      <c r="Z54" s="63"/>
    </row>
    <row r="55" spans="1:26" x14ac:dyDescent="0.25">
      <c r="A55" s="52">
        <v>6</v>
      </c>
      <c r="B55" s="53" t="s">
        <v>8</v>
      </c>
      <c r="C55" s="54"/>
      <c r="D55" s="64">
        <f t="shared" si="23"/>
        <v>5</v>
      </c>
      <c r="E55" s="64">
        <f t="shared" si="24"/>
        <v>2</v>
      </c>
      <c r="F55" s="64"/>
      <c r="G55" s="64"/>
      <c r="H55" s="64">
        <f t="shared" si="18"/>
        <v>7</v>
      </c>
      <c r="I55" s="78">
        <v>5</v>
      </c>
      <c r="J55" s="78">
        <v>2</v>
      </c>
      <c r="K55" s="78">
        <v>0</v>
      </c>
      <c r="L55" s="78"/>
      <c r="M55" s="78">
        <f>SUM(I55:K55)</f>
        <v>7</v>
      </c>
      <c r="N55" s="78">
        <v>0</v>
      </c>
      <c r="O55" s="78">
        <v>0</v>
      </c>
      <c r="P55" s="78">
        <v>0</v>
      </c>
      <c r="Q55" s="78"/>
      <c r="R55" s="78">
        <f>SUM(N55:P55)</f>
        <v>0</v>
      </c>
      <c r="S55" s="124"/>
      <c r="T55" s="124"/>
      <c r="U55" s="64"/>
      <c r="V55" s="64"/>
      <c r="W55" s="64"/>
      <c r="X55" s="64"/>
      <c r="Y55" s="64"/>
      <c r="Z55" s="64"/>
    </row>
    <row r="56" spans="1:26" x14ac:dyDescent="0.25">
      <c r="A56" s="49"/>
      <c r="B56" s="57" t="s">
        <v>47</v>
      </c>
      <c r="C56" s="58" t="s">
        <v>48</v>
      </c>
      <c r="D56" s="65">
        <f t="shared" si="23"/>
        <v>5</v>
      </c>
      <c r="E56" s="65">
        <f t="shared" si="24"/>
        <v>2</v>
      </c>
      <c r="F56" s="65"/>
      <c r="G56" s="65"/>
      <c r="H56" s="65">
        <f t="shared" si="18"/>
        <v>7</v>
      </c>
      <c r="I56" s="78">
        <v>5</v>
      </c>
      <c r="J56" s="78">
        <v>2</v>
      </c>
      <c r="K56" s="78">
        <v>0</v>
      </c>
      <c r="L56" s="78"/>
      <c r="M56" s="78">
        <f t="shared" ref="M56:M62" si="28">SUM(I56:K56)</f>
        <v>7</v>
      </c>
      <c r="N56" s="78">
        <v>0</v>
      </c>
      <c r="O56" s="78">
        <v>0</v>
      </c>
      <c r="P56" s="78">
        <v>0</v>
      </c>
      <c r="Q56" s="78"/>
      <c r="R56" s="78">
        <f t="shared" ref="R56:R62" si="29">SUM(N56:P56)</f>
        <v>0</v>
      </c>
      <c r="S56" s="124"/>
      <c r="T56" s="124"/>
      <c r="U56" s="64"/>
      <c r="V56" s="64"/>
      <c r="W56" s="64"/>
      <c r="X56" s="64"/>
      <c r="Y56" s="64"/>
      <c r="Z56" s="64"/>
    </row>
    <row r="57" spans="1:26" x14ac:dyDescent="0.25">
      <c r="A57" s="52">
        <v>7</v>
      </c>
      <c r="B57" s="53" t="s">
        <v>92</v>
      </c>
      <c r="C57" s="54"/>
      <c r="D57" s="64">
        <f t="shared" si="23"/>
        <v>69</v>
      </c>
      <c r="E57" s="64">
        <f t="shared" si="24"/>
        <v>17</v>
      </c>
      <c r="F57" s="64"/>
      <c r="G57" s="64"/>
      <c r="H57" s="64">
        <f t="shared" si="18"/>
        <v>86</v>
      </c>
      <c r="I57" s="78">
        <f>SUM(I58:I60)</f>
        <v>42</v>
      </c>
      <c r="J57" s="78">
        <f t="shared" ref="J57:K57" si="30">SUM(J58:J60)</f>
        <v>8</v>
      </c>
      <c r="K57" s="78">
        <f t="shared" si="30"/>
        <v>0</v>
      </c>
      <c r="L57" s="78"/>
      <c r="M57" s="78">
        <f t="shared" si="28"/>
        <v>50</v>
      </c>
      <c r="N57" s="78">
        <f>SUM(N58:N60)</f>
        <v>27</v>
      </c>
      <c r="O57" s="78">
        <f t="shared" ref="O57:P57" si="31">SUM(O58:O60)</f>
        <v>9</v>
      </c>
      <c r="P57" s="78">
        <f t="shared" si="31"/>
        <v>0</v>
      </c>
      <c r="Q57" s="78"/>
      <c r="R57" s="78">
        <f t="shared" si="29"/>
        <v>36</v>
      </c>
      <c r="S57" s="124"/>
      <c r="T57" s="124"/>
      <c r="U57" s="64"/>
      <c r="V57" s="64"/>
      <c r="W57" s="64"/>
      <c r="X57" s="64"/>
      <c r="Y57" s="64"/>
      <c r="Z57" s="64"/>
    </row>
    <row r="58" spans="1:26" x14ac:dyDescent="0.25">
      <c r="A58" s="56"/>
      <c r="B58" s="57" t="s">
        <v>51</v>
      </c>
      <c r="C58" s="58" t="s">
        <v>113</v>
      </c>
      <c r="D58" s="65">
        <f t="shared" si="23"/>
        <v>58</v>
      </c>
      <c r="E58" s="65">
        <f t="shared" si="24"/>
        <v>14</v>
      </c>
      <c r="F58" s="65"/>
      <c r="G58" s="65"/>
      <c r="H58" s="65">
        <f t="shared" si="18"/>
        <v>72</v>
      </c>
      <c r="I58" s="78">
        <v>35</v>
      </c>
      <c r="J58" s="78">
        <v>7</v>
      </c>
      <c r="K58" s="78">
        <v>0</v>
      </c>
      <c r="L58" s="78"/>
      <c r="M58" s="78">
        <f t="shared" si="28"/>
        <v>42</v>
      </c>
      <c r="N58" s="78">
        <v>23</v>
      </c>
      <c r="O58" s="78">
        <v>7</v>
      </c>
      <c r="P58" s="78">
        <v>0</v>
      </c>
      <c r="Q58" s="78"/>
      <c r="R58" s="78">
        <f t="shared" si="29"/>
        <v>30</v>
      </c>
      <c r="S58" s="124"/>
      <c r="T58" s="124"/>
      <c r="U58" s="64"/>
      <c r="V58" s="64"/>
      <c r="W58" s="64"/>
      <c r="X58" s="64"/>
      <c r="Y58" s="64"/>
      <c r="Z58" s="64"/>
    </row>
    <row r="59" spans="1:26" x14ac:dyDescent="0.25">
      <c r="A59" s="56"/>
      <c r="B59" s="57" t="s">
        <v>52</v>
      </c>
      <c r="C59" s="58" t="s">
        <v>53</v>
      </c>
      <c r="D59" s="65">
        <f t="shared" si="23"/>
        <v>6</v>
      </c>
      <c r="E59" s="65">
        <f t="shared" si="24"/>
        <v>3</v>
      </c>
      <c r="F59" s="65"/>
      <c r="G59" s="65"/>
      <c r="H59" s="65">
        <f t="shared" si="18"/>
        <v>9</v>
      </c>
      <c r="I59" s="78">
        <v>3</v>
      </c>
      <c r="J59" s="78">
        <v>1</v>
      </c>
      <c r="K59" s="78">
        <v>0</v>
      </c>
      <c r="L59" s="78"/>
      <c r="M59" s="78">
        <f t="shared" si="28"/>
        <v>4</v>
      </c>
      <c r="N59" s="78">
        <v>3</v>
      </c>
      <c r="O59" s="78">
        <v>2</v>
      </c>
      <c r="P59" s="78">
        <v>0</v>
      </c>
      <c r="Q59" s="78"/>
      <c r="R59" s="78">
        <f t="shared" si="29"/>
        <v>5</v>
      </c>
      <c r="S59" s="78"/>
      <c r="T59" s="124"/>
      <c r="U59" s="64"/>
      <c r="V59" s="64"/>
      <c r="W59" s="64"/>
      <c r="X59" s="64"/>
      <c r="Y59" s="64"/>
      <c r="Z59" s="64"/>
    </row>
    <row r="60" spans="1:26" x14ac:dyDescent="0.25">
      <c r="A60" s="49"/>
      <c r="B60" s="57" t="s">
        <v>54</v>
      </c>
      <c r="C60" s="58" t="s">
        <v>245</v>
      </c>
      <c r="D60" s="65">
        <f t="shared" si="23"/>
        <v>5</v>
      </c>
      <c r="E60" s="65">
        <f t="shared" si="24"/>
        <v>0</v>
      </c>
      <c r="F60" s="65"/>
      <c r="G60" s="65"/>
      <c r="H60" s="65">
        <f t="shared" si="18"/>
        <v>5</v>
      </c>
      <c r="I60" s="78">
        <v>4</v>
      </c>
      <c r="J60" s="78">
        <v>0</v>
      </c>
      <c r="K60" s="78">
        <v>0</v>
      </c>
      <c r="L60" s="78"/>
      <c r="M60" s="78">
        <f t="shared" si="28"/>
        <v>4</v>
      </c>
      <c r="N60" s="78">
        <v>1</v>
      </c>
      <c r="O60" s="78">
        <v>0</v>
      </c>
      <c r="P60" s="78">
        <v>0</v>
      </c>
      <c r="Q60" s="78"/>
      <c r="R60" s="78">
        <f t="shared" si="29"/>
        <v>1</v>
      </c>
      <c r="S60" s="78"/>
      <c r="T60" s="124"/>
      <c r="U60" s="64"/>
      <c r="V60" s="64"/>
      <c r="W60" s="64"/>
      <c r="X60" s="64"/>
      <c r="Y60" s="64"/>
      <c r="Z60" s="64"/>
    </row>
    <row r="61" spans="1:26" x14ac:dyDescent="0.25">
      <c r="A61" s="52">
        <v>8</v>
      </c>
      <c r="B61" s="53" t="s">
        <v>93</v>
      </c>
      <c r="C61" s="54"/>
      <c r="D61" s="64">
        <f t="shared" si="23"/>
        <v>2</v>
      </c>
      <c r="E61" s="64">
        <f t="shared" si="24"/>
        <v>1</v>
      </c>
      <c r="F61" s="64"/>
      <c r="G61" s="64"/>
      <c r="H61" s="64">
        <f t="shared" si="18"/>
        <v>3</v>
      </c>
      <c r="I61" s="78">
        <v>2</v>
      </c>
      <c r="J61" s="78">
        <v>1</v>
      </c>
      <c r="K61" s="78">
        <v>0</v>
      </c>
      <c r="L61" s="78"/>
      <c r="M61" s="78">
        <f t="shared" si="28"/>
        <v>3</v>
      </c>
      <c r="N61" s="78">
        <v>0</v>
      </c>
      <c r="O61" s="78">
        <v>0</v>
      </c>
      <c r="P61" s="78">
        <v>0</v>
      </c>
      <c r="Q61" s="78"/>
      <c r="R61" s="78">
        <f t="shared" si="29"/>
        <v>0</v>
      </c>
      <c r="S61" s="124"/>
      <c r="T61" s="124"/>
      <c r="U61" s="64"/>
      <c r="V61" s="64"/>
      <c r="W61" s="64"/>
      <c r="X61" s="64"/>
      <c r="Y61" s="64"/>
      <c r="Z61" s="64"/>
    </row>
    <row r="62" spans="1:26" x14ac:dyDescent="0.25">
      <c r="A62" s="56"/>
      <c r="B62" s="57" t="s">
        <v>89</v>
      </c>
      <c r="C62" s="58" t="s">
        <v>90</v>
      </c>
      <c r="D62" s="65">
        <f t="shared" si="23"/>
        <v>2</v>
      </c>
      <c r="E62" s="65">
        <f t="shared" si="24"/>
        <v>1</v>
      </c>
      <c r="F62" s="65"/>
      <c r="G62" s="65"/>
      <c r="H62" s="65">
        <f t="shared" si="18"/>
        <v>3</v>
      </c>
      <c r="I62" s="78">
        <v>2</v>
      </c>
      <c r="J62" s="78">
        <v>1</v>
      </c>
      <c r="K62" s="78">
        <v>0</v>
      </c>
      <c r="L62" s="78"/>
      <c r="M62" s="78">
        <f t="shared" si="28"/>
        <v>3</v>
      </c>
      <c r="N62" s="78">
        <v>0</v>
      </c>
      <c r="O62" s="78">
        <v>0</v>
      </c>
      <c r="P62" s="78">
        <v>0</v>
      </c>
      <c r="Q62" s="78"/>
      <c r="R62" s="78">
        <f t="shared" si="29"/>
        <v>0</v>
      </c>
      <c r="S62" s="124"/>
      <c r="T62" s="124"/>
      <c r="U62" s="64"/>
      <c r="V62" s="64"/>
      <c r="W62" s="64"/>
      <c r="X62" s="64"/>
      <c r="Y62" s="64"/>
      <c r="Z62" s="64"/>
    </row>
    <row r="63" spans="1:26" x14ac:dyDescent="0.25">
      <c r="A63" s="48" t="s">
        <v>176</v>
      </c>
      <c r="B63" s="49"/>
      <c r="C63" s="50"/>
      <c r="D63" s="63">
        <f t="shared" si="23"/>
        <v>304</v>
      </c>
      <c r="E63" s="63">
        <f t="shared" si="24"/>
        <v>200</v>
      </c>
      <c r="F63" s="63"/>
      <c r="G63" s="63"/>
      <c r="H63" s="63">
        <f t="shared" si="18"/>
        <v>505</v>
      </c>
      <c r="I63" s="63">
        <f>SUM(I64,I67)</f>
        <v>110</v>
      </c>
      <c r="J63" s="63">
        <f t="shared" ref="J63:K63" si="32">SUM(J64,J67)</f>
        <v>70</v>
      </c>
      <c r="K63" s="63">
        <f t="shared" si="32"/>
        <v>0</v>
      </c>
      <c r="L63" s="63">
        <v>1</v>
      </c>
      <c r="M63" s="63">
        <f>SUM(I63:L63)</f>
        <v>181</v>
      </c>
      <c r="N63" s="63">
        <f>SUM(N64,N67)</f>
        <v>103</v>
      </c>
      <c r="O63" s="63">
        <f t="shared" ref="O63:P63" si="33">SUM(O64,O67)</f>
        <v>66</v>
      </c>
      <c r="P63" s="63">
        <f t="shared" si="33"/>
        <v>0</v>
      </c>
      <c r="Q63" s="63"/>
      <c r="R63" s="63">
        <f>SUM(N63:P63)</f>
        <v>169</v>
      </c>
      <c r="S63" s="63">
        <v>91</v>
      </c>
      <c r="T63" s="63">
        <v>64</v>
      </c>
      <c r="U63" s="63">
        <v>0</v>
      </c>
      <c r="V63" s="63">
        <v>155</v>
      </c>
      <c r="W63" s="63"/>
      <c r="X63" s="63"/>
      <c r="Y63" s="63"/>
      <c r="Z63" s="63"/>
    </row>
    <row r="64" spans="1:26" x14ac:dyDescent="0.25">
      <c r="A64" s="52">
        <v>7</v>
      </c>
      <c r="B64" s="53" t="s">
        <v>92</v>
      </c>
      <c r="C64" s="54"/>
      <c r="D64" s="64">
        <f t="shared" si="23"/>
        <v>33</v>
      </c>
      <c r="E64" s="64">
        <f t="shared" si="24"/>
        <v>23</v>
      </c>
      <c r="F64" s="64"/>
      <c r="G64" s="64"/>
      <c r="H64" s="64">
        <f t="shared" si="18"/>
        <v>56</v>
      </c>
      <c r="I64" s="64">
        <f>SUM(I65:I66)</f>
        <v>21</v>
      </c>
      <c r="J64" s="64">
        <f t="shared" ref="J64:K64" si="34">SUM(J65:J66)</f>
        <v>21</v>
      </c>
      <c r="K64" s="64">
        <f t="shared" si="34"/>
        <v>0</v>
      </c>
      <c r="L64" s="64"/>
      <c r="M64" s="64">
        <f>SUM(I64:K64)</f>
        <v>42</v>
      </c>
      <c r="N64" s="64">
        <v>12</v>
      </c>
      <c r="O64" s="64">
        <v>2</v>
      </c>
      <c r="P64" s="64">
        <v>0</v>
      </c>
      <c r="Q64" s="64"/>
      <c r="R64" s="64">
        <f>SUM(N64:P64)</f>
        <v>14</v>
      </c>
      <c r="S64" s="64">
        <v>0</v>
      </c>
      <c r="T64" s="64">
        <v>0</v>
      </c>
      <c r="U64" s="64">
        <v>0</v>
      </c>
      <c r="V64" s="64">
        <f>SUM(S64:U64)</f>
        <v>0</v>
      </c>
      <c r="W64" s="64"/>
      <c r="X64" s="64"/>
      <c r="Y64" s="64"/>
      <c r="Z64" s="64"/>
    </row>
    <row r="65" spans="1:26" x14ac:dyDescent="0.25">
      <c r="A65" s="56"/>
      <c r="B65" s="57" t="s">
        <v>55</v>
      </c>
      <c r="C65" s="58" t="s">
        <v>56</v>
      </c>
      <c r="D65" s="65">
        <f t="shared" si="23"/>
        <v>17</v>
      </c>
      <c r="E65" s="65">
        <f t="shared" si="24"/>
        <v>13</v>
      </c>
      <c r="F65" s="65"/>
      <c r="G65" s="65"/>
      <c r="H65" s="65">
        <f t="shared" ref="H65:H100" si="35">M65+R65+V65+Z65</f>
        <v>30</v>
      </c>
      <c r="I65" s="64">
        <v>13</v>
      </c>
      <c r="J65" s="64">
        <v>11</v>
      </c>
      <c r="K65" s="64">
        <v>0</v>
      </c>
      <c r="L65" s="64"/>
      <c r="M65" s="64">
        <f t="shared" ref="M65:M68" si="36">SUM(I65:K65)</f>
        <v>24</v>
      </c>
      <c r="N65" s="64">
        <v>4</v>
      </c>
      <c r="O65" s="64">
        <v>2</v>
      </c>
      <c r="P65" s="64">
        <v>0</v>
      </c>
      <c r="Q65" s="64"/>
      <c r="R65" s="64">
        <f t="shared" ref="R65:R68" si="37">SUM(N65:P65)</f>
        <v>6</v>
      </c>
      <c r="S65" s="64">
        <v>0</v>
      </c>
      <c r="T65" s="64">
        <v>0</v>
      </c>
      <c r="U65" s="64">
        <v>0</v>
      </c>
      <c r="V65" s="64">
        <f t="shared" ref="V65:V66" si="38">SUM(S65:U65)</f>
        <v>0</v>
      </c>
      <c r="W65" s="64"/>
      <c r="X65" s="64"/>
      <c r="Y65" s="64"/>
      <c r="Z65" s="64"/>
    </row>
    <row r="66" spans="1:26" x14ac:dyDescent="0.25">
      <c r="A66" s="49"/>
      <c r="B66" s="57" t="s">
        <v>207</v>
      </c>
      <c r="C66" s="58" t="s">
        <v>208</v>
      </c>
      <c r="D66" s="65">
        <f t="shared" si="23"/>
        <v>16</v>
      </c>
      <c r="E66" s="65">
        <f t="shared" si="24"/>
        <v>10</v>
      </c>
      <c r="F66" s="65"/>
      <c r="G66" s="65"/>
      <c r="H66" s="65">
        <f t="shared" si="35"/>
        <v>26</v>
      </c>
      <c r="I66" s="64">
        <v>8</v>
      </c>
      <c r="J66" s="64">
        <v>10</v>
      </c>
      <c r="K66" s="64">
        <v>0</v>
      </c>
      <c r="L66" s="64"/>
      <c r="M66" s="64">
        <f t="shared" si="36"/>
        <v>18</v>
      </c>
      <c r="N66" s="64">
        <v>8</v>
      </c>
      <c r="O66" s="64">
        <v>0</v>
      </c>
      <c r="P66" s="64">
        <v>0</v>
      </c>
      <c r="Q66" s="64"/>
      <c r="R66" s="64">
        <f t="shared" si="37"/>
        <v>8</v>
      </c>
      <c r="S66" s="64">
        <v>0</v>
      </c>
      <c r="T66" s="64">
        <v>0</v>
      </c>
      <c r="U66" s="64">
        <v>0</v>
      </c>
      <c r="V66" s="64">
        <f t="shared" si="38"/>
        <v>0</v>
      </c>
      <c r="W66" s="64"/>
      <c r="X66" s="64"/>
      <c r="Y66" s="64"/>
      <c r="Z66" s="64"/>
    </row>
    <row r="67" spans="1:26" x14ac:dyDescent="0.25">
      <c r="A67" s="52">
        <v>11</v>
      </c>
      <c r="B67" s="53" t="s">
        <v>10</v>
      </c>
      <c r="C67" s="54"/>
      <c r="D67" s="64">
        <f t="shared" si="23"/>
        <v>271</v>
      </c>
      <c r="E67" s="64">
        <f t="shared" si="24"/>
        <v>177</v>
      </c>
      <c r="F67" s="64"/>
      <c r="G67" s="64"/>
      <c r="H67" s="64">
        <f t="shared" si="35"/>
        <v>449</v>
      </c>
      <c r="I67" s="64">
        <v>89</v>
      </c>
      <c r="J67" s="64">
        <v>49</v>
      </c>
      <c r="K67" s="64">
        <v>0</v>
      </c>
      <c r="L67" s="64">
        <v>1</v>
      </c>
      <c r="M67" s="64">
        <f>SUM(I67:L67)</f>
        <v>139</v>
      </c>
      <c r="N67" s="64">
        <v>91</v>
      </c>
      <c r="O67" s="64">
        <v>64</v>
      </c>
      <c r="P67" s="64">
        <v>0</v>
      </c>
      <c r="Q67" s="64"/>
      <c r="R67" s="64">
        <f t="shared" si="37"/>
        <v>155</v>
      </c>
      <c r="S67" s="64">
        <v>91</v>
      </c>
      <c r="T67" s="64">
        <v>64</v>
      </c>
      <c r="U67" s="64">
        <v>0</v>
      </c>
      <c r="V67" s="64">
        <f>SUM(S67:U67)</f>
        <v>155</v>
      </c>
      <c r="W67" s="64"/>
      <c r="X67" s="64"/>
      <c r="Y67" s="64"/>
      <c r="Z67" s="64"/>
    </row>
    <row r="68" spans="1:26" x14ac:dyDescent="0.25">
      <c r="A68" s="56"/>
      <c r="B68" s="57" t="s">
        <v>55</v>
      </c>
      <c r="C68" s="58" t="s">
        <v>56</v>
      </c>
      <c r="D68" s="65">
        <f t="shared" si="23"/>
        <v>271</v>
      </c>
      <c r="E68" s="65">
        <f t="shared" si="24"/>
        <v>177</v>
      </c>
      <c r="F68" s="65"/>
      <c r="G68" s="65"/>
      <c r="H68" s="65">
        <f t="shared" si="35"/>
        <v>449</v>
      </c>
      <c r="I68" s="64">
        <v>89</v>
      </c>
      <c r="J68" s="64">
        <v>49</v>
      </c>
      <c r="K68" s="64">
        <v>0</v>
      </c>
      <c r="L68" s="64">
        <v>1</v>
      </c>
      <c r="M68" s="64">
        <f>SUM(I68:L68)</f>
        <v>139</v>
      </c>
      <c r="N68" s="64">
        <v>91</v>
      </c>
      <c r="O68" s="64">
        <v>64</v>
      </c>
      <c r="P68" s="64">
        <v>0</v>
      </c>
      <c r="Q68" s="64"/>
      <c r="R68" s="64">
        <f t="shared" si="37"/>
        <v>155</v>
      </c>
      <c r="S68" s="64">
        <v>91</v>
      </c>
      <c r="T68" s="64">
        <v>64</v>
      </c>
      <c r="U68" s="64">
        <v>0</v>
      </c>
      <c r="V68" s="64">
        <f>SUM(S68:U68)</f>
        <v>155</v>
      </c>
      <c r="W68" s="64"/>
      <c r="X68" s="64"/>
      <c r="Y68" s="64"/>
      <c r="Z68" s="64"/>
    </row>
    <row r="69" spans="1:26" x14ac:dyDescent="0.25">
      <c r="A69" s="48" t="s">
        <v>177</v>
      </c>
      <c r="B69" s="49"/>
      <c r="C69" s="50"/>
      <c r="D69" s="63">
        <f t="shared" si="23"/>
        <v>254</v>
      </c>
      <c r="E69" s="63">
        <f t="shared" si="24"/>
        <v>136</v>
      </c>
      <c r="F69" s="63"/>
      <c r="G69" s="63"/>
      <c r="H69" s="63">
        <f t="shared" si="35"/>
        <v>390</v>
      </c>
      <c r="I69" s="63">
        <f>SUM(I70,I81)</f>
        <v>83</v>
      </c>
      <c r="J69" s="63">
        <f>SUM(J70,J81)</f>
        <v>31</v>
      </c>
      <c r="K69" s="63">
        <f>SUM(K70,K81)</f>
        <v>0</v>
      </c>
      <c r="L69" s="63"/>
      <c r="M69" s="63">
        <f>SUM(I69:K69)</f>
        <v>114</v>
      </c>
      <c r="N69" s="63">
        <f>SUM(N70,N81)</f>
        <v>171</v>
      </c>
      <c r="O69" s="63">
        <f>SUM(O70,O81)</f>
        <v>105</v>
      </c>
      <c r="P69" s="63">
        <f>SUM(P70,P81)</f>
        <v>0</v>
      </c>
      <c r="Q69" s="63"/>
      <c r="R69" s="63">
        <f>SUM(R70,R81)</f>
        <v>276</v>
      </c>
      <c r="S69" s="63"/>
      <c r="T69" s="63"/>
      <c r="U69" s="63"/>
      <c r="V69" s="63"/>
      <c r="W69" s="63"/>
      <c r="X69" s="63"/>
      <c r="Y69" s="63"/>
      <c r="Z69" s="63"/>
    </row>
    <row r="70" spans="1:26" x14ac:dyDescent="0.25">
      <c r="A70" s="52">
        <v>7</v>
      </c>
      <c r="B70" s="53" t="s">
        <v>92</v>
      </c>
      <c r="C70" s="54"/>
      <c r="D70" s="64">
        <f t="shared" si="23"/>
        <v>101</v>
      </c>
      <c r="E70" s="64">
        <f t="shared" si="24"/>
        <v>53</v>
      </c>
      <c r="F70" s="64"/>
      <c r="G70" s="64"/>
      <c r="H70" s="64">
        <f t="shared" si="35"/>
        <v>154</v>
      </c>
      <c r="I70" s="64">
        <f>SUM(I71:I80)</f>
        <v>47</v>
      </c>
      <c r="J70" s="64">
        <f>SUM(J71:J80)</f>
        <v>17</v>
      </c>
      <c r="K70" s="64">
        <f>SUM(K71:K80)</f>
        <v>0</v>
      </c>
      <c r="L70" s="64">
        <v>0</v>
      </c>
      <c r="M70" s="64">
        <f>SUM(I70:K70)</f>
        <v>64</v>
      </c>
      <c r="N70" s="64">
        <f>SUM(N71:N80)</f>
        <v>54</v>
      </c>
      <c r="O70" s="64">
        <f>SUM(O71:O80)</f>
        <v>36</v>
      </c>
      <c r="P70" s="64">
        <f>SUM(P71:P80)</f>
        <v>0</v>
      </c>
      <c r="Q70" s="64"/>
      <c r="R70" s="64">
        <f>SUM(N70:P70)</f>
        <v>90</v>
      </c>
      <c r="S70" s="64"/>
      <c r="T70" s="64"/>
      <c r="U70" s="64"/>
      <c r="V70" s="64"/>
      <c r="W70" s="64"/>
      <c r="X70" s="64"/>
      <c r="Y70" s="64"/>
      <c r="Z70" s="64"/>
    </row>
    <row r="71" spans="1:26" x14ac:dyDescent="0.25">
      <c r="A71" s="56"/>
      <c r="B71" s="57" t="s">
        <v>72</v>
      </c>
      <c r="C71" s="58" t="s">
        <v>247</v>
      </c>
      <c r="D71" s="65">
        <f t="shared" si="23"/>
        <v>15</v>
      </c>
      <c r="E71" s="65">
        <f t="shared" si="24"/>
        <v>9</v>
      </c>
      <c r="F71" s="65"/>
      <c r="G71" s="65"/>
      <c r="H71" s="65">
        <f t="shared" si="35"/>
        <v>24</v>
      </c>
      <c r="I71" s="64">
        <v>8</v>
      </c>
      <c r="J71" s="64">
        <v>2</v>
      </c>
      <c r="K71" s="64">
        <v>0</v>
      </c>
      <c r="L71" s="64"/>
      <c r="M71" s="64">
        <f t="shared" ref="M71:M80" si="39">SUM(I71:K71)</f>
        <v>10</v>
      </c>
      <c r="N71" s="64">
        <v>7</v>
      </c>
      <c r="O71" s="64">
        <v>7</v>
      </c>
      <c r="P71" s="64">
        <v>0</v>
      </c>
      <c r="Q71" s="64"/>
      <c r="R71" s="64">
        <f t="shared" ref="R71:R84" si="40">SUM(N71:P71)</f>
        <v>14</v>
      </c>
      <c r="S71" s="64"/>
      <c r="T71" s="64"/>
      <c r="U71" s="64"/>
      <c r="V71" s="64"/>
      <c r="W71" s="64"/>
      <c r="X71" s="64"/>
      <c r="Y71" s="64"/>
      <c r="Z71" s="64"/>
    </row>
    <row r="72" spans="1:26" x14ac:dyDescent="0.25">
      <c r="A72" s="56"/>
      <c r="B72" s="57" t="s">
        <v>202</v>
      </c>
      <c r="C72" s="58" t="s">
        <v>250</v>
      </c>
      <c r="D72" s="65">
        <f t="shared" si="23"/>
        <v>12</v>
      </c>
      <c r="E72" s="65">
        <f t="shared" si="24"/>
        <v>1</v>
      </c>
      <c r="F72" s="65"/>
      <c r="G72" s="65"/>
      <c r="H72" s="65">
        <f t="shared" si="35"/>
        <v>13</v>
      </c>
      <c r="I72" s="64">
        <v>6</v>
      </c>
      <c r="J72" s="64"/>
      <c r="K72" s="64">
        <v>0</v>
      </c>
      <c r="L72" s="64"/>
      <c r="M72" s="64">
        <f t="shared" si="39"/>
        <v>6</v>
      </c>
      <c r="N72" s="64">
        <v>6</v>
      </c>
      <c r="O72" s="64">
        <v>1</v>
      </c>
      <c r="P72" s="64">
        <v>0</v>
      </c>
      <c r="Q72" s="64"/>
      <c r="R72" s="64">
        <f t="shared" si="40"/>
        <v>7</v>
      </c>
      <c r="S72" s="64"/>
      <c r="T72" s="64"/>
      <c r="U72" s="64"/>
      <c r="V72" s="64"/>
      <c r="W72" s="64"/>
      <c r="X72" s="64"/>
      <c r="Y72" s="64"/>
      <c r="Z72" s="64"/>
    </row>
    <row r="73" spans="1:26" x14ac:dyDescent="0.25">
      <c r="A73" s="56"/>
      <c r="B73" s="57" t="s">
        <v>68</v>
      </c>
      <c r="C73" s="58" t="s">
        <v>251</v>
      </c>
      <c r="D73" s="65">
        <f t="shared" si="23"/>
        <v>10</v>
      </c>
      <c r="E73" s="65">
        <f t="shared" si="24"/>
        <v>23</v>
      </c>
      <c r="F73" s="65"/>
      <c r="G73" s="65"/>
      <c r="H73" s="65">
        <f t="shared" si="35"/>
        <v>33</v>
      </c>
      <c r="I73" s="64">
        <v>2</v>
      </c>
      <c r="J73" s="64">
        <v>7</v>
      </c>
      <c r="K73" s="64">
        <v>0</v>
      </c>
      <c r="L73" s="64"/>
      <c r="M73" s="64">
        <f t="shared" si="39"/>
        <v>9</v>
      </c>
      <c r="N73" s="64">
        <v>8</v>
      </c>
      <c r="O73" s="64">
        <v>16</v>
      </c>
      <c r="P73" s="64">
        <v>0</v>
      </c>
      <c r="Q73" s="64"/>
      <c r="R73" s="64">
        <f t="shared" si="40"/>
        <v>24</v>
      </c>
      <c r="S73" s="64"/>
      <c r="T73" s="64"/>
      <c r="U73" s="64"/>
      <c r="V73" s="64"/>
      <c r="W73" s="64"/>
      <c r="X73" s="64"/>
      <c r="Y73" s="64"/>
      <c r="Z73" s="64"/>
    </row>
    <row r="74" spans="1:26" x14ac:dyDescent="0.25">
      <c r="A74" s="56"/>
      <c r="B74" s="57" t="s">
        <v>64</v>
      </c>
      <c r="C74" s="58" t="s">
        <v>249</v>
      </c>
      <c r="D74" s="65">
        <f t="shared" si="23"/>
        <v>5</v>
      </c>
      <c r="E74" s="65">
        <f t="shared" si="24"/>
        <v>1</v>
      </c>
      <c r="F74" s="65"/>
      <c r="G74" s="65"/>
      <c r="H74" s="65">
        <f t="shared" si="35"/>
        <v>6</v>
      </c>
      <c r="I74" s="64">
        <v>0</v>
      </c>
      <c r="J74" s="64">
        <v>0</v>
      </c>
      <c r="K74" s="64">
        <v>0</v>
      </c>
      <c r="L74" s="64"/>
      <c r="M74" s="64">
        <f t="shared" si="39"/>
        <v>0</v>
      </c>
      <c r="N74" s="64">
        <v>5</v>
      </c>
      <c r="O74" s="64">
        <v>1</v>
      </c>
      <c r="P74" s="64">
        <v>0</v>
      </c>
      <c r="Q74" s="64"/>
      <c r="R74" s="64">
        <f t="shared" si="40"/>
        <v>6</v>
      </c>
      <c r="S74" s="64"/>
      <c r="T74" s="64"/>
      <c r="U74" s="64"/>
      <c r="V74" s="64"/>
      <c r="W74" s="64"/>
      <c r="X74" s="64"/>
      <c r="Y74" s="64"/>
      <c r="Z74" s="64"/>
    </row>
    <row r="75" spans="1:26" x14ac:dyDescent="0.25">
      <c r="A75" s="56"/>
      <c r="B75" s="57" t="s">
        <v>96</v>
      </c>
      <c r="C75" s="58" t="s">
        <v>252</v>
      </c>
      <c r="D75" s="65">
        <f t="shared" ref="D75:D100" si="41">I75+N75+S75+W75</f>
        <v>9</v>
      </c>
      <c r="E75" s="65">
        <f t="shared" ref="E75:E100" si="42">J75+O75+T75+X75</f>
        <v>5</v>
      </c>
      <c r="F75" s="65"/>
      <c r="G75" s="65"/>
      <c r="H75" s="65">
        <f t="shared" si="35"/>
        <v>14</v>
      </c>
      <c r="I75" s="64">
        <v>2</v>
      </c>
      <c r="J75" s="64">
        <v>1</v>
      </c>
      <c r="K75" s="64">
        <v>0</v>
      </c>
      <c r="L75" s="64"/>
      <c r="M75" s="64">
        <f t="shared" si="39"/>
        <v>3</v>
      </c>
      <c r="N75" s="64">
        <v>7</v>
      </c>
      <c r="O75" s="64">
        <v>4</v>
      </c>
      <c r="P75" s="64">
        <v>0</v>
      </c>
      <c r="Q75" s="64"/>
      <c r="R75" s="64">
        <f t="shared" si="40"/>
        <v>11</v>
      </c>
      <c r="S75" s="64"/>
      <c r="T75" s="64"/>
      <c r="U75" s="64"/>
      <c r="V75" s="64"/>
      <c r="W75" s="64"/>
      <c r="X75" s="64"/>
      <c r="Y75" s="64"/>
      <c r="Z75" s="64"/>
    </row>
    <row r="76" spans="1:26" x14ac:dyDescent="0.25">
      <c r="A76" s="56"/>
      <c r="B76" s="57" t="s">
        <v>98</v>
      </c>
      <c r="C76" s="58" t="s">
        <v>248</v>
      </c>
      <c r="D76" s="65">
        <f t="shared" si="41"/>
        <v>18</v>
      </c>
      <c r="E76" s="65">
        <f t="shared" si="42"/>
        <v>8</v>
      </c>
      <c r="F76" s="65"/>
      <c r="G76" s="65"/>
      <c r="H76" s="65">
        <f t="shared" si="35"/>
        <v>26</v>
      </c>
      <c r="I76" s="64">
        <v>8</v>
      </c>
      <c r="J76" s="64">
        <v>4</v>
      </c>
      <c r="K76" s="64">
        <v>0</v>
      </c>
      <c r="L76" s="64"/>
      <c r="M76" s="64">
        <f t="shared" si="39"/>
        <v>12</v>
      </c>
      <c r="N76" s="64">
        <v>10</v>
      </c>
      <c r="O76" s="64">
        <v>4</v>
      </c>
      <c r="P76" s="64">
        <v>0</v>
      </c>
      <c r="Q76" s="64"/>
      <c r="R76" s="64">
        <f t="shared" si="40"/>
        <v>14</v>
      </c>
      <c r="S76" s="64"/>
      <c r="T76" s="64"/>
      <c r="U76" s="64"/>
      <c r="V76" s="64"/>
      <c r="W76" s="64"/>
      <c r="X76" s="64"/>
      <c r="Y76" s="64"/>
      <c r="Z76" s="64"/>
    </row>
    <row r="77" spans="1:26" x14ac:dyDescent="0.25">
      <c r="A77" s="56"/>
      <c r="B77" s="57" t="s">
        <v>70</v>
      </c>
      <c r="C77" s="58" t="s">
        <v>246</v>
      </c>
      <c r="D77" s="65">
        <f t="shared" si="41"/>
        <v>14</v>
      </c>
      <c r="E77" s="65">
        <f t="shared" si="42"/>
        <v>2</v>
      </c>
      <c r="F77" s="65"/>
      <c r="G77" s="65"/>
      <c r="H77" s="65">
        <f t="shared" si="35"/>
        <v>16</v>
      </c>
      <c r="I77" s="64">
        <v>6</v>
      </c>
      <c r="J77" s="64"/>
      <c r="K77" s="64">
        <v>0</v>
      </c>
      <c r="L77" s="64"/>
      <c r="M77" s="64">
        <f t="shared" si="39"/>
        <v>6</v>
      </c>
      <c r="N77" s="64">
        <v>8</v>
      </c>
      <c r="O77" s="64">
        <v>2</v>
      </c>
      <c r="P77" s="64">
        <v>0</v>
      </c>
      <c r="Q77" s="64"/>
      <c r="R77" s="64">
        <f t="shared" si="40"/>
        <v>10</v>
      </c>
      <c r="S77" s="64"/>
      <c r="T77" s="64"/>
      <c r="U77" s="64"/>
      <c r="V77" s="64"/>
      <c r="W77" s="64"/>
      <c r="X77" s="64"/>
      <c r="Y77" s="64"/>
      <c r="Z77" s="64"/>
    </row>
    <row r="78" spans="1:26" x14ac:dyDescent="0.25">
      <c r="A78" s="76"/>
      <c r="B78" s="57" t="s">
        <v>228</v>
      </c>
      <c r="C78" s="58" t="s">
        <v>222</v>
      </c>
      <c r="D78" s="65">
        <f t="shared" si="41"/>
        <v>4</v>
      </c>
      <c r="E78" s="65">
        <f t="shared" si="42"/>
        <v>1</v>
      </c>
      <c r="F78" s="65"/>
      <c r="G78" s="65"/>
      <c r="H78" s="65">
        <f t="shared" si="35"/>
        <v>5</v>
      </c>
      <c r="I78" s="64">
        <v>4</v>
      </c>
      <c r="J78" s="64">
        <v>1</v>
      </c>
      <c r="K78" s="64">
        <v>0</v>
      </c>
      <c r="L78" s="64"/>
      <c r="M78" s="64">
        <f t="shared" si="39"/>
        <v>5</v>
      </c>
      <c r="N78" s="64">
        <v>0</v>
      </c>
      <c r="O78" s="64">
        <v>0</v>
      </c>
      <c r="P78" s="64">
        <v>0</v>
      </c>
      <c r="Q78" s="64"/>
      <c r="R78" s="64">
        <f t="shared" si="40"/>
        <v>0</v>
      </c>
      <c r="S78" s="64"/>
      <c r="T78" s="64"/>
      <c r="U78" s="64"/>
      <c r="V78" s="64"/>
      <c r="W78" s="64"/>
      <c r="X78" s="64"/>
      <c r="Y78" s="64"/>
      <c r="Z78" s="64"/>
    </row>
    <row r="79" spans="1:26" x14ac:dyDescent="0.25">
      <c r="A79" s="76"/>
      <c r="B79" s="57" t="s">
        <v>254</v>
      </c>
      <c r="C79" s="58" t="s">
        <v>221</v>
      </c>
      <c r="D79" s="65">
        <f t="shared" si="41"/>
        <v>6</v>
      </c>
      <c r="E79" s="65">
        <f t="shared" si="42"/>
        <v>0</v>
      </c>
      <c r="F79" s="65"/>
      <c r="G79" s="65"/>
      <c r="H79" s="65">
        <f t="shared" si="35"/>
        <v>6</v>
      </c>
      <c r="I79" s="64">
        <v>4</v>
      </c>
      <c r="J79" s="64">
        <v>0</v>
      </c>
      <c r="K79" s="64">
        <v>0</v>
      </c>
      <c r="L79" s="64"/>
      <c r="M79" s="64">
        <f t="shared" si="39"/>
        <v>4</v>
      </c>
      <c r="N79" s="64">
        <v>2</v>
      </c>
      <c r="O79" s="64">
        <v>0</v>
      </c>
      <c r="P79" s="64">
        <v>0</v>
      </c>
      <c r="Q79" s="64"/>
      <c r="R79" s="64">
        <f t="shared" si="40"/>
        <v>2</v>
      </c>
      <c r="S79" s="64"/>
      <c r="T79" s="64"/>
      <c r="U79" s="64"/>
      <c r="V79" s="64"/>
      <c r="W79" s="64"/>
      <c r="X79" s="64"/>
      <c r="Y79" s="64"/>
      <c r="Z79" s="64"/>
    </row>
    <row r="80" spans="1:26" x14ac:dyDescent="0.25">
      <c r="A80" s="49"/>
      <c r="B80" s="57" t="s">
        <v>67</v>
      </c>
      <c r="C80" s="58" t="s">
        <v>253</v>
      </c>
      <c r="D80" s="65">
        <f t="shared" si="41"/>
        <v>8</v>
      </c>
      <c r="E80" s="65">
        <f t="shared" si="42"/>
        <v>3</v>
      </c>
      <c r="F80" s="65"/>
      <c r="G80" s="65"/>
      <c r="H80" s="65">
        <f t="shared" si="35"/>
        <v>11</v>
      </c>
      <c r="I80" s="64">
        <v>7</v>
      </c>
      <c r="J80" s="64">
        <v>2</v>
      </c>
      <c r="K80" s="64">
        <v>0</v>
      </c>
      <c r="L80" s="64"/>
      <c r="M80" s="64">
        <f t="shared" si="39"/>
        <v>9</v>
      </c>
      <c r="N80" s="64">
        <v>1</v>
      </c>
      <c r="O80" s="64">
        <v>1</v>
      </c>
      <c r="P80" s="64">
        <v>0</v>
      </c>
      <c r="Q80" s="64"/>
      <c r="R80" s="64">
        <f t="shared" si="40"/>
        <v>2</v>
      </c>
      <c r="S80" s="64"/>
      <c r="T80" s="64"/>
      <c r="U80" s="64"/>
      <c r="V80" s="64"/>
      <c r="W80" s="64"/>
      <c r="X80" s="64"/>
      <c r="Y80" s="64"/>
      <c r="Z80" s="64"/>
    </row>
    <row r="81" spans="1:26" x14ac:dyDescent="0.25">
      <c r="A81" s="52">
        <v>9</v>
      </c>
      <c r="B81" s="53" t="s">
        <v>9</v>
      </c>
      <c r="C81" s="54"/>
      <c r="D81" s="64">
        <f t="shared" si="41"/>
        <v>153</v>
      </c>
      <c r="E81" s="64">
        <f t="shared" si="42"/>
        <v>83</v>
      </c>
      <c r="F81" s="64"/>
      <c r="G81" s="64"/>
      <c r="H81" s="64">
        <f t="shared" si="35"/>
        <v>236</v>
      </c>
      <c r="I81" s="64">
        <f>SUM(I82:I84)</f>
        <v>36</v>
      </c>
      <c r="J81" s="64">
        <f t="shared" ref="J81:K81" si="43">SUM(J82:J84)</f>
        <v>14</v>
      </c>
      <c r="K81" s="64">
        <f t="shared" si="43"/>
        <v>0</v>
      </c>
      <c r="L81" s="64"/>
      <c r="M81" s="64">
        <f>SUM(I81:K81)</f>
        <v>50</v>
      </c>
      <c r="N81" s="64">
        <f>SUM(N82:N84)</f>
        <v>117</v>
      </c>
      <c r="O81" s="64">
        <f t="shared" ref="O81:P81" si="44">SUM(O82:O84)</f>
        <v>69</v>
      </c>
      <c r="P81" s="64">
        <f t="shared" si="44"/>
        <v>0</v>
      </c>
      <c r="Q81" s="64"/>
      <c r="R81" s="64">
        <f t="shared" si="40"/>
        <v>186</v>
      </c>
      <c r="S81" s="64"/>
      <c r="T81" s="64"/>
      <c r="U81" s="64"/>
      <c r="V81" s="64"/>
      <c r="W81" s="64"/>
      <c r="X81" s="64"/>
      <c r="Y81" s="64"/>
      <c r="Z81" s="64"/>
    </row>
    <row r="82" spans="1:26" x14ac:dyDescent="0.25">
      <c r="A82" s="56"/>
      <c r="B82" s="57" t="s">
        <v>72</v>
      </c>
      <c r="C82" s="58" t="s">
        <v>247</v>
      </c>
      <c r="D82" s="65">
        <f t="shared" si="41"/>
        <v>94</v>
      </c>
      <c r="E82" s="65">
        <f t="shared" si="42"/>
        <v>56</v>
      </c>
      <c r="F82" s="65"/>
      <c r="G82" s="65"/>
      <c r="H82" s="65">
        <f t="shared" si="35"/>
        <v>150</v>
      </c>
      <c r="I82" s="64">
        <v>18</v>
      </c>
      <c r="J82" s="64">
        <v>6</v>
      </c>
      <c r="K82" s="64">
        <v>0</v>
      </c>
      <c r="L82" s="64"/>
      <c r="M82" s="64">
        <f t="shared" ref="M82:M84" si="45">SUM(I82:K82)</f>
        <v>24</v>
      </c>
      <c r="N82" s="64">
        <v>76</v>
      </c>
      <c r="O82" s="64">
        <v>50</v>
      </c>
      <c r="P82" s="64">
        <v>0</v>
      </c>
      <c r="Q82" s="64"/>
      <c r="R82" s="64">
        <f t="shared" si="40"/>
        <v>126</v>
      </c>
      <c r="S82" s="64"/>
      <c r="T82" s="64"/>
      <c r="U82" s="64"/>
      <c r="V82" s="64"/>
      <c r="W82" s="64"/>
      <c r="X82" s="64"/>
      <c r="Y82" s="64"/>
      <c r="Z82" s="64"/>
    </row>
    <row r="83" spans="1:26" x14ac:dyDescent="0.25">
      <c r="A83" s="56"/>
      <c r="B83" s="57" t="s">
        <v>100</v>
      </c>
      <c r="C83" s="58" t="s">
        <v>248</v>
      </c>
      <c r="D83" s="65">
        <f t="shared" si="41"/>
        <v>46</v>
      </c>
      <c r="E83" s="65">
        <f t="shared" si="42"/>
        <v>23</v>
      </c>
      <c r="F83" s="65"/>
      <c r="G83" s="65"/>
      <c r="H83" s="65">
        <f t="shared" si="35"/>
        <v>69</v>
      </c>
      <c r="I83" s="64">
        <v>17</v>
      </c>
      <c r="J83" s="64">
        <v>8</v>
      </c>
      <c r="K83" s="64">
        <v>0</v>
      </c>
      <c r="L83" s="64"/>
      <c r="M83" s="64">
        <f t="shared" si="45"/>
        <v>25</v>
      </c>
      <c r="N83" s="64">
        <v>29</v>
      </c>
      <c r="O83" s="64">
        <v>15</v>
      </c>
      <c r="P83" s="64">
        <v>0</v>
      </c>
      <c r="Q83" s="64"/>
      <c r="R83" s="64">
        <f t="shared" si="40"/>
        <v>44</v>
      </c>
      <c r="S83" s="64"/>
      <c r="T83" s="64"/>
      <c r="U83" s="64"/>
      <c r="V83" s="64"/>
      <c r="W83" s="64"/>
      <c r="X83" s="64"/>
      <c r="Y83" s="64"/>
      <c r="Z83" s="64"/>
    </row>
    <row r="84" spans="1:26" x14ac:dyDescent="0.25">
      <c r="A84" s="56"/>
      <c r="B84" s="57" t="s">
        <v>73</v>
      </c>
      <c r="C84" s="58" t="s">
        <v>246</v>
      </c>
      <c r="D84" s="65">
        <f t="shared" si="41"/>
        <v>13</v>
      </c>
      <c r="E84" s="65">
        <f t="shared" si="42"/>
        <v>4</v>
      </c>
      <c r="F84" s="65"/>
      <c r="G84" s="65"/>
      <c r="H84" s="65">
        <f t="shared" si="35"/>
        <v>17</v>
      </c>
      <c r="I84" s="64">
        <v>1</v>
      </c>
      <c r="J84" s="64"/>
      <c r="K84" s="64">
        <v>0</v>
      </c>
      <c r="L84" s="64"/>
      <c r="M84" s="64">
        <f t="shared" si="45"/>
        <v>1</v>
      </c>
      <c r="N84" s="64">
        <v>12</v>
      </c>
      <c r="O84" s="64">
        <v>4</v>
      </c>
      <c r="P84" s="64">
        <v>0</v>
      </c>
      <c r="Q84" s="64"/>
      <c r="R84" s="64">
        <f t="shared" si="40"/>
        <v>16</v>
      </c>
      <c r="S84" s="64"/>
      <c r="T84" s="64"/>
      <c r="U84" s="64"/>
      <c r="V84" s="64"/>
      <c r="W84" s="64"/>
      <c r="X84" s="64"/>
      <c r="Y84" s="64"/>
      <c r="Z84" s="64"/>
    </row>
    <row r="85" spans="1:26" x14ac:dyDescent="0.25">
      <c r="A85" s="48" t="s">
        <v>181</v>
      </c>
      <c r="B85" s="49"/>
      <c r="C85" s="50"/>
      <c r="D85" s="63">
        <f t="shared" si="41"/>
        <v>233</v>
      </c>
      <c r="E85" s="63">
        <f t="shared" si="42"/>
        <v>178</v>
      </c>
      <c r="F85" s="63"/>
      <c r="G85" s="63"/>
      <c r="H85" s="63">
        <f t="shared" si="35"/>
        <v>424</v>
      </c>
      <c r="I85" s="63">
        <f>SUM(I86,I95)</f>
        <v>78</v>
      </c>
      <c r="J85" s="63">
        <f t="shared" ref="J85:K85" si="46">SUM(J86,J95)</f>
        <v>44</v>
      </c>
      <c r="K85" s="63">
        <f t="shared" si="46"/>
        <v>9</v>
      </c>
      <c r="L85" s="63">
        <v>1</v>
      </c>
      <c r="M85" s="63">
        <f>SUM(I85:L85)</f>
        <v>132</v>
      </c>
      <c r="N85" s="63">
        <f>SUM(N86,N95)</f>
        <v>155</v>
      </c>
      <c r="O85" s="63">
        <f t="shared" ref="O85:P85" si="47">SUM(O86,O95)</f>
        <v>134</v>
      </c>
      <c r="P85" s="63">
        <f t="shared" si="47"/>
        <v>3</v>
      </c>
      <c r="Q85" s="63"/>
      <c r="R85" s="63">
        <f>SUM(N85:P85)</f>
        <v>292</v>
      </c>
      <c r="S85" s="63"/>
      <c r="T85" s="63"/>
      <c r="U85" s="63"/>
      <c r="V85" s="63"/>
      <c r="W85" s="63"/>
      <c r="X85" s="63"/>
      <c r="Y85" s="63"/>
      <c r="Z85" s="63"/>
    </row>
    <row r="86" spans="1:26" x14ac:dyDescent="0.25">
      <c r="A86" s="52">
        <v>7</v>
      </c>
      <c r="B86" s="53" t="s">
        <v>92</v>
      </c>
      <c r="C86" s="54"/>
      <c r="D86" s="64">
        <f t="shared" si="41"/>
        <v>161</v>
      </c>
      <c r="E86" s="64">
        <f t="shared" si="42"/>
        <v>106</v>
      </c>
      <c r="F86" s="64"/>
      <c r="G86" s="64"/>
      <c r="H86" s="64">
        <f t="shared" si="35"/>
        <v>277</v>
      </c>
      <c r="I86" s="64">
        <f>SUM(I87:I94)</f>
        <v>58</v>
      </c>
      <c r="J86" s="64">
        <f t="shared" ref="J86:K86" si="48">SUM(J87:J94)</f>
        <v>34</v>
      </c>
      <c r="K86" s="64">
        <f t="shared" si="48"/>
        <v>8</v>
      </c>
      <c r="L86" s="64">
        <v>1</v>
      </c>
      <c r="M86" s="64">
        <f>SUM(I86:K86)</f>
        <v>100</v>
      </c>
      <c r="N86" s="64">
        <f>SUM(N87:N94)</f>
        <v>103</v>
      </c>
      <c r="O86" s="64">
        <f t="shared" ref="O86:P86" si="49">SUM(O87:O94)</f>
        <v>72</v>
      </c>
      <c r="P86" s="64">
        <f t="shared" si="49"/>
        <v>2</v>
      </c>
      <c r="Q86" s="64"/>
      <c r="R86" s="64">
        <f>SUM(N86:P86)</f>
        <v>177</v>
      </c>
      <c r="S86" s="64"/>
      <c r="T86" s="64"/>
      <c r="U86" s="64"/>
      <c r="V86" s="64"/>
      <c r="W86" s="64"/>
      <c r="X86" s="64"/>
      <c r="Y86" s="64"/>
      <c r="Z86" s="64"/>
    </row>
    <row r="87" spans="1:26" x14ac:dyDescent="0.25">
      <c r="A87" s="56"/>
      <c r="B87" s="57" t="s">
        <v>74</v>
      </c>
      <c r="C87" s="58" t="s">
        <v>125</v>
      </c>
      <c r="D87" s="65">
        <f t="shared" si="41"/>
        <v>8</v>
      </c>
      <c r="E87" s="65">
        <f t="shared" si="42"/>
        <v>3</v>
      </c>
      <c r="F87" s="65"/>
      <c r="G87" s="65"/>
      <c r="H87" s="65">
        <f t="shared" si="35"/>
        <v>11</v>
      </c>
      <c r="I87" s="64">
        <v>3</v>
      </c>
      <c r="J87" s="64"/>
      <c r="K87" s="64"/>
      <c r="L87" s="64"/>
      <c r="M87" s="64">
        <f t="shared" ref="M87:M98" si="50">SUM(I87:K87)</f>
        <v>3</v>
      </c>
      <c r="N87" s="64">
        <v>5</v>
      </c>
      <c r="O87" s="64">
        <v>3</v>
      </c>
      <c r="P87" s="64"/>
      <c r="Q87" s="64"/>
      <c r="R87" s="64">
        <f t="shared" ref="R87:R98" si="51">SUM(N87:P87)</f>
        <v>8</v>
      </c>
      <c r="S87" s="64"/>
      <c r="T87" s="64"/>
      <c r="U87" s="64"/>
      <c r="V87" s="64"/>
      <c r="W87" s="64"/>
      <c r="X87" s="64"/>
      <c r="Y87" s="64"/>
      <c r="Z87" s="64"/>
    </row>
    <row r="88" spans="1:26" x14ac:dyDescent="0.25">
      <c r="A88" s="56"/>
      <c r="B88" s="57" t="s">
        <v>75</v>
      </c>
      <c r="C88" s="58" t="s">
        <v>126</v>
      </c>
      <c r="D88" s="65">
        <f t="shared" si="41"/>
        <v>5</v>
      </c>
      <c r="E88" s="65">
        <f t="shared" si="42"/>
        <v>15</v>
      </c>
      <c r="F88" s="65"/>
      <c r="G88" s="65"/>
      <c r="H88" s="65">
        <f t="shared" si="35"/>
        <v>24</v>
      </c>
      <c r="I88" s="64">
        <v>1</v>
      </c>
      <c r="J88" s="64">
        <v>6</v>
      </c>
      <c r="K88" s="64">
        <v>3</v>
      </c>
      <c r="L88" s="64">
        <v>1</v>
      </c>
      <c r="M88" s="64">
        <f>SUM(I88:L88)</f>
        <v>11</v>
      </c>
      <c r="N88" s="64">
        <v>4</v>
      </c>
      <c r="O88" s="64">
        <v>9</v>
      </c>
      <c r="P88" s="64"/>
      <c r="Q88" s="64"/>
      <c r="R88" s="64">
        <f t="shared" si="51"/>
        <v>13</v>
      </c>
      <c r="S88" s="64"/>
      <c r="T88" s="64"/>
      <c r="U88" s="64"/>
      <c r="V88" s="64"/>
      <c r="W88" s="64"/>
      <c r="X88" s="64"/>
      <c r="Y88" s="64"/>
      <c r="Z88" s="64"/>
    </row>
    <row r="89" spans="1:26" x14ac:dyDescent="0.25">
      <c r="A89" s="56"/>
      <c r="B89" s="57" t="s">
        <v>80</v>
      </c>
      <c r="C89" s="58" t="s">
        <v>256</v>
      </c>
      <c r="D89" s="65">
        <f t="shared" si="41"/>
        <v>54</v>
      </c>
      <c r="E89" s="65">
        <f t="shared" si="42"/>
        <v>29</v>
      </c>
      <c r="F89" s="65"/>
      <c r="G89" s="65"/>
      <c r="H89" s="65">
        <f t="shared" si="35"/>
        <v>88</v>
      </c>
      <c r="I89" s="64">
        <v>25</v>
      </c>
      <c r="J89" s="64">
        <v>15</v>
      </c>
      <c r="K89" s="64">
        <v>4</v>
      </c>
      <c r="L89" s="64"/>
      <c r="M89" s="64">
        <f t="shared" si="50"/>
        <v>44</v>
      </c>
      <c r="N89" s="64">
        <v>29</v>
      </c>
      <c r="O89" s="64">
        <v>14</v>
      </c>
      <c r="P89" s="64">
        <v>1</v>
      </c>
      <c r="Q89" s="64"/>
      <c r="R89" s="64">
        <f t="shared" si="51"/>
        <v>44</v>
      </c>
      <c r="S89" s="64"/>
      <c r="T89" s="64"/>
      <c r="U89" s="64"/>
      <c r="V89" s="64"/>
      <c r="W89" s="64"/>
      <c r="X89" s="64"/>
      <c r="Y89" s="64"/>
      <c r="Z89" s="64"/>
    </row>
    <row r="90" spans="1:26" x14ac:dyDescent="0.25">
      <c r="A90" s="56"/>
      <c r="B90" s="57" t="s">
        <v>81</v>
      </c>
      <c r="C90" s="58" t="s">
        <v>82</v>
      </c>
      <c r="D90" s="65">
        <f t="shared" si="41"/>
        <v>13</v>
      </c>
      <c r="E90" s="65">
        <f t="shared" si="42"/>
        <v>14</v>
      </c>
      <c r="F90" s="65"/>
      <c r="G90" s="65"/>
      <c r="H90" s="65">
        <f t="shared" si="35"/>
        <v>27</v>
      </c>
      <c r="I90" s="64">
        <v>4</v>
      </c>
      <c r="J90" s="64">
        <v>5</v>
      </c>
      <c r="K90" s="64"/>
      <c r="L90" s="64"/>
      <c r="M90" s="64">
        <f t="shared" si="50"/>
        <v>9</v>
      </c>
      <c r="N90" s="64">
        <v>9</v>
      </c>
      <c r="O90" s="64">
        <v>9</v>
      </c>
      <c r="P90" s="64"/>
      <c r="Q90" s="64"/>
      <c r="R90" s="64">
        <f t="shared" si="51"/>
        <v>18</v>
      </c>
      <c r="S90" s="64"/>
      <c r="T90" s="64"/>
      <c r="U90" s="64"/>
      <c r="V90" s="64"/>
      <c r="W90" s="64"/>
      <c r="X90" s="64"/>
      <c r="Y90" s="64"/>
      <c r="Z90" s="64"/>
    </row>
    <row r="91" spans="1:26" x14ac:dyDescent="0.25">
      <c r="A91" s="56"/>
      <c r="B91" s="57" t="s">
        <v>76</v>
      </c>
      <c r="C91" s="58" t="s">
        <v>77</v>
      </c>
      <c r="D91" s="65">
        <f t="shared" si="41"/>
        <v>17</v>
      </c>
      <c r="E91" s="65">
        <f t="shared" si="42"/>
        <v>10</v>
      </c>
      <c r="F91" s="65"/>
      <c r="G91" s="65"/>
      <c r="H91" s="65">
        <f t="shared" si="35"/>
        <v>27</v>
      </c>
      <c r="I91" s="64">
        <v>4</v>
      </c>
      <c r="J91" s="64">
        <v>3</v>
      </c>
      <c r="K91" s="64"/>
      <c r="L91" s="64"/>
      <c r="M91" s="64">
        <f t="shared" si="50"/>
        <v>7</v>
      </c>
      <c r="N91" s="64">
        <v>13</v>
      </c>
      <c r="O91" s="64">
        <v>7</v>
      </c>
      <c r="P91" s="64"/>
      <c r="Q91" s="64"/>
      <c r="R91" s="64">
        <f t="shared" si="51"/>
        <v>20</v>
      </c>
      <c r="S91" s="64"/>
      <c r="T91" s="64"/>
      <c r="U91" s="64"/>
      <c r="V91" s="64"/>
      <c r="W91" s="64"/>
      <c r="X91" s="64"/>
      <c r="Y91" s="64"/>
      <c r="Z91" s="64"/>
    </row>
    <row r="92" spans="1:26" x14ac:dyDescent="0.25">
      <c r="A92" s="56"/>
      <c r="B92" s="57" t="s">
        <v>83</v>
      </c>
      <c r="C92" s="58" t="s">
        <v>123</v>
      </c>
      <c r="D92" s="65">
        <f t="shared" si="41"/>
        <v>10</v>
      </c>
      <c r="E92" s="65">
        <f t="shared" si="42"/>
        <v>6</v>
      </c>
      <c r="F92" s="65"/>
      <c r="G92" s="65"/>
      <c r="H92" s="65">
        <f t="shared" si="35"/>
        <v>16</v>
      </c>
      <c r="I92" s="64">
        <v>3</v>
      </c>
      <c r="J92" s="64">
        <v>1</v>
      </c>
      <c r="K92" s="64"/>
      <c r="L92" s="64"/>
      <c r="M92" s="64">
        <f t="shared" si="50"/>
        <v>4</v>
      </c>
      <c r="N92" s="64">
        <v>7</v>
      </c>
      <c r="O92" s="64">
        <v>5</v>
      </c>
      <c r="P92" s="64"/>
      <c r="Q92" s="64"/>
      <c r="R92" s="64">
        <f t="shared" si="51"/>
        <v>12</v>
      </c>
      <c r="S92" s="64"/>
      <c r="T92" s="64"/>
      <c r="U92" s="64"/>
      <c r="V92" s="64"/>
      <c r="W92" s="64"/>
      <c r="X92" s="64"/>
      <c r="Y92" s="64"/>
      <c r="Z92" s="64"/>
    </row>
    <row r="93" spans="1:26" x14ac:dyDescent="0.25">
      <c r="A93" s="56"/>
      <c r="B93" s="57" t="s">
        <v>78</v>
      </c>
      <c r="C93" s="58" t="s">
        <v>79</v>
      </c>
      <c r="D93" s="65">
        <f t="shared" si="41"/>
        <v>10</v>
      </c>
      <c r="E93" s="65">
        <f t="shared" si="42"/>
        <v>6</v>
      </c>
      <c r="F93" s="65"/>
      <c r="G93" s="65"/>
      <c r="H93" s="65">
        <f t="shared" si="35"/>
        <v>18</v>
      </c>
      <c r="I93" s="64">
        <v>1</v>
      </c>
      <c r="J93" s="64">
        <v>3</v>
      </c>
      <c r="K93" s="64">
        <v>1</v>
      </c>
      <c r="L93" s="64"/>
      <c r="M93" s="64">
        <f t="shared" si="50"/>
        <v>5</v>
      </c>
      <c r="N93" s="64">
        <v>9</v>
      </c>
      <c r="O93" s="64">
        <v>3</v>
      </c>
      <c r="P93" s="64">
        <v>1</v>
      </c>
      <c r="Q93" s="64"/>
      <c r="R93" s="64">
        <f t="shared" si="51"/>
        <v>13</v>
      </c>
      <c r="S93" s="64"/>
      <c r="T93" s="64"/>
      <c r="U93" s="64"/>
      <c r="V93" s="64"/>
      <c r="W93" s="64"/>
      <c r="X93" s="64"/>
      <c r="Y93" s="64"/>
      <c r="Z93" s="64"/>
    </row>
    <row r="94" spans="1:26" x14ac:dyDescent="0.25">
      <c r="A94" s="49"/>
      <c r="B94" s="57" t="s">
        <v>84</v>
      </c>
      <c r="C94" s="58" t="s">
        <v>124</v>
      </c>
      <c r="D94" s="65">
        <f t="shared" si="41"/>
        <v>44</v>
      </c>
      <c r="E94" s="65">
        <f t="shared" si="42"/>
        <v>23</v>
      </c>
      <c r="F94" s="65"/>
      <c r="G94" s="65"/>
      <c r="H94" s="65">
        <f t="shared" si="35"/>
        <v>67</v>
      </c>
      <c r="I94" s="64">
        <v>17</v>
      </c>
      <c r="J94" s="64">
        <v>1</v>
      </c>
      <c r="K94" s="64"/>
      <c r="L94" s="64"/>
      <c r="M94" s="64">
        <f t="shared" si="50"/>
        <v>18</v>
      </c>
      <c r="N94" s="64">
        <v>27</v>
      </c>
      <c r="O94" s="64">
        <v>22</v>
      </c>
      <c r="P94" s="64"/>
      <c r="Q94" s="64"/>
      <c r="R94" s="64">
        <f t="shared" si="51"/>
        <v>49</v>
      </c>
      <c r="S94" s="64"/>
      <c r="T94" s="64"/>
      <c r="U94" s="64"/>
      <c r="V94" s="64"/>
      <c r="W94" s="64"/>
      <c r="X94" s="64"/>
      <c r="Y94" s="64"/>
      <c r="Z94" s="64"/>
    </row>
    <row r="95" spans="1:26" x14ac:dyDescent="0.25">
      <c r="A95" s="52">
        <v>9</v>
      </c>
      <c r="B95" s="53" t="s">
        <v>9</v>
      </c>
      <c r="C95" s="54"/>
      <c r="D95" s="64">
        <f t="shared" si="41"/>
        <v>72</v>
      </c>
      <c r="E95" s="64">
        <f t="shared" si="42"/>
        <v>72</v>
      </c>
      <c r="F95" s="64"/>
      <c r="G95" s="64"/>
      <c r="H95" s="64">
        <f t="shared" si="35"/>
        <v>146</v>
      </c>
      <c r="I95" s="64">
        <f>SUM(I96:I98)</f>
        <v>20</v>
      </c>
      <c r="J95" s="64">
        <f t="shared" ref="J95:K95" si="52">SUM(J96:J98)</f>
        <v>10</v>
      </c>
      <c r="K95" s="64">
        <f t="shared" si="52"/>
        <v>1</v>
      </c>
      <c r="L95" s="64"/>
      <c r="M95" s="64">
        <f t="shared" si="50"/>
        <v>31</v>
      </c>
      <c r="N95" s="64">
        <f>SUM(N96:N98)</f>
        <v>52</v>
      </c>
      <c r="O95" s="64">
        <f t="shared" ref="O95:P95" si="53">SUM(O96:O98)</f>
        <v>62</v>
      </c>
      <c r="P95" s="64">
        <f t="shared" si="53"/>
        <v>1</v>
      </c>
      <c r="Q95" s="64"/>
      <c r="R95" s="64">
        <f t="shared" si="51"/>
        <v>115</v>
      </c>
      <c r="S95" s="64"/>
      <c r="T95" s="64"/>
      <c r="U95" s="64"/>
      <c r="V95" s="64"/>
      <c r="W95" s="64"/>
      <c r="X95" s="64"/>
      <c r="Y95" s="64"/>
      <c r="Z95" s="64"/>
    </row>
    <row r="96" spans="1:26" x14ac:dyDescent="0.25">
      <c r="A96" s="56"/>
      <c r="B96" s="57" t="s">
        <v>74</v>
      </c>
      <c r="C96" s="58" t="s">
        <v>125</v>
      </c>
      <c r="D96" s="65">
        <f t="shared" si="41"/>
        <v>28</v>
      </c>
      <c r="E96" s="65">
        <f t="shared" si="42"/>
        <v>18</v>
      </c>
      <c r="F96" s="65"/>
      <c r="G96" s="65"/>
      <c r="H96" s="65">
        <f t="shared" si="35"/>
        <v>46</v>
      </c>
      <c r="I96" s="64">
        <v>11</v>
      </c>
      <c r="J96" s="64">
        <v>2</v>
      </c>
      <c r="K96" s="64">
        <v>0</v>
      </c>
      <c r="L96" s="64"/>
      <c r="M96" s="64">
        <f t="shared" si="50"/>
        <v>13</v>
      </c>
      <c r="N96" s="64">
        <v>17</v>
      </c>
      <c r="O96" s="64">
        <v>16</v>
      </c>
      <c r="P96" s="64">
        <v>0</v>
      </c>
      <c r="Q96" s="64"/>
      <c r="R96" s="64">
        <f t="shared" si="51"/>
        <v>33</v>
      </c>
      <c r="S96" s="64"/>
      <c r="T96" s="64"/>
      <c r="U96" s="64"/>
      <c r="V96" s="64"/>
      <c r="W96" s="64"/>
      <c r="X96" s="64"/>
      <c r="Y96" s="64"/>
      <c r="Z96" s="64"/>
    </row>
    <row r="97" spans="1:26" x14ac:dyDescent="0.25">
      <c r="A97" s="56"/>
      <c r="B97" s="57" t="s">
        <v>81</v>
      </c>
      <c r="C97" s="58" t="s">
        <v>82</v>
      </c>
      <c r="D97" s="65">
        <f t="shared" si="41"/>
        <v>16</v>
      </c>
      <c r="E97" s="65">
        <f t="shared" si="42"/>
        <v>32</v>
      </c>
      <c r="F97" s="65"/>
      <c r="G97" s="65"/>
      <c r="H97" s="65">
        <f t="shared" si="35"/>
        <v>50</v>
      </c>
      <c r="I97" s="64">
        <v>4</v>
      </c>
      <c r="J97" s="64">
        <v>7</v>
      </c>
      <c r="K97" s="64">
        <v>1</v>
      </c>
      <c r="L97" s="64"/>
      <c r="M97" s="64">
        <f t="shared" si="50"/>
        <v>12</v>
      </c>
      <c r="N97" s="64">
        <v>12</v>
      </c>
      <c r="O97" s="64">
        <v>25</v>
      </c>
      <c r="P97" s="64">
        <v>1</v>
      </c>
      <c r="Q97" s="64"/>
      <c r="R97" s="64">
        <f t="shared" si="51"/>
        <v>38</v>
      </c>
      <c r="S97" s="64"/>
      <c r="T97" s="64"/>
      <c r="U97" s="64"/>
      <c r="V97" s="64"/>
      <c r="W97" s="64"/>
      <c r="X97" s="64"/>
      <c r="Y97" s="64"/>
      <c r="Z97" s="64"/>
    </row>
    <row r="98" spans="1:26" x14ac:dyDescent="0.25">
      <c r="A98" s="56"/>
      <c r="B98" s="57" t="s">
        <v>85</v>
      </c>
      <c r="C98" s="58" t="s">
        <v>223</v>
      </c>
      <c r="D98" s="65">
        <f t="shared" si="41"/>
        <v>28</v>
      </c>
      <c r="E98" s="65">
        <f t="shared" si="42"/>
        <v>22</v>
      </c>
      <c r="F98" s="65"/>
      <c r="G98" s="65"/>
      <c r="H98" s="65">
        <f t="shared" si="35"/>
        <v>50</v>
      </c>
      <c r="I98" s="64">
        <v>5</v>
      </c>
      <c r="J98" s="64">
        <v>1</v>
      </c>
      <c r="K98" s="64">
        <v>0</v>
      </c>
      <c r="L98" s="64"/>
      <c r="M98" s="64">
        <f t="shared" si="50"/>
        <v>6</v>
      </c>
      <c r="N98" s="64">
        <v>23</v>
      </c>
      <c r="O98" s="64">
        <v>21</v>
      </c>
      <c r="P98" s="64">
        <v>0</v>
      </c>
      <c r="Q98" s="64"/>
      <c r="R98" s="64">
        <f t="shared" si="51"/>
        <v>44</v>
      </c>
      <c r="S98" s="64"/>
      <c r="T98" s="64"/>
      <c r="U98" s="64"/>
      <c r="V98" s="64"/>
      <c r="W98" s="64"/>
      <c r="X98" s="64"/>
      <c r="Y98" s="64"/>
      <c r="Z98" s="64"/>
    </row>
    <row r="99" spans="1:26" x14ac:dyDescent="0.25">
      <c r="A99" s="48" t="s">
        <v>182</v>
      </c>
      <c r="B99" s="49"/>
      <c r="C99" s="50"/>
      <c r="D99" s="63">
        <f t="shared" si="41"/>
        <v>31</v>
      </c>
      <c r="E99" s="63">
        <f t="shared" si="42"/>
        <v>24</v>
      </c>
      <c r="F99" s="63"/>
      <c r="G99" s="63"/>
      <c r="H99" s="63">
        <f t="shared" si="35"/>
        <v>58</v>
      </c>
      <c r="I99" s="63">
        <f>SUM(I100)</f>
        <v>23</v>
      </c>
      <c r="J99" s="63">
        <f>SUM(J100,J103)</f>
        <v>21</v>
      </c>
      <c r="K99" s="63">
        <f>SUM(K100)</f>
        <v>0</v>
      </c>
      <c r="L99" s="63">
        <f>SUM(L100,L103)</f>
        <v>3</v>
      </c>
      <c r="M99" s="63">
        <f>SUM(I99:L99)</f>
        <v>47</v>
      </c>
      <c r="N99" s="63">
        <f t="shared" ref="J99:Z99" si="54">SUM(N100)</f>
        <v>0</v>
      </c>
      <c r="O99" s="63">
        <f t="shared" si="54"/>
        <v>0</v>
      </c>
      <c r="P99" s="63">
        <f t="shared" si="54"/>
        <v>0</v>
      </c>
      <c r="Q99" s="63"/>
      <c r="R99" s="63">
        <f t="shared" si="54"/>
        <v>0</v>
      </c>
      <c r="S99" s="63">
        <f t="shared" si="54"/>
        <v>0</v>
      </c>
      <c r="T99" s="63">
        <f t="shared" si="54"/>
        <v>0</v>
      </c>
      <c r="U99" s="63">
        <f t="shared" si="54"/>
        <v>0</v>
      </c>
      <c r="V99" s="63">
        <f t="shared" si="54"/>
        <v>0</v>
      </c>
      <c r="W99" s="63">
        <f t="shared" si="54"/>
        <v>8</v>
      </c>
      <c r="X99" s="63">
        <f t="shared" si="54"/>
        <v>3</v>
      </c>
      <c r="Y99" s="63">
        <f t="shared" si="54"/>
        <v>0</v>
      </c>
      <c r="Z99" s="63">
        <f t="shared" si="54"/>
        <v>11</v>
      </c>
    </row>
    <row r="100" spans="1:26" x14ac:dyDescent="0.25">
      <c r="A100" s="52">
        <v>7</v>
      </c>
      <c r="B100" s="53" t="s">
        <v>92</v>
      </c>
      <c r="C100" s="54"/>
      <c r="D100" s="64">
        <f t="shared" si="41"/>
        <v>31</v>
      </c>
      <c r="E100" s="64">
        <f t="shared" si="42"/>
        <v>23</v>
      </c>
      <c r="F100" s="64"/>
      <c r="G100" s="64"/>
      <c r="H100" s="64">
        <f t="shared" si="35"/>
        <v>57</v>
      </c>
      <c r="I100" s="64">
        <f>SUM(I101:I102)</f>
        <v>23</v>
      </c>
      <c r="J100" s="64">
        <f>SUM(J101:J102)</f>
        <v>20</v>
      </c>
      <c r="K100" s="64">
        <f>SUM(K101:K104)</f>
        <v>0</v>
      </c>
      <c r="L100" s="64">
        <v>3</v>
      </c>
      <c r="M100" s="64">
        <f>SUM(I100:L100)</f>
        <v>46</v>
      </c>
      <c r="N100" s="64">
        <f>SUM(N101:N104)</f>
        <v>0</v>
      </c>
      <c r="O100" s="64">
        <f>SUM(O101:O104)</f>
        <v>0</v>
      </c>
      <c r="P100" s="64">
        <f>SUM(P101:P104)</f>
        <v>0</v>
      </c>
      <c r="Q100" s="64"/>
      <c r="R100" s="64">
        <f>SUM(R101:R104)</f>
        <v>0</v>
      </c>
      <c r="S100" s="64">
        <f>SUM(S101:S104)</f>
        <v>0</v>
      </c>
      <c r="T100" s="64">
        <f>SUM(T101:T104)</f>
        <v>0</v>
      </c>
      <c r="U100" s="64">
        <f>SUM(U101:U104)</f>
        <v>0</v>
      </c>
      <c r="V100" s="64">
        <f>SUM(V101:V104)</f>
        <v>0</v>
      </c>
      <c r="W100" s="64">
        <v>8</v>
      </c>
      <c r="X100" s="64">
        <v>3</v>
      </c>
      <c r="Y100" s="64">
        <f>SUM(Y101:Y104)</f>
        <v>0</v>
      </c>
      <c r="Z100" s="64">
        <f>SUM(W100:Y100)</f>
        <v>11</v>
      </c>
    </row>
    <row r="101" spans="1:26" x14ac:dyDescent="0.25">
      <c r="A101" s="52"/>
      <c r="B101" s="77" t="s">
        <v>87</v>
      </c>
      <c r="C101" s="54" t="s">
        <v>224</v>
      </c>
      <c r="D101" s="64"/>
      <c r="E101" s="64"/>
      <c r="F101" s="64"/>
      <c r="G101" s="64"/>
      <c r="H101" s="64"/>
      <c r="I101" s="64">
        <v>0</v>
      </c>
      <c r="J101" s="64">
        <v>0</v>
      </c>
      <c r="K101" s="64">
        <v>0</v>
      </c>
      <c r="L101" s="64"/>
      <c r="M101" s="64">
        <f t="shared" ref="M101:M104" si="55">SUM(I101:L101)</f>
        <v>0</v>
      </c>
      <c r="N101" s="64">
        <v>0</v>
      </c>
      <c r="O101" s="64">
        <v>0</v>
      </c>
      <c r="P101" s="64">
        <v>0</v>
      </c>
      <c r="Q101" s="64"/>
      <c r="R101" s="64">
        <v>0</v>
      </c>
      <c r="S101" s="64">
        <v>0</v>
      </c>
      <c r="T101" s="64">
        <v>0</v>
      </c>
      <c r="U101" s="64">
        <v>0</v>
      </c>
      <c r="V101" s="64">
        <v>0</v>
      </c>
      <c r="W101" s="64">
        <v>8</v>
      </c>
      <c r="X101" s="64">
        <v>3</v>
      </c>
      <c r="Y101" s="64">
        <v>0</v>
      </c>
      <c r="Z101" s="64">
        <f t="shared" ref="Z101:Z104" si="56">SUM(W101:Y101)</f>
        <v>11</v>
      </c>
    </row>
    <row r="102" spans="1:26" x14ac:dyDescent="0.25">
      <c r="A102" s="56"/>
      <c r="B102" s="57" t="s">
        <v>87</v>
      </c>
      <c r="C102" s="58" t="s">
        <v>225</v>
      </c>
      <c r="D102" s="65">
        <f t="shared" ref="D102" si="57">I102+N102+S102+W102</f>
        <v>23</v>
      </c>
      <c r="E102" s="65">
        <f t="shared" ref="E102" si="58">J102+O102+T102+X102</f>
        <v>20</v>
      </c>
      <c r="F102" s="65"/>
      <c r="G102" s="65"/>
      <c r="H102" s="65">
        <f t="shared" ref="H102" si="59">M102+R102+V102+Z102</f>
        <v>46</v>
      </c>
      <c r="I102" s="64">
        <v>23</v>
      </c>
      <c r="J102" s="64">
        <v>20</v>
      </c>
      <c r="K102" s="64">
        <v>0</v>
      </c>
      <c r="L102" s="64">
        <v>3</v>
      </c>
      <c r="M102" s="64">
        <f t="shared" si="55"/>
        <v>46</v>
      </c>
      <c r="N102" s="64">
        <v>0</v>
      </c>
      <c r="O102" s="64">
        <v>0</v>
      </c>
      <c r="P102" s="64">
        <v>0</v>
      </c>
      <c r="Q102" s="64"/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f t="shared" ref="Z102" si="60">SUM(W102:Y102)</f>
        <v>0</v>
      </c>
    </row>
    <row r="103" spans="1:26" x14ac:dyDescent="0.25">
      <c r="A103" s="52">
        <v>9</v>
      </c>
      <c r="B103" s="125" t="s">
        <v>9</v>
      </c>
      <c r="C103" s="54"/>
      <c r="D103" s="64"/>
      <c r="E103" s="64"/>
      <c r="F103" s="64"/>
      <c r="G103" s="64"/>
      <c r="H103" s="64"/>
      <c r="I103" s="64">
        <v>0</v>
      </c>
      <c r="J103" s="64">
        <v>1</v>
      </c>
      <c r="K103" s="64"/>
      <c r="L103" s="64"/>
      <c r="M103" s="64">
        <f t="shared" si="55"/>
        <v>1</v>
      </c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x14ac:dyDescent="0.25">
      <c r="A104" s="56"/>
      <c r="B104" s="57" t="s">
        <v>87</v>
      </c>
      <c r="C104" s="58" t="s">
        <v>225</v>
      </c>
      <c r="D104" s="65">
        <f t="shared" ref="D104:E109" si="61">I104+N104+S104+W104</f>
        <v>0</v>
      </c>
      <c r="E104" s="65">
        <f t="shared" si="61"/>
        <v>1</v>
      </c>
      <c r="F104" s="65"/>
      <c r="G104" s="65"/>
      <c r="H104" s="65">
        <f t="shared" ref="H104:H109" si="62">M104+R104+V104+Z104</f>
        <v>1</v>
      </c>
      <c r="I104" s="64">
        <v>0</v>
      </c>
      <c r="J104" s="64">
        <v>1</v>
      </c>
      <c r="K104" s="64">
        <v>0</v>
      </c>
      <c r="L104" s="64"/>
      <c r="M104" s="64">
        <f t="shared" si="55"/>
        <v>1</v>
      </c>
      <c r="N104" s="64">
        <v>0</v>
      </c>
      <c r="O104" s="64">
        <v>0</v>
      </c>
      <c r="P104" s="64">
        <v>0</v>
      </c>
      <c r="Q104" s="64"/>
      <c r="R104" s="64">
        <v>0</v>
      </c>
      <c r="S104" s="64">
        <v>0</v>
      </c>
      <c r="T104" s="64">
        <v>0</v>
      </c>
      <c r="U104" s="64">
        <v>0</v>
      </c>
      <c r="V104" s="64">
        <v>0</v>
      </c>
      <c r="W104" s="64">
        <v>0</v>
      </c>
      <c r="X104" s="64">
        <v>0</v>
      </c>
      <c r="Y104" s="64">
        <v>0</v>
      </c>
      <c r="Z104" s="64">
        <f t="shared" si="56"/>
        <v>0</v>
      </c>
    </row>
    <row r="105" spans="1:26" x14ac:dyDescent="0.25">
      <c r="A105" s="48" t="s">
        <v>226</v>
      </c>
      <c r="B105" s="49"/>
      <c r="C105" s="50"/>
      <c r="D105" s="63">
        <f t="shared" si="61"/>
        <v>35</v>
      </c>
      <c r="E105" s="63">
        <f t="shared" si="61"/>
        <v>38</v>
      </c>
      <c r="F105" s="63"/>
      <c r="G105" s="63"/>
      <c r="H105" s="63">
        <f t="shared" si="62"/>
        <v>74</v>
      </c>
      <c r="I105" s="63">
        <f>SUM(I106,I108)</f>
        <v>22</v>
      </c>
      <c r="J105" s="63">
        <f t="shared" ref="J105:R105" si="63">SUM(J106,J108)</f>
        <v>18</v>
      </c>
      <c r="K105" s="63">
        <f t="shared" si="63"/>
        <v>1</v>
      </c>
      <c r="L105" s="63"/>
      <c r="M105" s="63">
        <f t="shared" si="63"/>
        <v>41</v>
      </c>
      <c r="N105" s="63">
        <f t="shared" si="63"/>
        <v>13</v>
      </c>
      <c r="O105" s="63">
        <f t="shared" si="63"/>
        <v>20</v>
      </c>
      <c r="P105" s="63">
        <f t="shared" si="63"/>
        <v>0</v>
      </c>
      <c r="Q105" s="63"/>
      <c r="R105" s="63">
        <f t="shared" si="63"/>
        <v>33</v>
      </c>
      <c r="S105" s="63"/>
      <c r="T105" s="63"/>
      <c r="U105" s="63"/>
      <c r="V105" s="63"/>
      <c r="W105" s="63"/>
      <c r="X105" s="63"/>
      <c r="Y105" s="63"/>
      <c r="Z105" s="63"/>
    </row>
    <row r="106" spans="1:26" x14ac:dyDescent="0.25">
      <c r="A106" s="59">
        <v>6</v>
      </c>
      <c r="B106" s="53" t="s">
        <v>8</v>
      </c>
      <c r="C106" s="54"/>
      <c r="D106" s="64">
        <f t="shared" si="61"/>
        <v>3</v>
      </c>
      <c r="E106" s="64">
        <f t="shared" si="61"/>
        <v>0</v>
      </c>
      <c r="F106" s="64"/>
      <c r="G106" s="64"/>
      <c r="H106" s="64">
        <f t="shared" si="62"/>
        <v>3</v>
      </c>
      <c r="I106" s="64">
        <v>3</v>
      </c>
      <c r="J106" s="64">
        <v>0</v>
      </c>
      <c r="K106" s="64">
        <v>0</v>
      </c>
      <c r="L106" s="64"/>
      <c r="M106" s="64">
        <v>3</v>
      </c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x14ac:dyDescent="0.25">
      <c r="A107" s="60"/>
      <c r="B107" s="57" t="s">
        <v>209</v>
      </c>
      <c r="C107" s="58" t="s">
        <v>210</v>
      </c>
      <c r="D107" s="65">
        <f t="shared" si="61"/>
        <v>3</v>
      </c>
      <c r="E107" s="65">
        <f t="shared" si="61"/>
        <v>0</v>
      </c>
      <c r="F107" s="65"/>
      <c r="G107" s="65"/>
      <c r="H107" s="65">
        <f t="shared" si="62"/>
        <v>3</v>
      </c>
      <c r="I107" s="64">
        <v>3</v>
      </c>
      <c r="J107" s="64">
        <v>0</v>
      </c>
      <c r="K107" s="64">
        <v>0</v>
      </c>
      <c r="L107" s="64"/>
      <c r="M107" s="64">
        <v>3</v>
      </c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x14ac:dyDescent="0.25">
      <c r="A108" s="59">
        <v>7</v>
      </c>
      <c r="B108" s="53" t="s">
        <v>92</v>
      </c>
      <c r="C108" s="54"/>
      <c r="D108" s="64">
        <f t="shared" si="61"/>
        <v>32</v>
      </c>
      <c r="E108" s="64">
        <f t="shared" si="61"/>
        <v>38</v>
      </c>
      <c r="F108" s="64"/>
      <c r="G108" s="64"/>
      <c r="H108" s="64">
        <f t="shared" si="62"/>
        <v>71</v>
      </c>
      <c r="I108" s="64">
        <v>19</v>
      </c>
      <c r="J108" s="64">
        <v>18</v>
      </c>
      <c r="K108" s="64">
        <v>1</v>
      </c>
      <c r="L108" s="64"/>
      <c r="M108" s="64">
        <f>SUM(I108:K108)</f>
        <v>38</v>
      </c>
      <c r="N108" s="64">
        <v>13</v>
      </c>
      <c r="O108" s="64">
        <v>20</v>
      </c>
      <c r="P108" s="64">
        <v>0</v>
      </c>
      <c r="Q108" s="64"/>
      <c r="R108" s="64">
        <f>SUM(N108:P108)</f>
        <v>33</v>
      </c>
      <c r="S108" s="64"/>
      <c r="T108" s="64"/>
      <c r="U108" s="64"/>
      <c r="V108" s="64"/>
      <c r="W108" s="64"/>
      <c r="X108" s="64"/>
      <c r="Y108" s="64"/>
      <c r="Z108" s="64"/>
    </row>
    <row r="109" spans="1:26" x14ac:dyDescent="0.25">
      <c r="A109" s="60"/>
      <c r="B109" s="57" t="s">
        <v>88</v>
      </c>
      <c r="C109" s="58" t="s">
        <v>128</v>
      </c>
      <c r="D109" s="65">
        <f t="shared" si="61"/>
        <v>32</v>
      </c>
      <c r="E109" s="65">
        <f t="shared" si="61"/>
        <v>38</v>
      </c>
      <c r="F109" s="65"/>
      <c r="G109" s="65"/>
      <c r="H109" s="65">
        <f t="shared" si="62"/>
        <v>71</v>
      </c>
      <c r="I109" s="64">
        <v>19</v>
      </c>
      <c r="J109" s="64">
        <v>18</v>
      </c>
      <c r="K109" s="64">
        <v>1</v>
      </c>
      <c r="L109" s="64"/>
      <c r="M109" s="64">
        <f>SUM(I109:K109)</f>
        <v>38</v>
      </c>
      <c r="N109" s="64">
        <v>13</v>
      </c>
      <c r="O109" s="64">
        <v>20</v>
      </c>
      <c r="P109" s="64">
        <v>0</v>
      </c>
      <c r="Q109" s="64"/>
      <c r="R109" s="64">
        <f>SUM(N109:P109)</f>
        <v>33</v>
      </c>
      <c r="S109" s="64"/>
      <c r="T109" s="64"/>
      <c r="U109" s="64"/>
      <c r="V109" s="64"/>
      <c r="W109" s="64"/>
      <c r="X109" s="64"/>
      <c r="Y109" s="64"/>
      <c r="Z109" s="64"/>
    </row>
  </sheetData>
  <mergeCells count="14">
    <mergeCell ref="A6:Z6"/>
    <mergeCell ref="A1:Z1"/>
    <mergeCell ref="A2:Z2"/>
    <mergeCell ref="A3:Z3"/>
    <mergeCell ref="T4:Z4"/>
    <mergeCell ref="A5:Z5"/>
    <mergeCell ref="A7:Z7"/>
    <mergeCell ref="A8:C10"/>
    <mergeCell ref="D8:Z8"/>
    <mergeCell ref="D9:H9"/>
    <mergeCell ref="I9:M9"/>
    <mergeCell ref="N9:R9"/>
    <mergeCell ref="S9:V9"/>
    <mergeCell ref="W9:Z9"/>
  </mergeCells>
  <pageMargins left="0.7" right="0.7" top="0.75" bottom="0.75" header="0.3" footer="0.3"/>
  <pageSetup orientation="portrait" r:id="rId1"/>
  <ignoredErrors>
    <ignoredError sqref="I64:K64 Z104 Z101:Z102 I100:J100 I57:K57 N57:P57" formulaRange="1"/>
    <ignoredError sqref="R69 M88 M85 M99 J99:K99 M54 R54 M11 M6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DFD8C-A30E-4418-8C3F-7D29862488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75209-1535-4A06-9613-D31F572D7766}">
  <ds:schemaRefs>
    <ds:schemaRef ds:uri="34cf7324-f286-4ca4-bbb7-f892776d82b8"/>
    <ds:schemaRef ds:uri="http://purl.org/dc/elements/1.1/"/>
    <ds:schemaRef ds:uri="99f3c8b3-53b7-444b-b95b-946f26404963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F91B12-6F8A-4BE0-8DA5-588BEF94A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Contenido</vt:lpstr>
      <vt:lpstr>Resumen_2015-2025</vt:lpstr>
      <vt:lpstr>2015-16   2016-17</vt:lpstr>
      <vt:lpstr>2017-18   2018-19</vt:lpstr>
      <vt:lpstr>2019-20   2020-21</vt:lpstr>
      <vt:lpstr>2021-22   2022-23</vt:lpstr>
      <vt:lpstr>2023-24</vt:lpstr>
      <vt:lpstr>2024-25</vt:lpstr>
      <vt:lpstr>2025-26</vt:lpstr>
      <vt:lpstr>'2015-16   2016-17'!Print_Titles</vt:lpstr>
      <vt:lpstr>'Resumen_2015-2025'!Print_Titles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FLORES PABON</dc:creator>
  <cp:lastModifiedBy>Patricia Mattei Ramos</cp:lastModifiedBy>
  <cp:lastPrinted>2021-11-17T19:57:38Z</cp:lastPrinted>
  <dcterms:created xsi:type="dcterms:W3CDTF">2013-04-01T14:36:23Z</dcterms:created>
  <dcterms:modified xsi:type="dcterms:W3CDTF">2025-11-13T15:29:05Z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