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119732\Desktop\"/>
    </mc:Choice>
  </mc:AlternateContent>
  <xr:revisionPtr revIDLastSave="0" documentId="13_ncr:1_{33B360F7-9A3D-4659-B67D-0D56CC3305F9}" xr6:coauthVersionLast="47" xr6:coauthVersionMax="47" xr10:uidLastSave="{00000000-0000-0000-0000-000000000000}"/>
  <bookViews>
    <workbookView xWindow="-120" yWindow="-120" windowWidth="29040" windowHeight="15720" firstSheet="1" activeTab="12" xr2:uid="{00000000-000D-0000-FFFF-FFFF00000000}"/>
  </bookViews>
  <sheets>
    <sheet name="Contenido" sheetId="11" r:id="rId1"/>
    <sheet name="Resumen 2015-2025" sheetId="1" r:id="rId2"/>
    <sheet name="2015-16" sheetId="2" r:id="rId3"/>
    <sheet name="2016-17" sheetId="3" r:id="rId4"/>
    <sheet name="2017-18" sheetId="4" r:id="rId5"/>
    <sheet name="2018-19" sheetId="5" r:id="rId6"/>
    <sheet name="2019-20" sheetId="12" r:id="rId7"/>
    <sheet name="2020-21" sheetId="7" r:id="rId8"/>
    <sheet name="2021-22" sheetId="14" r:id="rId9"/>
    <sheet name="2022-23" sheetId="10" r:id="rId10"/>
    <sheet name="2023-24" sheetId="13" r:id="rId11"/>
    <sheet name="2024-25" sheetId="15" r:id="rId12"/>
    <sheet name="2025-26" sheetId="17" r:id="rId13"/>
  </sheets>
  <definedNames>
    <definedName name="_xlnm.Print_Titles" localSheetId="2">'2015-16'!#REF!</definedName>
    <definedName name="_xlnm.Print_Titles" localSheetId="3">'2016-17'!#REF!</definedName>
    <definedName name="_xlnm.Print_Titles" localSheetId="4">'2017-18'!#REF!</definedName>
    <definedName name="_xlnm.Print_Titles" localSheetId="5">'2018-19'!#REF!</definedName>
    <definedName name="_xlnm.Print_Titles" localSheetId="7">'2020-21'!#REF!</definedName>
    <definedName name="_xlnm.Print_Titles" localSheetId="9">'2022-23'!#REF!</definedName>
    <definedName name="_xlnm.Print_Titles" localSheetId="1">'Resumen 2015-2025'!$1:$6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03" i="17" l="1"/>
  <c r="H104" i="17"/>
  <c r="F104" i="17"/>
  <c r="G104" i="17"/>
  <c r="F103" i="17"/>
  <c r="G103" i="17"/>
  <c r="F102" i="17"/>
  <c r="G102" i="17"/>
  <c r="F101" i="17"/>
  <c r="G101" i="17"/>
  <c r="F100" i="17"/>
  <c r="G100" i="17"/>
  <c r="M99" i="17"/>
  <c r="R99" i="17"/>
  <c r="S99" i="17"/>
  <c r="T99" i="17"/>
  <c r="U99" i="17"/>
  <c r="V99" i="17"/>
  <c r="W99" i="17"/>
  <c r="X99" i="17"/>
  <c r="D99" i="17" s="1"/>
  <c r="Y99" i="17"/>
  <c r="Z99" i="17"/>
  <c r="AA99" i="17"/>
  <c r="AB99" i="17"/>
  <c r="AC99" i="17"/>
  <c r="AD99" i="17"/>
  <c r="AE99" i="17"/>
  <c r="AF99" i="17"/>
  <c r="G99" i="17" s="1"/>
  <c r="AG99" i="17"/>
  <c r="AH99" i="17"/>
  <c r="AI99" i="17"/>
  <c r="AJ99" i="17"/>
  <c r="AK99" i="17"/>
  <c r="AL99" i="17"/>
  <c r="AM99" i="17"/>
  <c r="AN99" i="17"/>
  <c r="E99" i="17" s="1"/>
  <c r="AO99" i="17"/>
  <c r="AP99" i="17"/>
  <c r="AQ99" i="17"/>
  <c r="AR99" i="17"/>
  <c r="AS99" i="17"/>
  <c r="AT99" i="17"/>
  <c r="AU99" i="17"/>
  <c r="AV99" i="17"/>
  <c r="H99" i="17" s="1"/>
  <c r="F99" i="17"/>
  <c r="E103" i="17"/>
  <c r="E104" i="17"/>
  <c r="D103" i="17"/>
  <c r="D104" i="17"/>
  <c r="D105" i="17"/>
  <c r="F105" i="17"/>
  <c r="G105" i="17"/>
  <c r="G85" i="17"/>
  <c r="F62" i="17"/>
  <c r="G62" i="17"/>
  <c r="F53" i="17"/>
  <c r="G53" i="17"/>
  <c r="G36" i="17"/>
  <c r="G20" i="17"/>
  <c r="F17" i="17"/>
  <c r="G17" i="17"/>
  <c r="AV104" i="17"/>
  <c r="AV103" i="17"/>
  <c r="AV100" i="17"/>
  <c r="AV102" i="17"/>
  <c r="AV101" i="17"/>
  <c r="AV87" i="17"/>
  <c r="AV88" i="17"/>
  <c r="AV89" i="17"/>
  <c r="AV90" i="17"/>
  <c r="AV91" i="17"/>
  <c r="AV92" i="17"/>
  <c r="AV93" i="17"/>
  <c r="AV94" i="17"/>
  <c r="AV96" i="17"/>
  <c r="AV97" i="17"/>
  <c r="AV98" i="17"/>
  <c r="AU86" i="17"/>
  <c r="AU95" i="17"/>
  <c r="AU81" i="17"/>
  <c r="AV70" i="17"/>
  <c r="AV71" i="17"/>
  <c r="AV72" i="17"/>
  <c r="AV73" i="17"/>
  <c r="AV74" i="17"/>
  <c r="AV75" i="17"/>
  <c r="AV76" i="17"/>
  <c r="AV77" i="17"/>
  <c r="AV78" i="17"/>
  <c r="AV79" i="17"/>
  <c r="AV80" i="17"/>
  <c r="AV82" i="17"/>
  <c r="AV83" i="17"/>
  <c r="AV84" i="17"/>
  <c r="AU69" i="17"/>
  <c r="AU68" i="17" s="1"/>
  <c r="AV63" i="17"/>
  <c r="AV66" i="17"/>
  <c r="AV67" i="17"/>
  <c r="AV65" i="17"/>
  <c r="AV64" i="17"/>
  <c r="AV58" i="17"/>
  <c r="AV57" i="17"/>
  <c r="AV55" i="17"/>
  <c r="AV54" i="17"/>
  <c r="AU49" i="17"/>
  <c r="AV38" i="17"/>
  <c r="AV39" i="17"/>
  <c r="AV40" i="17"/>
  <c r="AV41" i="17"/>
  <c r="AV42" i="17"/>
  <c r="AV43" i="17"/>
  <c r="AV44" i="17"/>
  <c r="AV45" i="17"/>
  <c r="AV46" i="17"/>
  <c r="AV47" i="17"/>
  <c r="AV48" i="17"/>
  <c r="AV50" i="17"/>
  <c r="AV51" i="17"/>
  <c r="AV52" i="17"/>
  <c r="AU37" i="17"/>
  <c r="AV31" i="17"/>
  <c r="AV32" i="17"/>
  <c r="AV33" i="17"/>
  <c r="AV34" i="17"/>
  <c r="AV35" i="17"/>
  <c r="AV30" i="17"/>
  <c r="AU29" i="17"/>
  <c r="AV22" i="17"/>
  <c r="AV23" i="17"/>
  <c r="AV24" i="17"/>
  <c r="AV25" i="17"/>
  <c r="AV26" i="17"/>
  <c r="AV27" i="17"/>
  <c r="AV28" i="17"/>
  <c r="AT21" i="17"/>
  <c r="AU21" i="17"/>
  <c r="AR21" i="17"/>
  <c r="E27" i="17"/>
  <c r="D27" i="17"/>
  <c r="AV19" i="17"/>
  <c r="AV18" i="17"/>
  <c r="AV16" i="17"/>
  <c r="AV15" i="17"/>
  <c r="AV12" i="17"/>
  <c r="AV13" i="17"/>
  <c r="AQ59" i="17"/>
  <c r="AQ58" i="17"/>
  <c r="AQ55" i="17"/>
  <c r="AQ54" i="17"/>
  <c r="AQ57" i="17"/>
  <c r="AQ60" i="17"/>
  <c r="AQ61" i="17"/>
  <c r="AQ105" i="17"/>
  <c r="AQ106" i="17"/>
  <c r="AQ107" i="17"/>
  <c r="AQ108" i="17"/>
  <c r="AQ109" i="17"/>
  <c r="AQ104" i="17"/>
  <c r="AQ103" i="17"/>
  <c r="AQ102" i="17"/>
  <c r="AQ101" i="17"/>
  <c r="AQ100" i="17"/>
  <c r="AQ98" i="17"/>
  <c r="AQ97" i="17"/>
  <c r="AQ96" i="17"/>
  <c r="AQ94" i="17"/>
  <c r="AQ93" i="17"/>
  <c r="AQ92" i="17"/>
  <c r="AQ91" i="17"/>
  <c r="AQ90" i="17"/>
  <c r="AQ89" i="17"/>
  <c r="AQ88" i="17"/>
  <c r="AQ87" i="17"/>
  <c r="AP81" i="17"/>
  <c r="AQ70" i="17"/>
  <c r="AQ71" i="17"/>
  <c r="AQ72" i="17"/>
  <c r="AQ73" i="17"/>
  <c r="AQ74" i="17"/>
  <c r="AQ75" i="17"/>
  <c r="AQ76" i="17"/>
  <c r="AQ77" i="17"/>
  <c r="AQ78" i="17"/>
  <c r="AQ79" i="17"/>
  <c r="AQ80" i="17"/>
  <c r="AQ82" i="17"/>
  <c r="AQ83" i="17"/>
  <c r="AQ84" i="17"/>
  <c r="AP69" i="17"/>
  <c r="AN66" i="17"/>
  <c r="AO66" i="17"/>
  <c r="AP66" i="17"/>
  <c r="AM66" i="17"/>
  <c r="AQ64" i="17"/>
  <c r="AQ65" i="17"/>
  <c r="AQ67" i="17"/>
  <c r="AN63" i="17"/>
  <c r="AO63" i="17"/>
  <c r="AP63" i="17"/>
  <c r="AQ63" i="17" s="1"/>
  <c r="AM63" i="17"/>
  <c r="AM62" i="17" s="1"/>
  <c r="AP49" i="17"/>
  <c r="AP36" i="17" s="1"/>
  <c r="AQ38" i="17"/>
  <c r="AQ39" i="17"/>
  <c r="AQ40" i="17"/>
  <c r="AQ41" i="17"/>
  <c r="AQ42" i="17"/>
  <c r="AQ43" i="17"/>
  <c r="AQ44" i="17"/>
  <c r="AQ45" i="17"/>
  <c r="AQ46" i="17"/>
  <c r="AQ47" i="17"/>
  <c r="AQ48" i="17"/>
  <c r="AQ50" i="17"/>
  <c r="AQ51" i="17"/>
  <c r="AQ52" i="17"/>
  <c r="AP37" i="17"/>
  <c r="AP29" i="17"/>
  <c r="AQ22" i="17"/>
  <c r="AQ23" i="17"/>
  <c r="AQ24" i="17"/>
  <c r="AQ25" i="17"/>
  <c r="AQ26" i="17"/>
  <c r="AQ27" i="17"/>
  <c r="AQ28" i="17"/>
  <c r="AQ30" i="17"/>
  <c r="AQ31" i="17"/>
  <c r="AQ32" i="17"/>
  <c r="AQ33" i="17"/>
  <c r="AQ34" i="17"/>
  <c r="AQ35" i="17"/>
  <c r="AP21" i="17"/>
  <c r="AO21" i="17"/>
  <c r="AQ19" i="17"/>
  <c r="AM11" i="17"/>
  <c r="AQ13" i="17"/>
  <c r="AQ14" i="17"/>
  <c r="AQ15" i="17"/>
  <c r="AQ16" i="17"/>
  <c r="AQ12" i="17"/>
  <c r="Y95" i="17"/>
  <c r="AB102" i="17"/>
  <c r="AB101" i="17"/>
  <c r="AB107" i="17"/>
  <c r="AB106" i="17"/>
  <c r="AB105" i="17"/>
  <c r="AB108" i="17"/>
  <c r="AB109" i="17"/>
  <c r="AA95" i="17"/>
  <c r="AB87" i="17"/>
  <c r="AB88" i="17"/>
  <c r="AB89" i="17"/>
  <c r="AB90" i="17"/>
  <c r="AB91" i="17"/>
  <c r="AB92" i="17"/>
  <c r="AB93" i="17"/>
  <c r="AB94" i="17"/>
  <c r="AB96" i="17"/>
  <c r="AB97" i="17"/>
  <c r="AB98" i="17"/>
  <c r="AA86" i="17"/>
  <c r="AA81" i="17"/>
  <c r="AB70" i="17"/>
  <c r="AB71" i="17"/>
  <c r="AB72" i="17"/>
  <c r="AB73" i="17"/>
  <c r="AB74" i="17"/>
  <c r="AB75" i="17"/>
  <c r="AB76" i="17"/>
  <c r="AB77" i="17"/>
  <c r="AB78" i="17"/>
  <c r="AB79" i="17"/>
  <c r="AB80" i="17"/>
  <c r="AB82" i="17"/>
  <c r="AB83" i="17"/>
  <c r="AB84" i="17"/>
  <c r="AA69" i="17"/>
  <c r="AA68" i="17" s="1"/>
  <c r="AC68" i="17"/>
  <c r="AD68" i="17"/>
  <c r="AE68" i="17"/>
  <c r="AF68" i="17"/>
  <c r="AH68" i="17"/>
  <c r="AI68" i="17"/>
  <c r="AJ68" i="17"/>
  <c r="AK68" i="17"/>
  <c r="AB63" i="17"/>
  <c r="AB62" i="17" s="1"/>
  <c r="AB64" i="17"/>
  <c r="AB65" i="17"/>
  <c r="AB66" i="17"/>
  <c r="AB67" i="17"/>
  <c r="Y62" i="17"/>
  <c r="Z62" i="17"/>
  <c r="AA62" i="17"/>
  <c r="AC62" i="17"/>
  <c r="AD62" i="17"/>
  <c r="AE62" i="17"/>
  <c r="AF62" i="17"/>
  <c r="AH62" i="17"/>
  <c r="AI62" i="17"/>
  <c r="AJ62" i="17"/>
  <c r="AK62" i="17"/>
  <c r="AO62" i="17"/>
  <c r="AR62" i="17"/>
  <c r="AS62" i="17"/>
  <c r="AT62" i="17"/>
  <c r="AU62" i="17"/>
  <c r="X62" i="17"/>
  <c r="Y53" i="17"/>
  <c r="Z53" i="17"/>
  <c r="AA53" i="17"/>
  <c r="AC53" i="17"/>
  <c r="AD53" i="17"/>
  <c r="AE53" i="17"/>
  <c r="AF53" i="17"/>
  <c r="AH53" i="17"/>
  <c r="AI53" i="17"/>
  <c r="AJ53" i="17"/>
  <c r="AK53" i="17"/>
  <c r="AP53" i="17"/>
  <c r="AU53" i="17"/>
  <c r="X53" i="17"/>
  <c r="AB55" i="17"/>
  <c r="AB56" i="17"/>
  <c r="AB57" i="17"/>
  <c r="AB58" i="17"/>
  <c r="AB59" i="17"/>
  <c r="AB60" i="17"/>
  <c r="AB61" i="17"/>
  <c r="AB54" i="17"/>
  <c r="AB50" i="17"/>
  <c r="AB51" i="17"/>
  <c r="AB52" i="17"/>
  <c r="AB39" i="17"/>
  <c r="AB40" i="17"/>
  <c r="AB41" i="17"/>
  <c r="AB42" i="17"/>
  <c r="AB43" i="17"/>
  <c r="AB44" i="17"/>
  <c r="AB45" i="17"/>
  <c r="AB46" i="17"/>
  <c r="AB47" i="17"/>
  <c r="AB48" i="17"/>
  <c r="AB38" i="17"/>
  <c r="AA49" i="17"/>
  <c r="AA37" i="17"/>
  <c r="AB28" i="17"/>
  <c r="AB27" i="17"/>
  <c r="AB26" i="17"/>
  <c r="AB25" i="17"/>
  <c r="AB23" i="17"/>
  <c r="AB24" i="17"/>
  <c r="AB22" i="17"/>
  <c r="AB35" i="17"/>
  <c r="AB34" i="17"/>
  <c r="AB33" i="17"/>
  <c r="AB32" i="17"/>
  <c r="AB31" i="17"/>
  <c r="AB30" i="17"/>
  <c r="AA29" i="17"/>
  <c r="AA21" i="17"/>
  <c r="AC20" i="17"/>
  <c r="AD20" i="17"/>
  <c r="AE20" i="17"/>
  <c r="AF20" i="17"/>
  <c r="AH20" i="17"/>
  <c r="AI20" i="17"/>
  <c r="AJ20" i="17"/>
  <c r="AK20" i="17"/>
  <c r="Y17" i="17"/>
  <c r="Z17" i="17"/>
  <c r="AA17" i="17"/>
  <c r="AC17" i="17"/>
  <c r="AD17" i="17"/>
  <c r="AE17" i="17"/>
  <c r="AF17" i="17"/>
  <c r="AG17" i="17"/>
  <c r="AH17" i="17"/>
  <c r="AI17" i="17"/>
  <c r="AJ17" i="17"/>
  <c r="AK17" i="17"/>
  <c r="AM17" i="17"/>
  <c r="AN17" i="17"/>
  <c r="AO17" i="17"/>
  <c r="AP17" i="17"/>
  <c r="AR17" i="17"/>
  <c r="AS17" i="17"/>
  <c r="AT17" i="17"/>
  <c r="AU17" i="17"/>
  <c r="X17" i="17"/>
  <c r="AB19" i="17"/>
  <c r="AB18" i="17"/>
  <c r="AB17" i="17" s="1"/>
  <c r="AB13" i="17"/>
  <c r="AB16" i="17"/>
  <c r="AB15" i="17"/>
  <c r="AA14" i="17"/>
  <c r="AA12" i="17"/>
  <c r="X14" i="17"/>
  <c r="AF11" i="17"/>
  <c r="AI11" i="17"/>
  <c r="AJ11" i="17"/>
  <c r="AK11" i="17"/>
  <c r="AP11" i="17"/>
  <c r="AU11" i="17"/>
  <c r="W109" i="17"/>
  <c r="W108" i="17"/>
  <c r="W107" i="17"/>
  <c r="W106" i="17"/>
  <c r="W100" i="17"/>
  <c r="W101" i="17"/>
  <c r="W102" i="17"/>
  <c r="T95" i="17"/>
  <c r="U95" i="17"/>
  <c r="V95" i="17"/>
  <c r="S95" i="17"/>
  <c r="W98" i="17"/>
  <c r="W97" i="17"/>
  <c r="W96" i="17"/>
  <c r="W87" i="17"/>
  <c r="W88" i="17"/>
  <c r="W89" i="17"/>
  <c r="W90" i="17"/>
  <c r="W91" i="17"/>
  <c r="W92" i="17"/>
  <c r="W93" i="17"/>
  <c r="W94" i="17"/>
  <c r="AC85" i="17"/>
  <c r="AD85" i="17"/>
  <c r="AE85" i="17"/>
  <c r="AF85" i="17"/>
  <c r="AH85" i="17"/>
  <c r="AI85" i="17"/>
  <c r="AJ85" i="17"/>
  <c r="AK85" i="17"/>
  <c r="AP85" i="17"/>
  <c r="V86" i="17"/>
  <c r="V85" i="17" s="1"/>
  <c r="S86" i="17"/>
  <c r="W79" i="17"/>
  <c r="W78" i="17"/>
  <c r="W70" i="17"/>
  <c r="W72" i="17"/>
  <c r="W75" i="17"/>
  <c r="W80" i="17"/>
  <c r="V81" i="17"/>
  <c r="W82" i="17"/>
  <c r="W83" i="17"/>
  <c r="W84" i="17"/>
  <c r="V69" i="17"/>
  <c r="V68" i="17" s="1"/>
  <c r="W67" i="17"/>
  <c r="W66" i="17"/>
  <c r="W65" i="17"/>
  <c r="W64" i="17"/>
  <c r="W63" i="17"/>
  <c r="W62" i="17" s="1"/>
  <c r="W59" i="17"/>
  <c r="W58" i="17"/>
  <c r="W57" i="17"/>
  <c r="V56" i="17"/>
  <c r="V53" i="17" s="1"/>
  <c r="S56" i="17"/>
  <c r="W48" i="17"/>
  <c r="W47" i="17"/>
  <c r="W46" i="17"/>
  <c r="W45" i="17"/>
  <c r="W44" i="17"/>
  <c r="W43" i="17"/>
  <c r="W42" i="17"/>
  <c r="W41" i="17"/>
  <c r="W40" i="17"/>
  <c r="W39" i="17"/>
  <c r="W38" i="17"/>
  <c r="W52" i="17"/>
  <c r="W51" i="17"/>
  <c r="W50" i="17"/>
  <c r="T49" i="17"/>
  <c r="U49" i="17"/>
  <c r="V49" i="17"/>
  <c r="S49" i="17"/>
  <c r="AC36" i="17"/>
  <c r="AD36" i="17"/>
  <c r="AE36" i="17"/>
  <c r="AF36" i="17"/>
  <c r="AH36" i="17"/>
  <c r="AI36" i="17"/>
  <c r="AJ36" i="17"/>
  <c r="AK36" i="17"/>
  <c r="V37" i="17"/>
  <c r="U37" i="17"/>
  <c r="W33" i="17"/>
  <c r="W35" i="17"/>
  <c r="W34" i="17"/>
  <c r="W32" i="17"/>
  <c r="W31" i="17"/>
  <c r="W30" i="17"/>
  <c r="W28" i="17"/>
  <c r="W27" i="17"/>
  <c r="W26" i="17"/>
  <c r="W25" i="17"/>
  <c r="W24" i="17"/>
  <c r="W23" i="17"/>
  <c r="W22" i="17"/>
  <c r="T21" i="17"/>
  <c r="S21" i="17"/>
  <c r="V29" i="17"/>
  <c r="V20" i="17" s="1"/>
  <c r="W15" i="17"/>
  <c r="W16" i="17"/>
  <c r="W13" i="17"/>
  <c r="V14" i="17"/>
  <c r="V12" i="17"/>
  <c r="V11" i="17"/>
  <c r="Q85" i="17"/>
  <c r="R69" i="17"/>
  <c r="O68" i="17"/>
  <c r="P68" i="17"/>
  <c r="Q68" i="17"/>
  <c r="N68" i="17"/>
  <c r="R84" i="17"/>
  <c r="R83" i="17"/>
  <c r="R82" i="17"/>
  <c r="R81" i="17"/>
  <c r="R80" i="17"/>
  <c r="R79" i="17"/>
  <c r="R78" i="17"/>
  <c r="R77" i="17"/>
  <c r="R76" i="17"/>
  <c r="R75" i="17"/>
  <c r="R74" i="17"/>
  <c r="R73" i="17"/>
  <c r="R72" i="17"/>
  <c r="R71" i="17"/>
  <c r="R70" i="17"/>
  <c r="Q36" i="17"/>
  <c r="R23" i="17"/>
  <c r="P20" i="17"/>
  <c r="R35" i="17"/>
  <c r="R34" i="17"/>
  <c r="R33" i="17"/>
  <c r="R32" i="17"/>
  <c r="R31" i="17"/>
  <c r="R30" i="17"/>
  <c r="Q29" i="17"/>
  <c r="Q20" i="17" s="1"/>
  <c r="O21" i="17"/>
  <c r="P21" i="17"/>
  <c r="Q21" i="17"/>
  <c r="N21" i="17"/>
  <c r="M108" i="17"/>
  <c r="M109" i="17"/>
  <c r="M107" i="17"/>
  <c r="M106" i="17"/>
  <c r="J105" i="17"/>
  <c r="K105" i="17"/>
  <c r="L105" i="17"/>
  <c r="I105" i="17"/>
  <c r="M98" i="17"/>
  <c r="M97" i="17"/>
  <c r="M96" i="17"/>
  <c r="J95" i="17"/>
  <c r="K95" i="17"/>
  <c r="L95" i="17"/>
  <c r="I95" i="17"/>
  <c r="L86" i="17"/>
  <c r="L85" i="17" s="1"/>
  <c r="I86" i="17"/>
  <c r="G78" i="17"/>
  <c r="G79" i="17"/>
  <c r="G80" i="17"/>
  <c r="G82" i="17"/>
  <c r="G83" i="17"/>
  <c r="G84" i="17"/>
  <c r="F78" i="17"/>
  <c r="F79" i="17"/>
  <c r="E78" i="17"/>
  <c r="E79" i="17"/>
  <c r="D78" i="17"/>
  <c r="D79" i="17"/>
  <c r="G77" i="17"/>
  <c r="G76" i="17"/>
  <c r="G75" i="17"/>
  <c r="G74" i="17"/>
  <c r="G73" i="17"/>
  <c r="G72" i="17"/>
  <c r="G71" i="17"/>
  <c r="G70" i="17"/>
  <c r="M84" i="17"/>
  <c r="M83" i="17"/>
  <c r="M82" i="17"/>
  <c r="I69" i="17"/>
  <c r="J81" i="17"/>
  <c r="K81" i="17"/>
  <c r="L81" i="17"/>
  <c r="L68" i="17" s="1"/>
  <c r="M67" i="17"/>
  <c r="M64" i="17"/>
  <c r="M65" i="17"/>
  <c r="J66" i="17"/>
  <c r="K66" i="17"/>
  <c r="L66" i="17"/>
  <c r="I66" i="17"/>
  <c r="J63" i="17"/>
  <c r="J62" i="17" s="1"/>
  <c r="K63" i="17"/>
  <c r="L63" i="17"/>
  <c r="L62" i="17" s="1"/>
  <c r="I63" i="17"/>
  <c r="I62" i="17" s="1"/>
  <c r="N62" i="17"/>
  <c r="O62" i="17"/>
  <c r="P62" i="17"/>
  <c r="Q62" i="17"/>
  <c r="S62" i="17"/>
  <c r="T62" i="17"/>
  <c r="U62" i="17"/>
  <c r="V62" i="17"/>
  <c r="Q53" i="17"/>
  <c r="J53" i="17"/>
  <c r="K53" i="17"/>
  <c r="L56" i="17"/>
  <c r="L53" i="17" s="1"/>
  <c r="M51" i="17"/>
  <c r="J37" i="17"/>
  <c r="K37" i="17"/>
  <c r="L37" i="17"/>
  <c r="I37" i="17"/>
  <c r="J49" i="17"/>
  <c r="K49" i="17"/>
  <c r="L49" i="17"/>
  <c r="I49" i="17"/>
  <c r="L29" i="17"/>
  <c r="I29" i="17"/>
  <c r="M20" i="17"/>
  <c r="M18" i="17"/>
  <c r="M19" i="17"/>
  <c r="J17" i="17"/>
  <c r="K17" i="17"/>
  <c r="L17" i="17"/>
  <c r="I17" i="17"/>
  <c r="J14" i="17"/>
  <c r="I12" i="17"/>
  <c r="J12" i="17"/>
  <c r="K12" i="17"/>
  <c r="N12" i="17"/>
  <c r="N11" i="17" s="1"/>
  <c r="O12" i="17"/>
  <c r="P12" i="17"/>
  <c r="S12" i="17"/>
  <c r="T12" i="17"/>
  <c r="U12" i="17"/>
  <c r="X12" i="17"/>
  <c r="Y12" i="17"/>
  <c r="Y11" i="17" s="1"/>
  <c r="Z12" i="17"/>
  <c r="AG12" i="17"/>
  <c r="AL12" i="17"/>
  <c r="AM12" i="17"/>
  <c r="AN12" i="17"/>
  <c r="AO12" i="17"/>
  <c r="M13" i="17"/>
  <c r="R13" i="17"/>
  <c r="AG13" i="17"/>
  <c r="AL13" i="17"/>
  <c r="I14" i="17"/>
  <c r="K14" i="17"/>
  <c r="N14" i="17"/>
  <c r="O14" i="17"/>
  <c r="R14" i="17" s="1"/>
  <c r="P14" i="17"/>
  <c r="S14" i="17"/>
  <c r="W14" i="17" s="1"/>
  <c r="T14" i="17"/>
  <c r="U14" i="17"/>
  <c r="U11" i="17" s="1"/>
  <c r="Y14" i="17"/>
  <c r="Z14" i="17"/>
  <c r="AC14" i="17"/>
  <c r="AC11" i="17" s="1"/>
  <c r="AD14" i="17"/>
  <c r="AD11" i="17" s="1"/>
  <c r="AE14" i="17"/>
  <c r="AE11" i="17" s="1"/>
  <c r="AH14" i="17"/>
  <c r="AH11" i="17" s="1"/>
  <c r="AI14" i="17"/>
  <c r="AJ14" i="17"/>
  <c r="AM14" i="17"/>
  <c r="AN14" i="17"/>
  <c r="AO14" i="17"/>
  <c r="AR14" i="17"/>
  <c r="AR11" i="17" s="1"/>
  <c r="AS14" i="17"/>
  <c r="AS11" i="17" s="1"/>
  <c r="AT14" i="17"/>
  <c r="AT11" i="17" s="1"/>
  <c r="M15" i="17"/>
  <c r="R15" i="17"/>
  <c r="AG15" i="17"/>
  <c r="AL15" i="17"/>
  <c r="M16" i="17"/>
  <c r="R16" i="17"/>
  <c r="AG16" i="17"/>
  <c r="AL16" i="17"/>
  <c r="R17" i="17"/>
  <c r="W17" i="17"/>
  <c r="M17" i="17"/>
  <c r="R18" i="17"/>
  <c r="W18" i="17"/>
  <c r="AG18" i="17"/>
  <c r="AL18" i="17"/>
  <c r="AL17" i="17" s="1"/>
  <c r="AQ18" i="17"/>
  <c r="AQ17" i="17" s="1"/>
  <c r="AV17" i="17"/>
  <c r="R19" i="17"/>
  <c r="W19" i="17"/>
  <c r="AG19" i="17"/>
  <c r="AL19" i="17"/>
  <c r="I21" i="17"/>
  <c r="J21" i="17"/>
  <c r="K21" i="17"/>
  <c r="X21" i="17"/>
  <c r="Y21" i="17"/>
  <c r="Z21" i="17"/>
  <c r="AG21" i="17"/>
  <c r="AL21" i="17"/>
  <c r="AM21" i="17"/>
  <c r="AN21" i="17"/>
  <c r="AN20" i="17" s="1"/>
  <c r="AS21" i="17"/>
  <c r="M22" i="17"/>
  <c r="R22" i="17"/>
  <c r="AG22" i="17"/>
  <c r="AL22" i="17"/>
  <c r="M23" i="17"/>
  <c r="AG23" i="17"/>
  <c r="AL23" i="17"/>
  <c r="M24" i="17"/>
  <c r="R24" i="17"/>
  <c r="AG24" i="17"/>
  <c r="AL24" i="17"/>
  <c r="M25" i="17"/>
  <c r="R25" i="17"/>
  <c r="AG25" i="17"/>
  <c r="AL25" i="17"/>
  <c r="M26" i="17"/>
  <c r="R26" i="17"/>
  <c r="AG26" i="17"/>
  <c r="AL26" i="17"/>
  <c r="M27" i="17"/>
  <c r="R27" i="17"/>
  <c r="AG27" i="17"/>
  <c r="AL27" i="17"/>
  <c r="M28" i="17"/>
  <c r="R28" i="17"/>
  <c r="AG28" i="17"/>
  <c r="AL28" i="17"/>
  <c r="J29" i="17"/>
  <c r="K29" i="17"/>
  <c r="N29" i="17"/>
  <c r="N20" i="17" s="1"/>
  <c r="O29" i="17"/>
  <c r="O20" i="17" s="1"/>
  <c r="P29" i="17"/>
  <c r="S29" i="17"/>
  <c r="T29" i="17"/>
  <c r="U29" i="17"/>
  <c r="U20" i="17" s="1"/>
  <c r="X29" i="17"/>
  <c r="Y29" i="17"/>
  <c r="Z29" i="17"/>
  <c r="AG29" i="17"/>
  <c r="AG20" i="17" s="1"/>
  <c r="AL29" i="17"/>
  <c r="AL20" i="17" s="1"/>
  <c r="AM29" i="17"/>
  <c r="AN29" i="17"/>
  <c r="AO29" i="17"/>
  <c r="AR29" i="17"/>
  <c r="AS29" i="17"/>
  <c r="AS20" i="17" s="1"/>
  <c r="AT29" i="17"/>
  <c r="M30" i="17"/>
  <c r="AG30" i="17"/>
  <c r="AL30" i="17"/>
  <c r="M31" i="17"/>
  <c r="AG31" i="17"/>
  <c r="AL31" i="17"/>
  <c r="M32" i="17"/>
  <c r="AG32" i="17"/>
  <c r="AL32" i="17"/>
  <c r="M33" i="17"/>
  <c r="AG33" i="17"/>
  <c r="AL33" i="17"/>
  <c r="M34" i="17"/>
  <c r="AG34" i="17"/>
  <c r="AL34" i="17"/>
  <c r="M35" i="17"/>
  <c r="AG35" i="17"/>
  <c r="AL35" i="17"/>
  <c r="N36" i="17"/>
  <c r="O36" i="17"/>
  <c r="P36" i="17"/>
  <c r="R37" i="17"/>
  <c r="S37" i="17"/>
  <c r="T37" i="17"/>
  <c r="T36" i="17" s="1"/>
  <c r="X37" i="17"/>
  <c r="Y37" i="17"/>
  <c r="Z37" i="17"/>
  <c r="AG37" i="17"/>
  <c r="AG36" i="17" s="1"/>
  <c r="AL37" i="17"/>
  <c r="AL36" i="17" s="1"/>
  <c r="AM37" i="17"/>
  <c r="AN37" i="17"/>
  <c r="AO37" i="17"/>
  <c r="AO36" i="17" s="1"/>
  <c r="AR37" i="17"/>
  <c r="AS37" i="17"/>
  <c r="AT37" i="17"/>
  <c r="M38" i="17"/>
  <c r="R38" i="17"/>
  <c r="AG38" i="17"/>
  <c r="AL38" i="17"/>
  <c r="M39" i="17"/>
  <c r="R39" i="17"/>
  <c r="AG39" i="17"/>
  <c r="AL39" i="17"/>
  <c r="M40" i="17"/>
  <c r="R40" i="17"/>
  <c r="AG40" i="17"/>
  <c r="AL40" i="17"/>
  <c r="M41" i="17"/>
  <c r="R41" i="17"/>
  <c r="AG41" i="17"/>
  <c r="AL41" i="17"/>
  <c r="M42" i="17"/>
  <c r="R42" i="17"/>
  <c r="AG42" i="17"/>
  <c r="AL42" i="17"/>
  <c r="M43" i="17"/>
  <c r="R43" i="17"/>
  <c r="AG43" i="17"/>
  <c r="AL43" i="17"/>
  <c r="M44" i="17"/>
  <c r="R44" i="17"/>
  <c r="AG44" i="17"/>
  <c r="AL44" i="17"/>
  <c r="M45" i="17"/>
  <c r="R45" i="17"/>
  <c r="AG45" i="17"/>
  <c r="AL45" i="17"/>
  <c r="M46" i="17"/>
  <c r="R46" i="17"/>
  <c r="AG46" i="17"/>
  <c r="AL46" i="17"/>
  <c r="M47" i="17"/>
  <c r="R47" i="17"/>
  <c r="AG47" i="17"/>
  <c r="AL47" i="17"/>
  <c r="M48" i="17"/>
  <c r="R48" i="17"/>
  <c r="AG48" i="17"/>
  <c r="AL48" i="17"/>
  <c r="R49" i="17"/>
  <c r="W49" i="17"/>
  <c r="X49" i="17"/>
  <c r="Y49" i="17"/>
  <c r="Z49" i="17"/>
  <c r="AG49" i="17"/>
  <c r="AL49" i="17"/>
  <c r="AM49" i="17"/>
  <c r="AN49" i="17"/>
  <c r="AO49" i="17"/>
  <c r="AR49" i="17"/>
  <c r="AS49" i="17"/>
  <c r="AT49" i="17"/>
  <c r="M50" i="17"/>
  <c r="R50" i="17"/>
  <c r="AG50" i="17"/>
  <c r="AL50" i="17"/>
  <c r="R51" i="17"/>
  <c r="AG51" i="17"/>
  <c r="AL51" i="17"/>
  <c r="M52" i="17"/>
  <c r="R52" i="17"/>
  <c r="AG52" i="17"/>
  <c r="AL52" i="17"/>
  <c r="M54" i="17"/>
  <c r="R54" i="17"/>
  <c r="W54" i="17"/>
  <c r="AG54" i="17"/>
  <c r="AL54" i="17"/>
  <c r="AL53" i="17" s="1"/>
  <c r="M55" i="17"/>
  <c r="R55" i="17"/>
  <c r="W55" i="17"/>
  <c r="AG55" i="17"/>
  <c r="AL55" i="17"/>
  <c r="I56" i="17"/>
  <c r="I53" i="17" s="1"/>
  <c r="J56" i="17"/>
  <c r="K56" i="17"/>
  <c r="N56" i="17"/>
  <c r="N53" i="17" s="1"/>
  <c r="O56" i="17"/>
  <c r="P56" i="17"/>
  <c r="P53" i="17" s="1"/>
  <c r="S53" i="17"/>
  <c r="T56" i="17"/>
  <c r="T53" i="17" s="1"/>
  <c r="U56" i="17"/>
  <c r="U53" i="17" s="1"/>
  <c r="AG56" i="17"/>
  <c r="AL56" i="17"/>
  <c r="AM56" i="17"/>
  <c r="AM53" i="17" s="1"/>
  <c r="AN56" i="17"/>
  <c r="AN53" i="17" s="1"/>
  <c r="AO56" i="17"/>
  <c r="AO53" i="17" s="1"/>
  <c r="AR56" i="17"/>
  <c r="AS56" i="17"/>
  <c r="AS53" i="17" s="1"/>
  <c r="AT56" i="17"/>
  <c r="AT53" i="17" s="1"/>
  <c r="M57" i="17"/>
  <c r="R57" i="17"/>
  <c r="AG57" i="17"/>
  <c r="AL57" i="17"/>
  <c r="M58" i="17"/>
  <c r="R58" i="17"/>
  <c r="AG58" i="17"/>
  <c r="AL58" i="17"/>
  <c r="M59" i="17"/>
  <c r="R59" i="17"/>
  <c r="AG59" i="17"/>
  <c r="AL59" i="17"/>
  <c r="AV59" i="17"/>
  <c r="M60" i="17"/>
  <c r="R60" i="17"/>
  <c r="W60" i="17"/>
  <c r="AG60" i="17"/>
  <c r="AL60" i="17"/>
  <c r="AV60" i="17"/>
  <c r="M61" i="17"/>
  <c r="R61" i="17"/>
  <c r="W61" i="17"/>
  <c r="AG61" i="17"/>
  <c r="AL61" i="17"/>
  <c r="AV61" i="17"/>
  <c r="R63" i="17"/>
  <c r="AG63" i="17"/>
  <c r="AG62" i="17" s="1"/>
  <c r="AL63" i="17"/>
  <c r="AL62" i="17" s="1"/>
  <c r="R64" i="17"/>
  <c r="AG64" i="17"/>
  <c r="AL64" i="17"/>
  <c r="R65" i="17"/>
  <c r="AG65" i="17"/>
  <c r="AL65" i="17"/>
  <c r="R66" i="17"/>
  <c r="AG66" i="17"/>
  <c r="AL66" i="17"/>
  <c r="R67" i="17"/>
  <c r="AG67" i="17"/>
  <c r="AL67" i="17"/>
  <c r="K68" i="17"/>
  <c r="J69" i="17"/>
  <c r="S69" i="17"/>
  <c r="T69" i="17"/>
  <c r="U69" i="17"/>
  <c r="X69" i="17"/>
  <c r="Y69" i="17"/>
  <c r="Z69" i="17"/>
  <c r="AG69" i="17"/>
  <c r="AL69" i="17"/>
  <c r="AL68" i="17" s="1"/>
  <c r="AM69" i="17"/>
  <c r="AN69" i="17"/>
  <c r="AO69" i="17"/>
  <c r="AO68" i="17" s="1"/>
  <c r="AR69" i="17"/>
  <c r="AS69" i="17"/>
  <c r="AT69" i="17"/>
  <c r="M70" i="17"/>
  <c r="AG70" i="17"/>
  <c r="AL70" i="17"/>
  <c r="M71" i="17"/>
  <c r="W71" i="17"/>
  <c r="AG71" i="17"/>
  <c r="AL71" i="17"/>
  <c r="M72" i="17"/>
  <c r="AG72" i="17"/>
  <c r="AL72" i="17"/>
  <c r="M73" i="17"/>
  <c r="W73" i="17"/>
  <c r="AG73" i="17"/>
  <c r="AL73" i="17"/>
  <c r="M74" i="17"/>
  <c r="W74" i="17"/>
  <c r="AG74" i="17"/>
  <c r="AL74" i="17"/>
  <c r="M75" i="17"/>
  <c r="AG75" i="17"/>
  <c r="AL75" i="17"/>
  <c r="M76" i="17"/>
  <c r="W76" i="17"/>
  <c r="AG76" i="17"/>
  <c r="AL76" i="17"/>
  <c r="M77" i="17"/>
  <c r="W77" i="17"/>
  <c r="AG77" i="17"/>
  <c r="AL77" i="17"/>
  <c r="M80" i="17"/>
  <c r="AG80" i="17"/>
  <c r="AL80" i="17"/>
  <c r="I81" i="17"/>
  <c r="S81" i="17"/>
  <c r="T81" i="17"/>
  <c r="U81" i="17"/>
  <c r="X81" i="17"/>
  <c r="Y81" i="17"/>
  <c r="Z81" i="17"/>
  <c r="AG81" i="17"/>
  <c r="AG68" i="17" s="1"/>
  <c r="AL81" i="17"/>
  <c r="AM81" i="17"/>
  <c r="AN81" i="17"/>
  <c r="AO81" i="17"/>
  <c r="AR81" i="17"/>
  <c r="AS81" i="17"/>
  <c r="AT81" i="17"/>
  <c r="AG82" i="17"/>
  <c r="AL82" i="17"/>
  <c r="AG83" i="17"/>
  <c r="AL83" i="17"/>
  <c r="AG84" i="17"/>
  <c r="AL84" i="17"/>
  <c r="J86" i="17"/>
  <c r="K86" i="17"/>
  <c r="K85" i="17" s="1"/>
  <c r="N86" i="17"/>
  <c r="N85" i="17" s="1"/>
  <c r="O86" i="17"/>
  <c r="O85" i="17" s="1"/>
  <c r="P86" i="17"/>
  <c r="P85" i="17" s="1"/>
  <c r="T86" i="17"/>
  <c r="T85" i="17" s="1"/>
  <c r="U86" i="17"/>
  <c r="X86" i="17"/>
  <c r="Y86" i="17"/>
  <c r="Z86" i="17"/>
  <c r="AG86" i="17"/>
  <c r="AG85" i="17" s="1"/>
  <c r="AL86" i="17"/>
  <c r="AM86" i="17"/>
  <c r="AN86" i="17"/>
  <c r="AO86" i="17"/>
  <c r="AR86" i="17"/>
  <c r="AS86" i="17"/>
  <c r="AT86" i="17"/>
  <c r="M87" i="17"/>
  <c r="R87" i="17"/>
  <c r="AG87" i="17"/>
  <c r="AL87" i="17"/>
  <c r="M88" i="17"/>
  <c r="R88" i="17"/>
  <c r="AG88" i="17"/>
  <c r="AL88" i="17"/>
  <c r="M89" i="17"/>
  <c r="R89" i="17"/>
  <c r="AG89" i="17"/>
  <c r="AL89" i="17"/>
  <c r="M90" i="17"/>
  <c r="R90" i="17"/>
  <c r="AG90" i="17"/>
  <c r="AL90" i="17"/>
  <c r="M91" i="17"/>
  <c r="R91" i="17"/>
  <c r="AG91" i="17"/>
  <c r="AL91" i="17"/>
  <c r="M92" i="17"/>
  <c r="R92" i="17"/>
  <c r="AG92" i="17"/>
  <c r="AL92" i="17"/>
  <c r="M93" i="17"/>
  <c r="R93" i="17"/>
  <c r="AG93" i="17"/>
  <c r="AL93" i="17"/>
  <c r="M94" i="17"/>
  <c r="R94" i="17"/>
  <c r="AG94" i="17"/>
  <c r="AL94" i="17"/>
  <c r="R95" i="17"/>
  <c r="X95" i="17"/>
  <c r="Z95" i="17"/>
  <c r="AG95" i="17"/>
  <c r="AL95" i="17"/>
  <c r="AM95" i="17"/>
  <c r="AN95" i="17"/>
  <c r="AO95" i="17"/>
  <c r="AR95" i="17"/>
  <c r="AS95" i="17"/>
  <c r="AT95" i="17"/>
  <c r="R96" i="17"/>
  <c r="AG96" i="17"/>
  <c r="AL96" i="17"/>
  <c r="R97" i="17"/>
  <c r="AG97" i="17"/>
  <c r="AL97" i="17"/>
  <c r="R98" i="17"/>
  <c r="AG98" i="17"/>
  <c r="AL98" i="17"/>
  <c r="M100" i="17"/>
  <c r="R100" i="17"/>
  <c r="Z100" i="17"/>
  <c r="AG100" i="17"/>
  <c r="AL100" i="17"/>
  <c r="M101" i="17"/>
  <c r="R101" i="17"/>
  <c r="AG101" i="17"/>
  <c r="AL101" i="17"/>
  <c r="M102" i="17"/>
  <c r="R102" i="17"/>
  <c r="AG102" i="17"/>
  <c r="AL102" i="17"/>
  <c r="R105" i="17"/>
  <c r="W105" i="17"/>
  <c r="AG105" i="17"/>
  <c r="AL105" i="17"/>
  <c r="AV105" i="17"/>
  <c r="R106" i="17"/>
  <c r="AG106" i="17"/>
  <c r="AL106" i="17"/>
  <c r="AV106" i="17"/>
  <c r="R107" i="17"/>
  <c r="AG107" i="17"/>
  <c r="AL107" i="17"/>
  <c r="AV107" i="17"/>
  <c r="R108" i="17"/>
  <c r="AG108" i="17"/>
  <c r="AL108" i="17"/>
  <c r="AV108" i="17"/>
  <c r="R109" i="17"/>
  <c r="AG109" i="17"/>
  <c r="AL109" i="17"/>
  <c r="AV109" i="17"/>
  <c r="G72" i="1"/>
  <c r="H72" i="1"/>
  <c r="I72" i="1"/>
  <c r="J72" i="1"/>
  <c r="K72" i="1"/>
  <c r="L72" i="1"/>
  <c r="M72" i="1"/>
  <c r="N72" i="1"/>
  <c r="O72" i="1"/>
  <c r="P72" i="1"/>
  <c r="Q72" i="1"/>
  <c r="R72" i="1"/>
  <c r="S72" i="1"/>
  <c r="T72" i="1"/>
  <c r="U72" i="1"/>
  <c r="V72" i="1"/>
  <c r="W72" i="1"/>
  <c r="X72" i="1"/>
  <c r="Y72" i="1"/>
  <c r="Z72" i="1"/>
  <c r="AA72" i="1"/>
  <c r="AB72" i="1"/>
  <c r="AD72" i="1"/>
  <c r="AE72" i="1"/>
  <c r="AF72" i="1"/>
  <c r="AG72" i="1"/>
  <c r="AH72" i="1"/>
  <c r="AI72" i="1"/>
  <c r="AJ72" i="1"/>
  <c r="AK72" i="1"/>
  <c r="F72" i="1"/>
  <c r="D77" i="1"/>
  <c r="D73" i="1"/>
  <c r="D74" i="1"/>
  <c r="D75" i="1"/>
  <c r="D76" i="1"/>
  <c r="C77" i="1"/>
  <c r="B77" i="1"/>
  <c r="C76" i="1"/>
  <c r="B76" i="1"/>
  <c r="C75" i="1"/>
  <c r="B75" i="1"/>
  <c r="C74" i="1"/>
  <c r="B74" i="1"/>
  <c r="C73" i="1"/>
  <c r="B73" i="1"/>
  <c r="G10" i="17" l="1"/>
  <c r="AU85" i="17"/>
  <c r="AV86" i="17"/>
  <c r="AV95" i="17"/>
  <c r="AR85" i="17"/>
  <c r="AV69" i="17"/>
  <c r="AV68" i="17" s="1"/>
  <c r="AV81" i="17"/>
  <c r="AV56" i="17"/>
  <c r="AV53" i="17" s="1"/>
  <c r="AU36" i="17"/>
  <c r="AV37" i="17"/>
  <c r="AV49" i="17"/>
  <c r="AV29" i="17"/>
  <c r="AU20" i="17"/>
  <c r="AV21" i="17"/>
  <c r="AT20" i="17"/>
  <c r="AP68" i="17"/>
  <c r="AQ69" i="17"/>
  <c r="AQ81" i="17"/>
  <c r="AQ66" i="17"/>
  <c r="AQ62" i="17" s="1"/>
  <c r="AN62" i="17"/>
  <c r="AP62" i="17"/>
  <c r="AQ37" i="17"/>
  <c r="AQ49" i="17"/>
  <c r="AP20" i="17"/>
  <c r="AQ29" i="17"/>
  <c r="AQ21" i="17"/>
  <c r="AO20" i="17"/>
  <c r="AN11" i="17"/>
  <c r="M95" i="17"/>
  <c r="AS85" i="17"/>
  <c r="J85" i="17"/>
  <c r="AT68" i="17"/>
  <c r="R62" i="17"/>
  <c r="AT36" i="17"/>
  <c r="J11" i="17"/>
  <c r="M11" i="17" s="1"/>
  <c r="AS68" i="17"/>
  <c r="AS36" i="17"/>
  <c r="AB29" i="17"/>
  <c r="AO11" i="17"/>
  <c r="I11" i="17"/>
  <c r="L36" i="17"/>
  <c r="X11" i="17"/>
  <c r="AO85" i="17"/>
  <c r="T11" i="17"/>
  <c r="M29" i="17"/>
  <c r="T20" i="17"/>
  <c r="J36" i="17"/>
  <c r="AM85" i="17"/>
  <c r="W81" i="17"/>
  <c r="AN68" i="17"/>
  <c r="AV62" i="17"/>
  <c r="AG53" i="17"/>
  <c r="AN36" i="17"/>
  <c r="M49" i="17"/>
  <c r="R68" i="17"/>
  <c r="AA85" i="17"/>
  <c r="AN85" i="17"/>
  <c r="W12" i="17"/>
  <c r="AL85" i="17"/>
  <c r="AM68" i="17"/>
  <c r="AM36" i="17"/>
  <c r="AL11" i="17"/>
  <c r="AL10" i="17" s="1"/>
  <c r="M53" i="17"/>
  <c r="Z85" i="17"/>
  <c r="AV36" i="17"/>
  <c r="K11" i="17"/>
  <c r="K36" i="17"/>
  <c r="AR36" i="17"/>
  <c r="AM20" i="17"/>
  <c r="AR53" i="17"/>
  <c r="M21" i="17"/>
  <c r="R56" i="17"/>
  <c r="R53" i="17" s="1"/>
  <c r="M14" i="17"/>
  <c r="AQ86" i="17"/>
  <c r="I36" i="17"/>
  <c r="M36" i="17" s="1"/>
  <c r="M56" i="17"/>
  <c r="K62" i="17"/>
  <c r="I68" i="17"/>
  <c r="O53" i="17"/>
  <c r="AR20" i="17"/>
  <c r="G81" i="17"/>
  <c r="R12" i="17"/>
  <c r="AT85" i="17"/>
  <c r="AR68" i="17"/>
  <c r="O11" i="17"/>
  <c r="AQ95" i="17"/>
  <c r="AB100" i="17"/>
  <c r="R36" i="17"/>
  <c r="P11" i="17"/>
  <c r="AB86" i="17"/>
  <c r="AB95" i="17"/>
  <c r="Y85" i="17"/>
  <c r="X85" i="17"/>
  <c r="Z68" i="17"/>
  <c r="Y68" i="17"/>
  <c r="AB69" i="17"/>
  <c r="X68" i="17"/>
  <c r="AB81" i="17"/>
  <c r="AB53" i="17"/>
  <c r="Z36" i="17"/>
  <c r="AB49" i="17"/>
  <c r="Y36" i="17"/>
  <c r="AA36" i="17"/>
  <c r="X36" i="17"/>
  <c r="AB37" i="17"/>
  <c r="Z20" i="17"/>
  <c r="AA20" i="17"/>
  <c r="X20" i="17"/>
  <c r="Y20" i="17"/>
  <c r="AB21" i="17"/>
  <c r="Z11" i="17"/>
  <c r="AB14" i="17"/>
  <c r="AA11" i="17"/>
  <c r="G11" i="17" s="1"/>
  <c r="AB12" i="17"/>
  <c r="W95" i="17"/>
  <c r="W86" i="17"/>
  <c r="U85" i="17"/>
  <c r="G69" i="17"/>
  <c r="W69" i="17"/>
  <c r="W68" i="17" s="1"/>
  <c r="U68" i="17"/>
  <c r="S68" i="17"/>
  <c r="T68" i="17"/>
  <c r="W56" i="17"/>
  <c r="W53" i="17" s="1"/>
  <c r="V36" i="17"/>
  <c r="U36" i="17"/>
  <c r="W37" i="17"/>
  <c r="W36" i="17" s="1"/>
  <c r="S20" i="17"/>
  <c r="W21" i="17"/>
  <c r="S11" i="17"/>
  <c r="R85" i="17"/>
  <c r="G68" i="17"/>
  <c r="H79" i="17"/>
  <c r="H78" i="17"/>
  <c r="R29" i="17"/>
  <c r="R21" i="17"/>
  <c r="M86" i="17"/>
  <c r="M105" i="17"/>
  <c r="J68" i="17"/>
  <c r="M81" i="17"/>
  <c r="M66" i="17"/>
  <c r="M63" i="17"/>
  <c r="M37" i="17"/>
  <c r="R11" i="17"/>
  <c r="E11" i="17"/>
  <c r="R86" i="17"/>
  <c r="S36" i="17"/>
  <c r="AV14" i="17"/>
  <c r="AV11" i="17" s="1"/>
  <c r="AL14" i="17"/>
  <c r="S85" i="17"/>
  <c r="I85" i="17"/>
  <c r="M85" i="17" s="1"/>
  <c r="AQ11" i="17"/>
  <c r="AQ56" i="17"/>
  <c r="AQ53" i="17" s="1"/>
  <c r="M12" i="17"/>
  <c r="W29" i="17"/>
  <c r="AG14" i="17"/>
  <c r="AG11" i="17" s="1"/>
  <c r="D72" i="1"/>
  <c r="B72" i="1"/>
  <c r="C72" i="1"/>
  <c r="E75" i="1"/>
  <c r="E76" i="1"/>
  <c r="E77" i="1"/>
  <c r="E73" i="1"/>
  <c r="E74" i="1"/>
  <c r="I10" i="15"/>
  <c r="J10" i="15"/>
  <c r="K10" i="15"/>
  <c r="L10" i="15"/>
  <c r="M10" i="15"/>
  <c r="N10" i="15"/>
  <c r="O10" i="15"/>
  <c r="P10" i="15"/>
  <c r="Q10" i="15"/>
  <c r="R10" i="15"/>
  <c r="S10" i="15"/>
  <c r="T10" i="15"/>
  <c r="U10" i="15"/>
  <c r="V10" i="15"/>
  <c r="W10" i="15"/>
  <c r="X10" i="15"/>
  <c r="Y10" i="15"/>
  <c r="Z10" i="15"/>
  <c r="AA10" i="15"/>
  <c r="AB10" i="15"/>
  <c r="AC10" i="15"/>
  <c r="AD10" i="15"/>
  <c r="AE10" i="15"/>
  <c r="AF10" i="15"/>
  <c r="AG10" i="15"/>
  <c r="AH10" i="15"/>
  <c r="AI10" i="15"/>
  <c r="AJ10" i="15"/>
  <c r="AK10" i="15"/>
  <c r="AL10" i="15"/>
  <c r="AM10" i="15"/>
  <c r="G10" i="15"/>
  <c r="H10" i="15"/>
  <c r="E109" i="17"/>
  <c r="D109" i="17"/>
  <c r="E108" i="17"/>
  <c r="D108" i="17"/>
  <c r="E107" i="17"/>
  <c r="D107" i="17"/>
  <c r="E106" i="17"/>
  <c r="D106" i="17"/>
  <c r="E105" i="17"/>
  <c r="E102" i="17"/>
  <c r="D102" i="17"/>
  <c r="E101" i="17"/>
  <c r="D101" i="17"/>
  <c r="E100" i="17"/>
  <c r="F98" i="17"/>
  <c r="E98" i="17"/>
  <c r="D98" i="17"/>
  <c r="F97" i="17"/>
  <c r="E97" i="17"/>
  <c r="D97" i="17"/>
  <c r="F96" i="17"/>
  <c r="E96" i="17"/>
  <c r="D96" i="17"/>
  <c r="F94" i="17"/>
  <c r="E94" i="17"/>
  <c r="D94" i="17"/>
  <c r="F93" i="17"/>
  <c r="E93" i="17"/>
  <c r="D93" i="17"/>
  <c r="F92" i="17"/>
  <c r="E92" i="17"/>
  <c r="D92" i="17"/>
  <c r="F91" i="17"/>
  <c r="E91" i="17"/>
  <c r="D91" i="17"/>
  <c r="F90" i="17"/>
  <c r="E90" i="17"/>
  <c r="D90" i="17"/>
  <c r="F89" i="17"/>
  <c r="E89" i="17"/>
  <c r="D89" i="17"/>
  <c r="F88" i="17"/>
  <c r="E88" i="17"/>
  <c r="D88" i="17"/>
  <c r="F87" i="17"/>
  <c r="E87" i="17"/>
  <c r="D87" i="17"/>
  <c r="F84" i="17"/>
  <c r="E84" i="17"/>
  <c r="D84" i="17"/>
  <c r="F83" i="17"/>
  <c r="E83" i="17"/>
  <c r="D83" i="17"/>
  <c r="F82" i="17"/>
  <c r="E82" i="17"/>
  <c r="D82" i="17"/>
  <c r="F80" i="17"/>
  <c r="E80" i="17"/>
  <c r="D80" i="17"/>
  <c r="F77" i="17"/>
  <c r="E77" i="17"/>
  <c r="D77" i="17"/>
  <c r="F76" i="17"/>
  <c r="E76" i="17"/>
  <c r="D76" i="17"/>
  <c r="F75" i="17"/>
  <c r="E75" i="17"/>
  <c r="D75" i="17"/>
  <c r="F74" i="17"/>
  <c r="E74" i="17"/>
  <c r="D74" i="17"/>
  <c r="F73" i="17"/>
  <c r="E73" i="17"/>
  <c r="D73" i="17"/>
  <c r="F72" i="17"/>
  <c r="E72" i="17"/>
  <c r="D72" i="17"/>
  <c r="F71" i="17"/>
  <c r="E71" i="17"/>
  <c r="D71" i="17"/>
  <c r="F70" i="17"/>
  <c r="E70" i="17"/>
  <c r="D70" i="17"/>
  <c r="E67" i="17"/>
  <c r="D67" i="17"/>
  <c r="E66" i="17"/>
  <c r="D66" i="17"/>
  <c r="E65" i="17"/>
  <c r="D65" i="17"/>
  <c r="E64" i="17"/>
  <c r="D64" i="17"/>
  <c r="E63" i="17"/>
  <c r="D63" i="17"/>
  <c r="E61" i="17"/>
  <c r="D61" i="17"/>
  <c r="E60" i="17"/>
  <c r="D60" i="17"/>
  <c r="E59" i="17"/>
  <c r="D59" i="17"/>
  <c r="E58" i="17"/>
  <c r="D58" i="17"/>
  <c r="E57" i="17"/>
  <c r="D57" i="17"/>
  <c r="E55" i="17"/>
  <c r="D55" i="17"/>
  <c r="E54" i="17"/>
  <c r="D54" i="17"/>
  <c r="F52" i="17"/>
  <c r="E52" i="17"/>
  <c r="D52" i="17"/>
  <c r="F51" i="17"/>
  <c r="E51" i="17"/>
  <c r="D51" i="17"/>
  <c r="F50" i="17"/>
  <c r="E50" i="17"/>
  <c r="D50" i="17"/>
  <c r="F48" i="17"/>
  <c r="E48" i="17"/>
  <c r="D48" i="17"/>
  <c r="F47" i="17"/>
  <c r="E47" i="17"/>
  <c r="D47" i="17"/>
  <c r="F46" i="17"/>
  <c r="E46" i="17"/>
  <c r="D46" i="17"/>
  <c r="F45" i="17"/>
  <c r="E45" i="17"/>
  <c r="D45" i="17"/>
  <c r="F44" i="17"/>
  <c r="E44" i="17"/>
  <c r="D44" i="17"/>
  <c r="F43" i="17"/>
  <c r="E43" i="17"/>
  <c r="D43" i="17"/>
  <c r="F42" i="17"/>
  <c r="E42" i="17"/>
  <c r="D42" i="17"/>
  <c r="F41" i="17"/>
  <c r="E41" i="17"/>
  <c r="D41" i="17"/>
  <c r="F40" i="17"/>
  <c r="E40" i="17"/>
  <c r="D40" i="17"/>
  <c r="F39" i="17"/>
  <c r="E39" i="17"/>
  <c r="D39" i="17"/>
  <c r="F38" i="17"/>
  <c r="E38" i="17"/>
  <c r="D38" i="17"/>
  <c r="F35" i="17"/>
  <c r="E35" i="17"/>
  <c r="D35" i="17"/>
  <c r="F34" i="17"/>
  <c r="E34" i="17"/>
  <c r="D34" i="17"/>
  <c r="F33" i="17"/>
  <c r="E33" i="17"/>
  <c r="D33" i="17"/>
  <c r="F32" i="17"/>
  <c r="E32" i="17"/>
  <c r="D32" i="17"/>
  <c r="F31" i="17"/>
  <c r="E31" i="17"/>
  <c r="F30" i="17"/>
  <c r="E30" i="17"/>
  <c r="D30" i="17"/>
  <c r="F28" i="17"/>
  <c r="E28" i="17"/>
  <c r="D28" i="17"/>
  <c r="F27" i="17"/>
  <c r="H27" i="17" s="1"/>
  <c r="F26" i="17"/>
  <c r="E26" i="17"/>
  <c r="D26" i="17"/>
  <c r="F25" i="17"/>
  <c r="E25" i="17"/>
  <c r="D25" i="17"/>
  <c r="F24" i="17"/>
  <c r="E24" i="17"/>
  <c r="D24" i="17"/>
  <c r="F23" i="17"/>
  <c r="E23" i="17"/>
  <c r="D23" i="17"/>
  <c r="F22" i="17"/>
  <c r="E22" i="17"/>
  <c r="D22" i="17"/>
  <c r="E19" i="17"/>
  <c r="D19" i="17"/>
  <c r="E18" i="17"/>
  <c r="D18" i="17"/>
  <c r="E17" i="17"/>
  <c r="D17" i="17"/>
  <c r="E16" i="17"/>
  <c r="D16" i="17"/>
  <c r="E15" i="17"/>
  <c r="D15" i="17"/>
  <c r="E13" i="17"/>
  <c r="D13" i="17"/>
  <c r="AK53" i="15"/>
  <c r="AM53" i="15" s="1"/>
  <c r="AL53" i="15"/>
  <c r="AJ53" i="15"/>
  <c r="AK56" i="15"/>
  <c r="AL56" i="15"/>
  <c r="AJ56" i="15"/>
  <c r="D56" i="15" s="1"/>
  <c r="AG56" i="15"/>
  <c r="AH56" i="15"/>
  <c r="AF56" i="15"/>
  <c r="AF53" i="15" s="1"/>
  <c r="Q53" i="15"/>
  <c r="R53" i="15"/>
  <c r="P53" i="15"/>
  <c r="S53" i="15" s="1"/>
  <c r="F10" i="15"/>
  <c r="Q56" i="15"/>
  <c r="R56" i="15"/>
  <c r="P56" i="15"/>
  <c r="M56" i="15"/>
  <c r="N56" i="15"/>
  <c r="L56" i="15"/>
  <c r="I56" i="15"/>
  <c r="J56" i="15"/>
  <c r="H56" i="15"/>
  <c r="U53" i="15"/>
  <c r="V53" i="15"/>
  <c r="T53" i="15"/>
  <c r="G31" i="15"/>
  <c r="G27" i="15"/>
  <c r="F20" i="15"/>
  <c r="F22" i="15"/>
  <c r="F23" i="15"/>
  <c r="F24" i="15"/>
  <c r="F25" i="15"/>
  <c r="F26" i="15"/>
  <c r="F27" i="15"/>
  <c r="F28" i="15"/>
  <c r="F29" i="15"/>
  <c r="F30" i="15"/>
  <c r="F31" i="15"/>
  <c r="F32" i="15"/>
  <c r="F33" i="15"/>
  <c r="F34" i="15"/>
  <c r="F35" i="15"/>
  <c r="F21" i="15"/>
  <c r="U20" i="15"/>
  <c r="V20" i="15"/>
  <c r="T20" i="15"/>
  <c r="U21" i="15"/>
  <c r="V21" i="15"/>
  <c r="W21" i="15" s="1"/>
  <c r="T21" i="15"/>
  <c r="Q20" i="15"/>
  <c r="R20" i="15"/>
  <c r="P20" i="15"/>
  <c r="U37" i="15"/>
  <c r="V37" i="15"/>
  <c r="T37" i="15"/>
  <c r="U49" i="15"/>
  <c r="U36" i="15" s="1"/>
  <c r="V49" i="15"/>
  <c r="V36" i="15" s="1"/>
  <c r="T49" i="15"/>
  <c r="P37" i="15"/>
  <c r="R37" i="15"/>
  <c r="R36" i="15" s="1"/>
  <c r="Q37" i="15"/>
  <c r="Q36" i="15" s="1"/>
  <c r="F38" i="15"/>
  <c r="F39" i="15"/>
  <c r="F40" i="15"/>
  <c r="F41" i="15"/>
  <c r="F42" i="15"/>
  <c r="F43" i="15"/>
  <c r="F44" i="15"/>
  <c r="F45" i="15"/>
  <c r="F46" i="15"/>
  <c r="F47" i="15"/>
  <c r="F48" i="15"/>
  <c r="F49" i="15"/>
  <c r="F50" i="15"/>
  <c r="F51" i="15"/>
  <c r="F52" i="15"/>
  <c r="M36" i="15"/>
  <c r="N36" i="15"/>
  <c r="L36" i="15"/>
  <c r="V62" i="15"/>
  <c r="U62" i="15"/>
  <c r="T62" i="15"/>
  <c r="S66" i="15"/>
  <c r="W79" i="15"/>
  <c r="W78" i="15"/>
  <c r="U69" i="15"/>
  <c r="V69" i="15"/>
  <c r="T69" i="15"/>
  <c r="U81" i="15"/>
  <c r="V81" i="15"/>
  <c r="T81" i="15"/>
  <c r="H81" i="15"/>
  <c r="Q69" i="15"/>
  <c r="R69" i="15"/>
  <c r="P69" i="15"/>
  <c r="Q81" i="15"/>
  <c r="S81" i="15" s="1"/>
  <c r="R81" i="15"/>
  <c r="P81" i="15"/>
  <c r="I69" i="15"/>
  <c r="K69" i="15" s="1"/>
  <c r="H69" i="15"/>
  <c r="J68" i="15"/>
  <c r="F70" i="15"/>
  <c r="F71" i="15"/>
  <c r="F72" i="15"/>
  <c r="F73" i="15"/>
  <c r="F74" i="15"/>
  <c r="F75" i="15"/>
  <c r="F76" i="15"/>
  <c r="F77" i="15"/>
  <c r="F80" i="15"/>
  <c r="F82" i="15"/>
  <c r="F83" i="15"/>
  <c r="F84" i="15"/>
  <c r="F87" i="15"/>
  <c r="F88" i="15"/>
  <c r="F89" i="15"/>
  <c r="F90" i="15"/>
  <c r="F91" i="15"/>
  <c r="F92" i="15"/>
  <c r="F93" i="15"/>
  <c r="F94" i="15"/>
  <c r="F96" i="15"/>
  <c r="F97" i="15"/>
  <c r="F98" i="15"/>
  <c r="U86" i="15"/>
  <c r="V86" i="15"/>
  <c r="T86" i="15"/>
  <c r="U95" i="15"/>
  <c r="V95" i="15"/>
  <c r="T95" i="15"/>
  <c r="Q86" i="15"/>
  <c r="Q85" i="15" s="1"/>
  <c r="R86" i="15"/>
  <c r="R85" i="15" s="1"/>
  <c r="P86" i="15"/>
  <c r="P85" i="15" s="1"/>
  <c r="S96" i="15"/>
  <c r="N85" i="15"/>
  <c r="L85" i="15"/>
  <c r="M86" i="15"/>
  <c r="M85" i="15" s="1"/>
  <c r="N86" i="15"/>
  <c r="L86" i="15"/>
  <c r="I85" i="15"/>
  <c r="I86" i="15"/>
  <c r="J86" i="15"/>
  <c r="H86" i="15"/>
  <c r="H85" i="15" s="1"/>
  <c r="E101" i="15"/>
  <c r="D101" i="15"/>
  <c r="U100" i="15"/>
  <c r="E100" i="15" s="1"/>
  <c r="V100" i="15"/>
  <c r="T100" i="15"/>
  <c r="D100" i="15" s="1"/>
  <c r="AM101" i="15"/>
  <c r="AI101" i="15"/>
  <c r="AE101" i="15"/>
  <c r="AA101" i="15"/>
  <c r="W101" i="15"/>
  <c r="S101" i="15"/>
  <c r="O101" i="15"/>
  <c r="K101" i="15"/>
  <c r="AK86" i="15"/>
  <c r="AL86" i="15"/>
  <c r="AJ86" i="15"/>
  <c r="AK95" i="15"/>
  <c r="AL95" i="15"/>
  <c r="AJ95" i="15"/>
  <c r="AK69" i="15"/>
  <c r="AL69" i="15"/>
  <c r="AJ69" i="15"/>
  <c r="AK81" i="15"/>
  <c r="AL81" i="15"/>
  <c r="AL68" i="15" s="1"/>
  <c r="AJ81" i="15"/>
  <c r="AK62" i="15"/>
  <c r="AL62" i="15"/>
  <c r="AJ62" i="15"/>
  <c r="AK49" i="15"/>
  <c r="AL49" i="15"/>
  <c r="AJ49" i="15"/>
  <c r="AK37" i="15"/>
  <c r="AK36" i="15" s="1"/>
  <c r="AL37" i="15"/>
  <c r="AJ37" i="15"/>
  <c r="AA31" i="15"/>
  <c r="AE31" i="15"/>
  <c r="E31" i="15"/>
  <c r="AM31" i="15"/>
  <c r="AI31" i="15"/>
  <c r="AK29" i="15"/>
  <c r="AL29" i="15"/>
  <c r="AL20" i="15" s="1"/>
  <c r="AJ29" i="15"/>
  <c r="AK21" i="15"/>
  <c r="AL21" i="15"/>
  <c r="AJ21" i="15"/>
  <c r="AM27" i="15"/>
  <c r="AI27" i="15"/>
  <c r="AE27" i="15"/>
  <c r="AA27" i="15"/>
  <c r="W27" i="15"/>
  <c r="S27" i="15"/>
  <c r="O27" i="15"/>
  <c r="K27" i="15"/>
  <c r="AH95" i="15"/>
  <c r="AG86" i="15"/>
  <c r="AH86" i="15"/>
  <c r="AF86" i="15"/>
  <c r="AG95" i="15"/>
  <c r="AF95" i="15"/>
  <c r="AG69" i="15"/>
  <c r="AH69" i="15"/>
  <c r="AF69" i="15"/>
  <c r="AH81" i="15"/>
  <c r="AH68" i="15" s="1"/>
  <c r="AG81" i="15"/>
  <c r="AG68" i="15" s="1"/>
  <c r="AF81" i="15"/>
  <c r="AH53" i="15"/>
  <c r="AG62" i="15"/>
  <c r="AH62" i="15"/>
  <c r="AF62" i="15"/>
  <c r="AG49" i="15"/>
  <c r="AH49" i="15"/>
  <c r="AF49" i="15"/>
  <c r="AG37" i="15"/>
  <c r="AH37" i="15"/>
  <c r="AF37" i="15"/>
  <c r="AG29" i="15"/>
  <c r="AH29" i="15"/>
  <c r="AF29" i="15"/>
  <c r="AG21" i="15"/>
  <c r="AH21" i="15"/>
  <c r="AF21" i="15"/>
  <c r="U29" i="15"/>
  <c r="V29" i="15"/>
  <c r="T29" i="15"/>
  <c r="Q29" i="15"/>
  <c r="R29" i="15"/>
  <c r="P29" i="15"/>
  <c r="M29" i="15"/>
  <c r="N29" i="15"/>
  <c r="L29" i="15"/>
  <c r="W31" i="15"/>
  <c r="S31" i="15"/>
  <c r="O31" i="15"/>
  <c r="K31" i="15"/>
  <c r="I29" i="15"/>
  <c r="J29" i="15"/>
  <c r="H29" i="15"/>
  <c r="I21" i="15"/>
  <c r="J21" i="15"/>
  <c r="H21" i="15"/>
  <c r="AK14" i="15"/>
  <c r="AK11" i="15" s="1"/>
  <c r="AL14" i="15"/>
  <c r="AL11" i="15" s="1"/>
  <c r="AJ14" i="15"/>
  <c r="AJ11" i="15" s="1"/>
  <c r="AG14" i="15"/>
  <c r="AH14" i="15"/>
  <c r="AF14" i="15"/>
  <c r="AC14" i="15"/>
  <c r="AC11" i="15" s="1"/>
  <c r="AD14" i="15"/>
  <c r="AD11" i="15" s="1"/>
  <c r="AB14" i="15"/>
  <c r="Y14" i="15"/>
  <c r="Z14" i="15"/>
  <c r="Z11" i="15" s="1"/>
  <c r="X14" i="15"/>
  <c r="X11" i="15" s="1"/>
  <c r="U14" i="15"/>
  <c r="V14" i="15"/>
  <c r="T14" i="15"/>
  <c r="Q14" i="15"/>
  <c r="R14" i="15"/>
  <c r="P14" i="15"/>
  <c r="M14" i="15"/>
  <c r="N14" i="15"/>
  <c r="L14" i="15"/>
  <c r="I14" i="15"/>
  <c r="J14" i="15"/>
  <c r="H14" i="15"/>
  <c r="AH12" i="15"/>
  <c r="AG12" i="15"/>
  <c r="AF12" i="15"/>
  <c r="U12" i="15"/>
  <c r="V12" i="15"/>
  <c r="T12" i="15"/>
  <c r="AM12" i="15"/>
  <c r="AM13" i="15"/>
  <c r="AM15" i="15"/>
  <c r="AM16" i="15"/>
  <c r="AM17" i="15"/>
  <c r="AM18" i="15"/>
  <c r="AM19" i="15"/>
  <c r="AM22" i="15"/>
  <c r="AM23" i="15"/>
  <c r="AM24" i="15"/>
  <c r="AM25" i="15"/>
  <c r="AM26" i="15"/>
  <c r="AM28" i="15"/>
  <c r="AM30" i="15"/>
  <c r="AM32" i="15"/>
  <c r="AM33" i="15"/>
  <c r="AM34" i="15"/>
  <c r="AM35" i="15"/>
  <c r="AM38" i="15"/>
  <c r="AM39" i="15"/>
  <c r="AM40" i="15"/>
  <c r="AM41" i="15"/>
  <c r="AM42" i="15"/>
  <c r="AM43" i="15"/>
  <c r="AM44" i="15"/>
  <c r="AM45" i="15"/>
  <c r="AM46" i="15"/>
  <c r="AM47" i="15"/>
  <c r="AM48" i="15"/>
  <c r="AM50" i="15"/>
  <c r="AM51" i="15"/>
  <c r="AM52" i="15"/>
  <c r="AM54" i="15"/>
  <c r="AM55" i="15"/>
  <c r="AM57" i="15"/>
  <c r="AM58" i="15"/>
  <c r="AM59" i="15"/>
  <c r="AM60" i="15"/>
  <c r="AM61" i="15"/>
  <c r="AM63" i="15"/>
  <c r="AM64" i="15"/>
  <c r="AM65" i="15"/>
  <c r="AM66" i="15"/>
  <c r="AM67" i="15"/>
  <c r="AM70" i="15"/>
  <c r="AM71" i="15"/>
  <c r="AM72" i="15"/>
  <c r="AM73" i="15"/>
  <c r="AM74" i="15"/>
  <c r="AM75" i="15"/>
  <c r="AM76" i="15"/>
  <c r="AM77" i="15"/>
  <c r="AM80" i="15"/>
  <c r="AM82" i="15"/>
  <c r="AM83" i="15"/>
  <c r="AM84" i="15"/>
  <c r="AM87" i="15"/>
  <c r="AM88" i="15"/>
  <c r="AM89" i="15"/>
  <c r="AM90" i="15"/>
  <c r="AM91" i="15"/>
  <c r="AM92" i="15"/>
  <c r="AM93" i="15"/>
  <c r="AM94" i="15"/>
  <c r="AM96" i="15"/>
  <c r="AM97" i="15"/>
  <c r="AM98" i="15"/>
  <c r="AM99" i="15"/>
  <c r="AM100" i="15"/>
  <c r="AM102" i="15"/>
  <c r="AM103" i="15"/>
  <c r="AM104" i="15"/>
  <c r="AM105" i="15"/>
  <c r="AM106" i="15"/>
  <c r="AM107" i="15"/>
  <c r="AI13" i="15"/>
  <c r="AI15" i="15"/>
  <c r="AI16" i="15"/>
  <c r="AI17" i="15"/>
  <c r="AI18" i="15"/>
  <c r="AI19" i="15"/>
  <c r="AI22" i="15"/>
  <c r="AI23" i="15"/>
  <c r="AI24" i="15"/>
  <c r="AI25" i="15"/>
  <c r="AI26" i="15"/>
  <c r="AI28" i="15"/>
  <c r="AI30" i="15"/>
  <c r="AI32" i="15"/>
  <c r="AI33" i="15"/>
  <c r="AI34" i="15"/>
  <c r="AI35" i="15"/>
  <c r="AI38" i="15"/>
  <c r="AI39" i="15"/>
  <c r="AI40" i="15"/>
  <c r="AI41" i="15"/>
  <c r="AI42" i="15"/>
  <c r="AI43" i="15"/>
  <c r="AI44" i="15"/>
  <c r="AI45" i="15"/>
  <c r="AI46" i="15"/>
  <c r="AI47" i="15"/>
  <c r="AI48" i="15"/>
  <c r="AI50" i="15"/>
  <c r="AI51" i="15"/>
  <c r="AI52" i="15"/>
  <c r="AI54" i="15"/>
  <c r="AI55" i="15"/>
  <c r="AI57" i="15"/>
  <c r="AI58" i="15"/>
  <c r="AI59" i="15"/>
  <c r="AI60" i="15"/>
  <c r="AI61" i="15"/>
  <c r="AI63" i="15"/>
  <c r="AI64" i="15"/>
  <c r="AI65" i="15"/>
  <c r="AI66" i="15"/>
  <c r="AI67" i="15"/>
  <c r="AI70" i="15"/>
  <c r="AI71" i="15"/>
  <c r="AI72" i="15"/>
  <c r="AI73" i="15"/>
  <c r="AI74" i="15"/>
  <c r="AI75" i="15"/>
  <c r="AI76" i="15"/>
  <c r="AI77" i="15"/>
  <c r="AI80" i="15"/>
  <c r="AI82" i="15"/>
  <c r="AI83" i="15"/>
  <c r="AI84" i="15"/>
  <c r="AI87" i="15"/>
  <c r="AI88" i="15"/>
  <c r="AI89" i="15"/>
  <c r="AI90" i="15"/>
  <c r="AI91" i="15"/>
  <c r="AI92" i="15"/>
  <c r="AI93" i="15"/>
  <c r="AI94" i="15"/>
  <c r="AI96" i="15"/>
  <c r="AI97" i="15"/>
  <c r="AI98" i="15"/>
  <c r="AI99" i="15"/>
  <c r="AI100" i="15"/>
  <c r="AI102" i="15"/>
  <c r="AI103" i="15"/>
  <c r="AI104" i="15"/>
  <c r="AI105" i="15"/>
  <c r="AI106" i="15"/>
  <c r="AI107" i="15"/>
  <c r="AE12" i="15"/>
  <c r="AE13" i="15"/>
  <c r="AE15" i="15"/>
  <c r="AE16" i="15"/>
  <c r="AE17" i="15"/>
  <c r="AE18" i="15"/>
  <c r="AE19" i="15"/>
  <c r="AE20" i="15"/>
  <c r="AE21" i="15"/>
  <c r="AE22" i="15"/>
  <c r="AE23" i="15"/>
  <c r="AE24" i="15"/>
  <c r="AE25" i="15"/>
  <c r="AE26" i="15"/>
  <c r="AE28" i="15"/>
  <c r="AE29" i="15"/>
  <c r="AE30" i="15"/>
  <c r="AE32" i="15"/>
  <c r="AE33" i="15"/>
  <c r="AE34" i="15"/>
  <c r="AE35" i="15"/>
  <c r="AE36" i="15"/>
  <c r="AE37" i="15"/>
  <c r="AE38" i="15"/>
  <c r="AE39" i="15"/>
  <c r="AE40" i="15"/>
  <c r="AE41" i="15"/>
  <c r="AE42" i="15"/>
  <c r="AE43" i="15"/>
  <c r="AE44" i="15"/>
  <c r="AE45" i="15"/>
  <c r="AE46" i="15"/>
  <c r="AE47" i="15"/>
  <c r="AE48" i="15"/>
  <c r="AE49" i="15"/>
  <c r="AE50" i="15"/>
  <c r="AE51" i="15"/>
  <c r="AE52" i="15"/>
  <c r="AE53" i="15"/>
  <c r="AE54" i="15"/>
  <c r="AE55" i="15"/>
  <c r="AE56" i="15"/>
  <c r="AE57" i="15"/>
  <c r="AE58" i="15"/>
  <c r="AE59" i="15"/>
  <c r="AE60" i="15"/>
  <c r="AE61" i="15"/>
  <c r="AE62" i="15"/>
  <c r="AE63" i="15"/>
  <c r="AE64" i="15"/>
  <c r="AE65" i="15"/>
  <c r="AE66" i="15"/>
  <c r="AE67" i="15"/>
  <c r="AE68" i="15"/>
  <c r="AE69" i="15"/>
  <c r="AE70" i="15"/>
  <c r="AE71" i="15"/>
  <c r="AE72" i="15"/>
  <c r="AE73" i="15"/>
  <c r="AE74" i="15"/>
  <c r="AE75" i="15"/>
  <c r="AE76" i="15"/>
  <c r="AE77" i="15"/>
  <c r="AE80" i="15"/>
  <c r="AE81" i="15"/>
  <c r="AE82" i="15"/>
  <c r="AE83" i="15"/>
  <c r="AE84" i="15"/>
  <c r="AE85" i="15"/>
  <c r="AE86" i="15"/>
  <c r="AE87" i="15"/>
  <c r="AE88" i="15"/>
  <c r="AE89" i="15"/>
  <c r="AE90" i="15"/>
  <c r="AE91" i="15"/>
  <c r="AE92" i="15"/>
  <c r="AE93" i="15"/>
  <c r="AE94" i="15"/>
  <c r="AE95" i="15"/>
  <c r="AE96" i="15"/>
  <c r="AE97" i="15"/>
  <c r="AE98" i="15"/>
  <c r="AE99" i="15"/>
  <c r="AE100" i="15"/>
  <c r="AE102" i="15"/>
  <c r="AE103" i="15"/>
  <c r="AE104" i="15"/>
  <c r="AE105" i="15"/>
  <c r="AE106" i="15"/>
  <c r="AE107" i="15"/>
  <c r="AA12" i="15"/>
  <c r="AA13" i="15"/>
  <c r="AA15" i="15"/>
  <c r="AA16" i="15"/>
  <c r="AA17" i="15"/>
  <c r="AA18" i="15"/>
  <c r="AA19" i="15"/>
  <c r="AA20" i="15"/>
  <c r="AA21" i="15"/>
  <c r="AA22" i="15"/>
  <c r="AA23" i="15"/>
  <c r="AA24" i="15"/>
  <c r="AA25" i="15"/>
  <c r="AA26" i="15"/>
  <c r="AA28" i="15"/>
  <c r="AA29" i="15"/>
  <c r="AA30" i="15"/>
  <c r="AA32" i="15"/>
  <c r="AA33" i="15"/>
  <c r="AA34" i="15"/>
  <c r="AA35" i="15"/>
  <c r="AA36" i="15"/>
  <c r="AA37" i="15"/>
  <c r="AA38" i="15"/>
  <c r="AA39" i="15"/>
  <c r="AA40" i="15"/>
  <c r="AA41" i="15"/>
  <c r="AA42" i="15"/>
  <c r="AA43" i="15"/>
  <c r="AA44" i="15"/>
  <c r="AA45" i="15"/>
  <c r="AA46" i="15"/>
  <c r="AA47" i="15"/>
  <c r="AA48" i="15"/>
  <c r="AA49" i="15"/>
  <c r="AA50" i="15"/>
  <c r="AA51" i="15"/>
  <c r="AA52" i="15"/>
  <c r="AA53" i="15"/>
  <c r="AA54" i="15"/>
  <c r="AA55" i="15"/>
  <c r="AA56" i="15"/>
  <c r="AA57" i="15"/>
  <c r="AA58" i="15"/>
  <c r="AA59" i="15"/>
  <c r="AA60" i="15"/>
  <c r="AA61" i="15"/>
  <c r="AA62" i="15"/>
  <c r="AA63" i="15"/>
  <c r="AA64" i="15"/>
  <c r="AA65" i="15"/>
  <c r="AA66" i="15"/>
  <c r="AA67" i="15"/>
  <c r="AA68" i="15"/>
  <c r="AA69" i="15"/>
  <c r="AA70" i="15"/>
  <c r="AA71" i="15"/>
  <c r="AA72" i="15"/>
  <c r="AA73" i="15"/>
  <c r="AA74" i="15"/>
  <c r="AA75" i="15"/>
  <c r="AA76" i="15"/>
  <c r="AA77" i="15"/>
  <c r="AA80" i="15"/>
  <c r="AA81" i="15"/>
  <c r="AA82" i="15"/>
  <c r="AA83" i="15"/>
  <c r="AA84" i="15"/>
  <c r="AA85" i="15"/>
  <c r="AA86" i="15"/>
  <c r="AA87" i="15"/>
  <c r="AA88" i="15"/>
  <c r="AA89" i="15"/>
  <c r="AA90" i="15"/>
  <c r="AA91" i="15"/>
  <c r="AA92" i="15"/>
  <c r="AA93" i="15"/>
  <c r="AA94" i="15"/>
  <c r="AA95" i="15"/>
  <c r="AA96" i="15"/>
  <c r="AA97" i="15"/>
  <c r="AA98" i="15"/>
  <c r="AA99" i="15"/>
  <c r="AA100" i="15"/>
  <c r="AA102" i="15"/>
  <c r="AA103" i="15"/>
  <c r="AA104" i="15"/>
  <c r="AA105" i="15"/>
  <c r="AA106" i="15"/>
  <c r="AA107" i="15"/>
  <c r="W13" i="15"/>
  <c r="W15" i="15"/>
  <c r="W16" i="15"/>
  <c r="W17" i="15"/>
  <c r="W18" i="15"/>
  <c r="W19" i="15"/>
  <c r="W22" i="15"/>
  <c r="W23" i="15"/>
  <c r="W24" i="15"/>
  <c r="W25" i="15"/>
  <c r="W26" i="15"/>
  <c r="W28" i="15"/>
  <c r="W30" i="15"/>
  <c r="W32" i="15"/>
  <c r="W33" i="15"/>
  <c r="W34" i="15"/>
  <c r="W35" i="15"/>
  <c r="W37" i="15"/>
  <c r="W38" i="15"/>
  <c r="W39" i="15"/>
  <c r="W40" i="15"/>
  <c r="W41" i="15"/>
  <c r="W42" i="15"/>
  <c r="W43" i="15"/>
  <c r="W44" i="15"/>
  <c r="W45" i="15"/>
  <c r="W46" i="15"/>
  <c r="W47" i="15"/>
  <c r="W48" i="15"/>
  <c r="W50" i="15"/>
  <c r="W51" i="15"/>
  <c r="W52" i="15"/>
  <c r="W54" i="15"/>
  <c r="W55" i="15"/>
  <c r="W56" i="15"/>
  <c r="W57" i="15"/>
  <c r="W58" i="15"/>
  <c r="W59" i="15"/>
  <c r="W60" i="15"/>
  <c r="W61" i="15"/>
  <c r="W63" i="15"/>
  <c r="W64" i="15"/>
  <c r="W65" i="15"/>
  <c r="W66" i="15"/>
  <c r="W67" i="15"/>
  <c r="W70" i="15"/>
  <c r="W71" i="15"/>
  <c r="W72" i="15"/>
  <c r="W73" i="15"/>
  <c r="W74" i="15"/>
  <c r="W75" i="15"/>
  <c r="W76" i="15"/>
  <c r="W77" i="15"/>
  <c r="W80" i="15"/>
  <c r="W82" i="15"/>
  <c r="W83" i="15"/>
  <c r="W84" i="15"/>
  <c r="W86" i="15"/>
  <c r="W87" i="15"/>
  <c r="W88" i="15"/>
  <c r="W89" i="15"/>
  <c r="W90" i="15"/>
  <c r="W91" i="15"/>
  <c r="W92" i="15"/>
  <c r="W93" i="15"/>
  <c r="W94" i="15"/>
  <c r="W96" i="15"/>
  <c r="W97" i="15"/>
  <c r="W98" i="15"/>
  <c r="W99" i="15"/>
  <c r="W100" i="15"/>
  <c r="W102" i="15"/>
  <c r="W103" i="15"/>
  <c r="W104" i="15"/>
  <c r="W105" i="15"/>
  <c r="W106" i="15"/>
  <c r="W107" i="15"/>
  <c r="S13" i="15"/>
  <c r="S15" i="15"/>
  <c r="S16" i="15"/>
  <c r="S17" i="15"/>
  <c r="S18" i="15"/>
  <c r="S19" i="15"/>
  <c r="S21" i="15"/>
  <c r="S22" i="15"/>
  <c r="S23" i="15"/>
  <c r="S24" i="15"/>
  <c r="S25" i="15"/>
  <c r="S26" i="15"/>
  <c r="S28" i="15"/>
  <c r="S30" i="15"/>
  <c r="S32" i="15"/>
  <c r="S33" i="15"/>
  <c r="S34" i="15"/>
  <c r="S35" i="15"/>
  <c r="S38" i="15"/>
  <c r="S39" i="15"/>
  <c r="S40" i="15"/>
  <c r="S41" i="15"/>
  <c r="S42" i="15"/>
  <c r="S43" i="15"/>
  <c r="S44" i="15"/>
  <c r="S45" i="15"/>
  <c r="S46" i="15"/>
  <c r="S47" i="15"/>
  <c r="S48" i="15"/>
  <c r="S49" i="15"/>
  <c r="S50" i="15"/>
  <c r="S51" i="15"/>
  <c r="S52" i="15"/>
  <c r="S54" i="15"/>
  <c r="S55" i="15"/>
  <c r="S56" i="15"/>
  <c r="S57" i="15"/>
  <c r="S58" i="15"/>
  <c r="S59" i="15"/>
  <c r="S60" i="15"/>
  <c r="S61" i="15"/>
  <c r="S62" i="15"/>
  <c r="S63" i="15"/>
  <c r="S64" i="15"/>
  <c r="S65" i="15"/>
  <c r="S67" i="15"/>
  <c r="S70" i="15"/>
  <c r="S71" i="15"/>
  <c r="S72" i="15"/>
  <c r="S73" i="15"/>
  <c r="S74" i="15"/>
  <c r="S75" i="15"/>
  <c r="S76" i="15"/>
  <c r="S77" i="15"/>
  <c r="S80" i="15"/>
  <c r="S82" i="15"/>
  <c r="S83" i="15"/>
  <c r="S84" i="15"/>
  <c r="S87" i="15"/>
  <c r="S88" i="15"/>
  <c r="S89" i="15"/>
  <c r="S90" i="15"/>
  <c r="S91" i="15"/>
  <c r="S92" i="15"/>
  <c r="S93" i="15"/>
  <c r="S94" i="15"/>
  <c r="S95" i="15"/>
  <c r="S97" i="15"/>
  <c r="S98" i="15"/>
  <c r="S99" i="15"/>
  <c r="S100" i="15"/>
  <c r="S102" i="15"/>
  <c r="S103" i="15"/>
  <c r="S104" i="15"/>
  <c r="S105" i="15"/>
  <c r="S106" i="15"/>
  <c r="S107" i="15"/>
  <c r="Q12" i="15"/>
  <c r="R12" i="15"/>
  <c r="R11" i="15" s="1"/>
  <c r="P12" i="15"/>
  <c r="M12" i="15"/>
  <c r="N12" i="15"/>
  <c r="L12" i="15"/>
  <c r="AB11" i="15"/>
  <c r="O13" i="15"/>
  <c r="O15" i="15"/>
  <c r="O16" i="15"/>
  <c r="O17" i="15"/>
  <c r="O18" i="15"/>
  <c r="O19" i="15"/>
  <c r="O20" i="15"/>
  <c r="O21" i="15"/>
  <c r="O22" i="15"/>
  <c r="O23" i="15"/>
  <c r="O24" i="15"/>
  <c r="O25" i="15"/>
  <c r="O26" i="15"/>
  <c r="O28" i="15"/>
  <c r="O30" i="15"/>
  <c r="O32" i="15"/>
  <c r="O33" i="15"/>
  <c r="O34" i="15"/>
  <c r="O35" i="15"/>
  <c r="O37" i="15"/>
  <c r="O38" i="15"/>
  <c r="O39" i="15"/>
  <c r="O40" i="15"/>
  <c r="O41" i="15"/>
  <c r="O42" i="15"/>
  <c r="O43" i="15"/>
  <c r="O44" i="15"/>
  <c r="O45" i="15"/>
  <c r="O46" i="15"/>
  <c r="O47" i="15"/>
  <c r="O48" i="15"/>
  <c r="O49" i="15"/>
  <c r="O50" i="15"/>
  <c r="O51" i="15"/>
  <c r="O52" i="15"/>
  <c r="O53" i="15"/>
  <c r="O54" i="15"/>
  <c r="O55" i="15"/>
  <c r="O57" i="15"/>
  <c r="O58" i="15"/>
  <c r="O59" i="15"/>
  <c r="O60" i="15"/>
  <c r="O61" i="15"/>
  <c r="O62" i="15"/>
  <c r="O63" i="15"/>
  <c r="O64" i="15"/>
  <c r="O65" i="15"/>
  <c r="O66" i="15"/>
  <c r="O67" i="15"/>
  <c r="O68" i="15"/>
  <c r="O69" i="15"/>
  <c r="O70" i="15"/>
  <c r="O71" i="15"/>
  <c r="O72" i="15"/>
  <c r="O73" i="15"/>
  <c r="O74" i="15"/>
  <c r="O75" i="15"/>
  <c r="O76" i="15"/>
  <c r="O77" i="15"/>
  <c r="O80" i="15"/>
  <c r="O81" i="15"/>
  <c r="O82" i="15"/>
  <c r="O83" i="15"/>
  <c r="O84" i="15"/>
  <c r="O87" i="15"/>
  <c r="O88" i="15"/>
  <c r="O89" i="15"/>
  <c r="O90" i="15"/>
  <c r="O91" i="15"/>
  <c r="O92" i="15"/>
  <c r="O93" i="15"/>
  <c r="O94" i="15"/>
  <c r="O95" i="15"/>
  <c r="O96" i="15"/>
  <c r="O97" i="15"/>
  <c r="O98" i="15"/>
  <c r="O99" i="15"/>
  <c r="O100" i="15"/>
  <c r="O102" i="15"/>
  <c r="O103" i="15"/>
  <c r="O104" i="15"/>
  <c r="O105" i="15"/>
  <c r="O106" i="15"/>
  <c r="O107" i="15"/>
  <c r="K17" i="15"/>
  <c r="K18" i="15"/>
  <c r="K19" i="15"/>
  <c r="K20" i="15"/>
  <c r="K22" i="15"/>
  <c r="K23" i="15"/>
  <c r="K24" i="15"/>
  <c r="K25" i="15"/>
  <c r="K26" i="15"/>
  <c r="K28" i="15"/>
  <c r="K30" i="15"/>
  <c r="K32" i="15"/>
  <c r="K33" i="15"/>
  <c r="K34" i="15"/>
  <c r="K35" i="15"/>
  <c r="K36" i="15"/>
  <c r="K37" i="15"/>
  <c r="K38" i="15"/>
  <c r="K39" i="15"/>
  <c r="K40" i="15"/>
  <c r="K41" i="15"/>
  <c r="K42" i="15"/>
  <c r="K43" i="15"/>
  <c r="K44" i="15"/>
  <c r="K45" i="15"/>
  <c r="K46" i="15"/>
  <c r="K47" i="15"/>
  <c r="K48" i="15"/>
  <c r="K49" i="15"/>
  <c r="K50" i="15"/>
  <c r="K51" i="15"/>
  <c r="K52" i="15"/>
  <c r="K53" i="15"/>
  <c r="K54" i="15"/>
  <c r="K55" i="15"/>
  <c r="K56" i="15"/>
  <c r="K57" i="15"/>
  <c r="K58" i="15"/>
  <c r="K59" i="15"/>
  <c r="K60" i="15"/>
  <c r="K61" i="15"/>
  <c r="K62" i="15"/>
  <c r="K63" i="15"/>
  <c r="K64" i="15"/>
  <c r="K65" i="15"/>
  <c r="K66" i="15"/>
  <c r="K67" i="15"/>
  <c r="K70" i="15"/>
  <c r="K71" i="15"/>
  <c r="K72" i="15"/>
  <c r="K73" i="15"/>
  <c r="K74" i="15"/>
  <c r="K75" i="15"/>
  <c r="K76" i="15"/>
  <c r="K77" i="15"/>
  <c r="K80" i="15"/>
  <c r="K81" i="15"/>
  <c r="K82" i="15"/>
  <c r="K83" i="15"/>
  <c r="K84" i="15"/>
  <c r="K87" i="15"/>
  <c r="K88" i="15"/>
  <c r="K89" i="15"/>
  <c r="K90" i="15"/>
  <c r="K91" i="15"/>
  <c r="K92" i="15"/>
  <c r="K93" i="15"/>
  <c r="K94" i="15"/>
  <c r="K95" i="15"/>
  <c r="K96" i="15"/>
  <c r="K97" i="15"/>
  <c r="K98" i="15"/>
  <c r="K99" i="15"/>
  <c r="K100" i="15"/>
  <c r="K102" i="15"/>
  <c r="K103" i="15"/>
  <c r="K104" i="15"/>
  <c r="K105" i="15"/>
  <c r="K106" i="15"/>
  <c r="K107" i="15"/>
  <c r="K13" i="15"/>
  <c r="K15" i="15"/>
  <c r="K16" i="15"/>
  <c r="I12" i="15"/>
  <c r="I11" i="15" s="1"/>
  <c r="J12" i="15"/>
  <c r="H12" i="15"/>
  <c r="E107" i="15"/>
  <c r="D107" i="15"/>
  <c r="E106" i="15"/>
  <c r="D106" i="15"/>
  <c r="E105" i="15"/>
  <c r="D105" i="15"/>
  <c r="E104" i="15"/>
  <c r="D104" i="15"/>
  <c r="E103" i="15"/>
  <c r="D103" i="15"/>
  <c r="E102" i="15"/>
  <c r="D102" i="15"/>
  <c r="E98" i="15"/>
  <c r="D98" i="15"/>
  <c r="E97" i="15"/>
  <c r="D97" i="15"/>
  <c r="E96" i="15"/>
  <c r="D96" i="15"/>
  <c r="E94" i="15"/>
  <c r="D94" i="15"/>
  <c r="E93" i="15"/>
  <c r="D93" i="15"/>
  <c r="E92" i="15"/>
  <c r="D92" i="15"/>
  <c r="E91" i="15"/>
  <c r="D91" i="15"/>
  <c r="E90" i="15"/>
  <c r="D90" i="15"/>
  <c r="E89" i="15"/>
  <c r="D89" i="15"/>
  <c r="E88" i="15"/>
  <c r="D88" i="15"/>
  <c r="E87" i="15"/>
  <c r="D87" i="15"/>
  <c r="E84" i="15"/>
  <c r="D84" i="15"/>
  <c r="E83" i="15"/>
  <c r="D83" i="15"/>
  <c r="E82" i="15"/>
  <c r="D82" i="15"/>
  <c r="E80" i="15"/>
  <c r="D80" i="15"/>
  <c r="E77" i="15"/>
  <c r="D77" i="15"/>
  <c r="E76" i="15"/>
  <c r="D76" i="15"/>
  <c r="E75" i="15"/>
  <c r="D75" i="15"/>
  <c r="E74" i="15"/>
  <c r="D74" i="15"/>
  <c r="E73" i="15"/>
  <c r="D73" i="15"/>
  <c r="E72" i="15"/>
  <c r="D72" i="15"/>
  <c r="E71" i="15"/>
  <c r="D71" i="15"/>
  <c r="E70" i="15"/>
  <c r="D70" i="15"/>
  <c r="E67" i="15"/>
  <c r="D67" i="15"/>
  <c r="E66" i="15"/>
  <c r="D66" i="15"/>
  <c r="E65" i="15"/>
  <c r="D65" i="15"/>
  <c r="E64" i="15"/>
  <c r="D64" i="15"/>
  <c r="E63" i="15"/>
  <c r="D63" i="15"/>
  <c r="E61" i="15"/>
  <c r="D61" i="15"/>
  <c r="E60" i="15"/>
  <c r="D60" i="15"/>
  <c r="E59" i="15"/>
  <c r="D59" i="15"/>
  <c r="E58" i="15"/>
  <c r="D58" i="15"/>
  <c r="E57" i="15"/>
  <c r="D57" i="15"/>
  <c r="E55" i="15"/>
  <c r="D55" i="15"/>
  <c r="E54" i="15"/>
  <c r="D54" i="15"/>
  <c r="E52" i="15"/>
  <c r="D52" i="15"/>
  <c r="E51" i="15"/>
  <c r="D51" i="15"/>
  <c r="E50" i="15"/>
  <c r="D50" i="15"/>
  <c r="E48" i="15"/>
  <c r="D48" i="15"/>
  <c r="E47" i="15"/>
  <c r="D47" i="15"/>
  <c r="E46" i="15"/>
  <c r="D46" i="15"/>
  <c r="E45" i="15"/>
  <c r="D45" i="15"/>
  <c r="E44" i="15"/>
  <c r="D44" i="15"/>
  <c r="E43" i="15"/>
  <c r="D43" i="15"/>
  <c r="E42" i="15"/>
  <c r="D42" i="15"/>
  <c r="E41" i="15"/>
  <c r="D41" i="15"/>
  <c r="E40" i="15"/>
  <c r="D40" i="15"/>
  <c r="E39" i="15"/>
  <c r="D39" i="15"/>
  <c r="E38" i="15"/>
  <c r="D38" i="15"/>
  <c r="E35" i="15"/>
  <c r="D35" i="15"/>
  <c r="E34" i="15"/>
  <c r="D34" i="15"/>
  <c r="E33" i="15"/>
  <c r="D33" i="15"/>
  <c r="E32" i="15"/>
  <c r="D32" i="15"/>
  <c r="E30" i="15"/>
  <c r="D30" i="15"/>
  <c r="E28" i="15"/>
  <c r="D28" i="15"/>
  <c r="E26" i="15"/>
  <c r="D26" i="15"/>
  <c r="E25" i="15"/>
  <c r="D25" i="15"/>
  <c r="E24" i="15"/>
  <c r="D24" i="15"/>
  <c r="E23" i="15"/>
  <c r="D23" i="15"/>
  <c r="E22" i="15"/>
  <c r="D22" i="15"/>
  <c r="E19" i="15"/>
  <c r="D19" i="15"/>
  <c r="E18" i="15"/>
  <c r="D18" i="15"/>
  <c r="E17" i="15"/>
  <c r="D17" i="15"/>
  <c r="E16" i="15"/>
  <c r="D16" i="15"/>
  <c r="E15" i="15"/>
  <c r="D15" i="15"/>
  <c r="E13" i="15"/>
  <c r="D13" i="15"/>
  <c r="E104" i="10"/>
  <c r="D104" i="10"/>
  <c r="F104" i="10" s="1"/>
  <c r="E103" i="10"/>
  <c r="D103" i="10"/>
  <c r="E102" i="10"/>
  <c r="D102" i="10"/>
  <c r="F102" i="10" s="1"/>
  <c r="E101" i="10"/>
  <c r="D101" i="10"/>
  <c r="E100" i="10"/>
  <c r="D100" i="10"/>
  <c r="F100" i="10" s="1"/>
  <c r="E99" i="10"/>
  <c r="D99" i="10"/>
  <c r="E98" i="10"/>
  <c r="D98" i="10"/>
  <c r="F98" i="10" s="1"/>
  <c r="E97" i="10"/>
  <c r="D97" i="10"/>
  <c r="E96" i="10"/>
  <c r="D96" i="10"/>
  <c r="F96" i="10" s="1"/>
  <c r="E95" i="10"/>
  <c r="D95" i="10"/>
  <c r="E94" i="10"/>
  <c r="D94" i="10"/>
  <c r="F94" i="10" s="1"/>
  <c r="E93" i="10"/>
  <c r="D93" i="10"/>
  <c r="E92" i="10"/>
  <c r="D92" i="10"/>
  <c r="F92" i="10" s="1"/>
  <c r="E91" i="10"/>
  <c r="D91" i="10"/>
  <c r="E90" i="10"/>
  <c r="D90" i="10"/>
  <c r="F90" i="10" s="1"/>
  <c r="E89" i="10"/>
  <c r="D89" i="10"/>
  <c r="E88" i="10"/>
  <c r="D88" i="10"/>
  <c r="F88" i="10" s="1"/>
  <c r="E87" i="10"/>
  <c r="D87" i="10"/>
  <c r="E86" i="10"/>
  <c r="D86" i="10"/>
  <c r="F86" i="10" s="1"/>
  <c r="E85" i="10"/>
  <c r="D85" i="10"/>
  <c r="E84" i="10"/>
  <c r="D84" i="10"/>
  <c r="F84" i="10" s="1"/>
  <c r="E83" i="10"/>
  <c r="D83" i="10"/>
  <c r="E82" i="10"/>
  <c r="D82" i="10"/>
  <c r="F82" i="10" s="1"/>
  <c r="E81" i="10"/>
  <c r="D81" i="10"/>
  <c r="E80" i="10"/>
  <c r="D80" i="10"/>
  <c r="F80" i="10" s="1"/>
  <c r="E79" i="10"/>
  <c r="D79" i="10"/>
  <c r="E78" i="10"/>
  <c r="D78" i="10"/>
  <c r="F78" i="10" s="1"/>
  <c r="E77" i="10"/>
  <c r="D77" i="10"/>
  <c r="E76" i="10"/>
  <c r="D76" i="10"/>
  <c r="F76" i="10" s="1"/>
  <c r="E75" i="10"/>
  <c r="D75" i="10"/>
  <c r="E74" i="10"/>
  <c r="D74" i="10"/>
  <c r="F74" i="10" s="1"/>
  <c r="E73" i="10"/>
  <c r="D73" i="10"/>
  <c r="E72" i="10"/>
  <c r="D72" i="10"/>
  <c r="F72" i="10" s="1"/>
  <c r="E71" i="10"/>
  <c r="D71" i="10"/>
  <c r="E70" i="10"/>
  <c r="D70" i="10"/>
  <c r="F70" i="10" s="1"/>
  <c r="E69" i="10"/>
  <c r="D69" i="10"/>
  <c r="E68" i="10"/>
  <c r="D68" i="10"/>
  <c r="F68" i="10" s="1"/>
  <c r="E67" i="10"/>
  <c r="D67" i="10"/>
  <c r="E66" i="10"/>
  <c r="D66" i="10"/>
  <c r="F66" i="10" s="1"/>
  <c r="E65" i="10"/>
  <c r="D65" i="10"/>
  <c r="E64" i="10"/>
  <c r="D64" i="10"/>
  <c r="F64" i="10" s="1"/>
  <c r="E63" i="10"/>
  <c r="D63" i="10"/>
  <c r="E62" i="10"/>
  <c r="D62" i="10"/>
  <c r="F62" i="10" s="1"/>
  <c r="E61" i="10"/>
  <c r="D61" i="10"/>
  <c r="F61" i="10" s="1"/>
  <c r="E60" i="10"/>
  <c r="D60" i="10"/>
  <c r="F60" i="10" s="1"/>
  <c r="E59" i="10"/>
  <c r="D59" i="10"/>
  <c r="E58" i="10"/>
  <c r="D58" i="10"/>
  <c r="F58" i="10" s="1"/>
  <c r="E57" i="10"/>
  <c r="D57" i="10"/>
  <c r="F57" i="10" s="1"/>
  <c r="E56" i="10"/>
  <c r="D56" i="10"/>
  <c r="F56" i="10" s="1"/>
  <c r="E55" i="10"/>
  <c r="D55" i="10"/>
  <c r="E54" i="10"/>
  <c r="D54" i="10"/>
  <c r="F54" i="10" s="1"/>
  <c r="E53" i="10"/>
  <c r="D53" i="10"/>
  <c r="F53" i="10" s="1"/>
  <c r="E52" i="10"/>
  <c r="D52" i="10"/>
  <c r="F52" i="10" s="1"/>
  <c r="E51" i="10"/>
  <c r="D51" i="10"/>
  <c r="E50" i="10"/>
  <c r="D50" i="10"/>
  <c r="F50" i="10" s="1"/>
  <c r="E49" i="10"/>
  <c r="D49" i="10"/>
  <c r="F49" i="10" s="1"/>
  <c r="E48" i="10"/>
  <c r="D48" i="10"/>
  <c r="F48" i="10" s="1"/>
  <c r="E47" i="10"/>
  <c r="D47" i="10"/>
  <c r="E46" i="10"/>
  <c r="D46" i="10"/>
  <c r="F46" i="10" s="1"/>
  <c r="E45" i="10"/>
  <c r="D45" i="10"/>
  <c r="F45" i="10" s="1"/>
  <c r="E44" i="10"/>
  <c r="D44" i="10"/>
  <c r="F44" i="10" s="1"/>
  <c r="E43" i="10"/>
  <c r="D43" i="10"/>
  <c r="E42" i="10"/>
  <c r="D42" i="10"/>
  <c r="F42" i="10" s="1"/>
  <c r="E41" i="10"/>
  <c r="D41" i="10"/>
  <c r="F41" i="10" s="1"/>
  <c r="E40" i="10"/>
  <c r="D40" i="10"/>
  <c r="F40" i="10" s="1"/>
  <c r="E39" i="10"/>
  <c r="D39" i="10"/>
  <c r="E38" i="10"/>
  <c r="D38" i="10"/>
  <c r="F38" i="10" s="1"/>
  <c r="E37" i="10"/>
  <c r="D37" i="10"/>
  <c r="F37" i="10" s="1"/>
  <c r="E36" i="10"/>
  <c r="D36" i="10"/>
  <c r="F36" i="10" s="1"/>
  <c r="E35" i="10"/>
  <c r="D35" i="10"/>
  <c r="E34" i="10"/>
  <c r="D34" i="10"/>
  <c r="F34" i="10" s="1"/>
  <c r="E33" i="10"/>
  <c r="D33" i="10"/>
  <c r="F33" i="10" s="1"/>
  <c r="E32" i="10"/>
  <c r="D32" i="10"/>
  <c r="F32" i="10" s="1"/>
  <c r="E31" i="10"/>
  <c r="D31" i="10"/>
  <c r="E30" i="10"/>
  <c r="D30" i="10"/>
  <c r="F30" i="10" s="1"/>
  <c r="E29" i="10"/>
  <c r="D29" i="10"/>
  <c r="F29" i="10" s="1"/>
  <c r="E28" i="10"/>
  <c r="D28" i="10"/>
  <c r="F28" i="10" s="1"/>
  <c r="E27" i="10"/>
  <c r="D27" i="10"/>
  <c r="E26" i="10"/>
  <c r="D26" i="10"/>
  <c r="F26" i="10" s="1"/>
  <c r="E25" i="10"/>
  <c r="D25" i="10"/>
  <c r="F25" i="10" s="1"/>
  <c r="E24" i="10"/>
  <c r="D24" i="10"/>
  <c r="F24" i="10" s="1"/>
  <c r="E23" i="10"/>
  <c r="D23" i="10"/>
  <c r="E22" i="10"/>
  <c r="D22" i="10"/>
  <c r="F22" i="10" s="1"/>
  <c r="E21" i="10"/>
  <c r="D21" i="10"/>
  <c r="F21" i="10" s="1"/>
  <c r="E20" i="10"/>
  <c r="D20" i="10"/>
  <c r="F20" i="10" s="1"/>
  <c r="E19" i="10"/>
  <c r="D19" i="10"/>
  <c r="E18" i="10"/>
  <c r="D18" i="10"/>
  <c r="F18" i="10" s="1"/>
  <c r="E17" i="10"/>
  <c r="D17" i="10"/>
  <c r="F17" i="10" s="1"/>
  <c r="E16" i="10"/>
  <c r="D16" i="10"/>
  <c r="F16" i="10" s="1"/>
  <c r="E15" i="10"/>
  <c r="D15" i="10"/>
  <c r="E14" i="10"/>
  <c r="D14" i="10"/>
  <c r="F14" i="10" s="1"/>
  <c r="E13" i="10"/>
  <c r="D13" i="10"/>
  <c r="F13" i="10" s="1"/>
  <c r="E12" i="10"/>
  <c r="D12" i="10"/>
  <c r="F12" i="10" s="1"/>
  <c r="E11" i="10"/>
  <c r="D11" i="10"/>
  <c r="E104" i="14"/>
  <c r="D104" i="14"/>
  <c r="F104" i="14" s="1"/>
  <c r="E103" i="14"/>
  <c r="D103" i="14"/>
  <c r="F103" i="14" s="1"/>
  <c r="E102" i="14"/>
  <c r="D102" i="14"/>
  <c r="E101" i="14"/>
  <c r="D101" i="14"/>
  <c r="E100" i="14"/>
  <c r="D100" i="14"/>
  <c r="E99" i="14"/>
  <c r="D99" i="14"/>
  <c r="F99" i="14" s="1"/>
  <c r="E98" i="14"/>
  <c r="D98" i="14"/>
  <c r="F98" i="14" s="1"/>
  <c r="E97" i="14"/>
  <c r="D97" i="14"/>
  <c r="F97" i="14" s="1"/>
  <c r="E96" i="14"/>
  <c r="D96" i="14"/>
  <c r="F96" i="14" s="1"/>
  <c r="E95" i="14"/>
  <c r="F95" i="14" s="1"/>
  <c r="D95" i="14"/>
  <c r="E94" i="14"/>
  <c r="D94" i="14"/>
  <c r="E93" i="14"/>
  <c r="D93" i="14"/>
  <c r="E92" i="14"/>
  <c r="D92" i="14"/>
  <c r="F91" i="14"/>
  <c r="E91" i="14"/>
  <c r="D91" i="14"/>
  <c r="E90" i="14"/>
  <c r="D90" i="14"/>
  <c r="F90" i="14" s="1"/>
  <c r="E89" i="14"/>
  <c r="D89" i="14"/>
  <c r="F89" i="14" s="1"/>
  <c r="E88" i="14"/>
  <c r="D88" i="14"/>
  <c r="F88" i="14" s="1"/>
  <c r="E87" i="14"/>
  <c r="D87" i="14"/>
  <c r="F87" i="14" s="1"/>
  <c r="E86" i="14"/>
  <c r="D86" i="14"/>
  <c r="E85" i="14"/>
  <c r="D85" i="14"/>
  <c r="E84" i="14"/>
  <c r="D84" i="14"/>
  <c r="E83" i="14"/>
  <c r="D83" i="14"/>
  <c r="E82" i="14"/>
  <c r="D82" i="14"/>
  <c r="E81" i="14"/>
  <c r="D81" i="14"/>
  <c r="E80" i="14"/>
  <c r="D80" i="14"/>
  <c r="E79" i="14"/>
  <c r="D79" i="14"/>
  <c r="E78" i="14"/>
  <c r="D78" i="14"/>
  <c r="E77" i="14"/>
  <c r="D77" i="14"/>
  <c r="E76" i="14"/>
  <c r="D76" i="14"/>
  <c r="E75" i="14"/>
  <c r="D75" i="14"/>
  <c r="E74" i="14"/>
  <c r="D74" i="14"/>
  <c r="E73" i="14"/>
  <c r="D73" i="14"/>
  <c r="E72" i="14"/>
  <c r="D72" i="14"/>
  <c r="E71" i="14"/>
  <c r="D71" i="14"/>
  <c r="E70" i="14"/>
  <c r="D70" i="14"/>
  <c r="E69" i="14"/>
  <c r="D69" i="14"/>
  <c r="E68" i="14"/>
  <c r="D68" i="14"/>
  <c r="E67" i="14"/>
  <c r="D67" i="14"/>
  <c r="E66" i="14"/>
  <c r="D66" i="14"/>
  <c r="E65" i="14"/>
  <c r="D65" i="14"/>
  <c r="E64" i="14"/>
  <c r="D64" i="14"/>
  <c r="E63" i="14"/>
  <c r="D63" i="14"/>
  <c r="E62" i="14"/>
  <c r="D62" i="14"/>
  <c r="E61" i="14"/>
  <c r="D61" i="14"/>
  <c r="E60" i="14"/>
  <c r="D60" i="14"/>
  <c r="E59" i="14"/>
  <c r="D59" i="14"/>
  <c r="E58" i="14"/>
  <c r="D58" i="14"/>
  <c r="E57" i="14"/>
  <c r="D57" i="14"/>
  <c r="E56" i="14"/>
  <c r="D56" i="14"/>
  <c r="E55" i="14"/>
  <c r="D55" i="14"/>
  <c r="E54" i="14"/>
  <c r="D54" i="14"/>
  <c r="E53" i="14"/>
  <c r="D53" i="14"/>
  <c r="E52" i="14"/>
  <c r="D52" i="14"/>
  <c r="E51" i="14"/>
  <c r="D51" i="14"/>
  <c r="E50" i="14"/>
  <c r="D50" i="14"/>
  <c r="E49" i="14"/>
  <c r="D49" i="14"/>
  <c r="E48" i="14"/>
  <c r="D48" i="14"/>
  <c r="E47" i="14"/>
  <c r="D47" i="14"/>
  <c r="E46" i="14"/>
  <c r="D46" i="14"/>
  <c r="E45" i="14"/>
  <c r="D45" i="14"/>
  <c r="E44" i="14"/>
  <c r="D44" i="14"/>
  <c r="E43" i="14"/>
  <c r="D43" i="14"/>
  <c r="E42" i="14"/>
  <c r="D42" i="14"/>
  <c r="E41" i="14"/>
  <c r="D41" i="14"/>
  <c r="E40" i="14"/>
  <c r="D40" i="14"/>
  <c r="E39" i="14"/>
  <c r="D39" i="14"/>
  <c r="E38" i="14"/>
  <c r="D38" i="14"/>
  <c r="E37" i="14"/>
  <c r="D37" i="14"/>
  <c r="E36" i="14"/>
  <c r="D36" i="14"/>
  <c r="E35" i="14"/>
  <c r="D35" i="14"/>
  <c r="E34" i="14"/>
  <c r="D34" i="14"/>
  <c r="E33" i="14"/>
  <c r="D33" i="14"/>
  <c r="E32" i="14"/>
  <c r="D32" i="14"/>
  <c r="E31" i="14"/>
  <c r="D31" i="14"/>
  <c r="E30" i="14"/>
  <c r="D30" i="14"/>
  <c r="E29" i="14"/>
  <c r="D29" i="14"/>
  <c r="E28" i="14"/>
  <c r="D28" i="14"/>
  <c r="E27" i="14"/>
  <c r="D27" i="14"/>
  <c r="E26" i="14"/>
  <c r="D26" i="14"/>
  <c r="E25" i="14"/>
  <c r="D25" i="14"/>
  <c r="E24" i="14"/>
  <c r="D24" i="14"/>
  <c r="E23" i="14"/>
  <c r="D23" i="14"/>
  <c r="E22" i="14"/>
  <c r="D22" i="14"/>
  <c r="E21" i="14"/>
  <c r="D21" i="14"/>
  <c r="E20" i="14"/>
  <c r="D20" i="14"/>
  <c r="E19" i="14"/>
  <c r="D19" i="14"/>
  <c r="E18" i="14"/>
  <c r="D18" i="14"/>
  <c r="E17" i="14"/>
  <c r="D17" i="14"/>
  <c r="E16" i="14"/>
  <c r="D16" i="14"/>
  <c r="E15" i="14"/>
  <c r="D15" i="14"/>
  <c r="E14" i="14"/>
  <c r="D14" i="14"/>
  <c r="E13" i="14"/>
  <c r="D13" i="14"/>
  <c r="E12" i="14"/>
  <c r="D12" i="14"/>
  <c r="E11" i="14"/>
  <c r="D11" i="14"/>
  <c r="E107" i="7"/>
  <c r="F107" i="7" s="1"/>
  <c r="D107" i="7"/>
  <c r="E106" i="7"/>
  <c r="D106" i="7"/>
  <c r="F106" i="7" s="1"/>
  <c r="E105" i="7"/>
  <c r="D105" i="7"/>
  <c r="F105" i="7" s="1"/>
  <c r="E104" i="7"/>
  <c r="D104" i="7"/>
  <c r="E103" i="7"/>
  <c r="F103" i="7" s="1"/>
  <c r="D103" i="7"/>
  <c r="F102" i="7"/>
  <c r="E102" i="7"/>
  <c r="D102" i="7"/>
  <c r="E101" i="7"/>
  <c r="D101" i="7"/>
  <c r="F101" i="7" s="1"/>
  <c r="E100" i="7"/>
  <c r="D100" i="7"/>
  <c r="E99" i="7"/>
  <c r="F99" i="7" s="1"/>
  <c r="D99" i="7"/>
  <c r="E98" i="7"/>
  <c r="D98" i="7"/>
  <c r="F98" i="7" s="1"/>
  <c r="E97" i="7"/>
  <c r="D97" i="7"/>
  <c r="F97" i="7" s="1"/>
  <c r="E96" i="7"/>
  <c r="D96" i="7"/>
  <c r="E95" i="7"/>
  <c r="F95" i="7" s="1"/>
  <c r="D95" i="7"/>
  <c r="F94" i="7"/>
  <c r="E94" i="7"/>
  <c r="D94" i="7"/>
  <c r="E93" i="7"/>
  <c r="F93" i="7" s="1"/>
  <c r="D93" i="7"/>
  <c r="E92" i="7"/>
  <c r="D92" i="7"/>
  <c r="E91" i="7"/>
  <c r="F91" i="7" s="1"/>
  <c r="D91" i="7"/>
  <c r="E90" i="7"/>
  <c r="D90" i="7"/>
  <c r="F89" i="7"/>
  <c r="E89" i="7"/>
  <c r="D89" i="7"/>
  <c r="E88" i="7"/>
  <c r="D88" i="7"/>
  <c r="F88" i="7" s="1"/>
  <c r="E87" i="7"/>
  <c r="D87" i="7"/>
  <c r="E86" i="7"/>
  <c r="D86" i="7"/>
  <c r="F86" i="7" s="1"/>
  <c r="E85" i="7"/>
  <c r="D85" i="7"/>
  <c r="F85" i="7" s="1"/>
  <c r="E84" i="7"/>
  <c r="D84" i="7"/>
  <c r="E83" i="7"/>
  <c r="F83" i="7" s="1"/>
  <c r="D83" i="7"/>
  <c r="E82" i="7"/>
  <c r="D82" i="7"/>
  <c r="E81" i="7"/>
  <c r="D81" i="7"/>
  <c r="F81" i="7" s="1"/>
  <c r="E80" i="7"/>
  <c r="D80" i="7"/>
  <c r="F80" i="7" s="1"/>
  <c r="E79" i="7"/>
  <c r="D79" i="7"/>
  <c r="E78" i="7"/>
  <c r="D78" i="7"/>
  <c r="F78" i="7" s="1"/>
  <c r="E77" i="7"/>
  <c r="D77" i="7"/>
  <c r="E76" i="7"/>
  <c r="D76" i="7"/>
  <c r="E75" i="7"/>
  <c r="F75" i="7" s="1"/>
  <c r="D75" i="7"/>
  <c r="E74" i="7"/>
  <c r="D74" i="7"/>
  <c r="E73" i="7"/>
  <c r="F73" i="7" s="1"/>
  <c r="D73" i="7"/>
  <c r="E72" i="7"/>
  <c r="D72" i="7"/>
  <c r="E71" i="7"/>
  <c r="F71" i="7" s="1"/>
  <c r="D71" i="7"/>
  <c r="E70" i="7"/>
  <c r="D70" i="7"/>
  <c r="E69" i="7"/>
  <c r="F69" i="7" s="1"/>
  <c r="D69" i="7"/>
  <c r="E68" i="7"/>
  <c r="D68" i="7"/>
  <c r="E67" i="7"/>
  <c r="F67" i="7" s="1"/>
  <c r="D67" i="7"/>
  <c r="E66" i="7"/>
  <c r="D66" i="7"/>
  <c r="E65" i="7"/>
  <c r="F65" i="7" s="1"/>
  <c r="D65" i="7"/>
  <c r="E64" i="7"/>
  <c r="D64" i="7"/>
  <c r="E63" i="7"/>
  <c r="F63" i="7" s="1"/>
  <c r="D63" i="7"/>
  <c r="E62" i="7"/>
  <c r="D62" i="7"/>
  <c r="E61" i="7"/>
  <c r="D61" i="7"/>
  <c r="E60" i="7"/>
  <c r="D60" i="7"/>
  <c r="E59" i="7"/>
  <c r="F59" i="7" s="1"/>
  <c r="D59" i="7"/>
  <c r="E58" i="7"/>
  <c r="D58" i="7"/>
  <c r="E57" i="7"/>
  <c r="D57" i="7"/>
  <c r="E56" i="7"/>
  <c r="D56" i="7"/>
  <c r="E55" i="7"/>
  <c r="F55" i="7" s="1"/>
  <c r="D55" i="7"/>
  <c r="E54" i="7"/>
  <c r="D54" i="7"/>
  <c r="E53" i="7"/>
  <c r="D53" i="7"/>
  <c r="E52" i="7"/>
  <c r="D52" i="7"/>
  <c r="E51" i="7"/>
  <c r="D51" i="7"/>
  <c r="E50" i="7"/>
  <c r="D50" i="7"/>
  <c r="E49" i="7"/>
  <c r="D49" i="7"/>
  <c r="E48" i="7"/>
  <c r="D48" i="7"/>
  <c r="E47" i="7"/>
  <c r="D47" i="7"/>
  <c r="E46" i="7"/>
  <c r="D46" i="7"/>
  <c r="E45" i="7"/>
  <c r="D45" i="7"/>
  <c r="E44" i="7"/>
  <c r="D44" i="7"/>
  <c r="E43" i="7"/>
  <c r="D43" i="7"/>
  <c r="E42" i="7"/>
  <c r="D42" i="7"/>
  <c r="E41" i="7"/>
  <c r="D41" i="7"/>
  <c r="E40" i="7"/>
  <c r="D40" i="7"/>
  <c r="E39" i="7"/>
  <c r="D39" i="7"/>
  <c r="E38" i="7"/>
  <c r="D38" i="7"/>
  <c r="E37" i="7"/>
  <c r="D37" i="7"/>
  <c r="E36" i="7"/>
  <c r="D36" i="7"/>
  <c r="E35" i="7"/>
  <c r="D35" i="7"/>
  <c r="E34" i="7"/>
  <c r="D34" i="7"/>
  <c r="E33" i="7"/>
  <c r="D33" i="7"/>
  <c r="E32" i="7"/>
  <c r="D32" i="7"/>
  <c r="E31" i="7"/>
  <c r="D31" i="7"/>
  <c r="E30" i="7"/>
  <c r="D30" i="7"/>
  <c r="E29" i="7"/>
  <c r="D29" i="7"/>
  <c r="E28" i="7"/>
  <c r="D28" i="7"/>
  <c r="E27" i="7"/>
  <c r="D27" i="7"/>
  <c r="E26" i="7"/>
  <c r="D26" i="7"/>
  <c r="E25" i="7"/>
  <c r="D25" i="7"/>
  <c r="E24" i="7"/>
  <c r="D24" i="7"/>
  <c r="E23" i="7"/>
  <c r="D23" i="7"/>
  <c r="E22" i="7"/>
  <c r="D22" i="7"/>
  <c r="E21" i="7"/>
  <c r="D21" i="7"/>
  <c r="E20" i="7"/>
  <c r="D20" i="7"/>
  <c r="E19" i="7"/>
  <c r="D19" i="7"/>
  <c r="E18" i="7"/>
  <c r="D18" i="7"/>
  <c r="E17" i="7"/>
  <c r="D17" i="7"/>
  <c r="E16" i="7"/>
  <c r="D16" i="7"/>
  <c r="E15" i="7"/>
  <c r="D15" i="7"/>
  <c r="E14" i="7"/>
  <c r="D14" i="7"/>
  <c r="E13" i="7"/>
  <c r="D13" i="7"/>
  <c r="E12" i="7"/>
  <c r="D12" i="7"/>
  <c r="E11" i="7"/>
  <c r="D11" i="7"/>
  <c r="E111" i="12"/>
  <c r="D111" i="12"/>
  <c r="E110" i="12"/>
  <c r="D110" i="12"/>
  <c r="E109" i="12"/>
  <c r="D109" i="12"/>
  <c r="E108" i="12"/>
  <c r="D108" i="12"/>
  <c r="E107" i="12"/>
  <c r="D107" i="12"/>
  <c r="E106" i="12"/>
  <c r="D106" i="12"/>
  <c r="E105" i="12"/>
  <c r="D105" i="12"/>
  <c r="E104" i="12"/>
  <c r="D104" i="12"/>
  <c r="E103" i="12"/>
  <c r="D103" i="12"/>
  <c r="E102" i="12"/>
  <c r="D102" i="12"/>
  <c r="E101" i="12"/>
  <c r="D101" i="12"/>
  <c r="E100" i="12"/>
  <c r="D100" i="12"/>
  <c r="E99" i="12"/>
  <c r="D99" i="12"/>
  <c r="E98" i="12"/>
  <c r="D98" i="12"/>
  <c r="E97" i="12"/>
  <c r="D97" i="12"/>
  <c r="E96" i="12"/>
  <c r="D96" i="12"/>
  <c r="E95" i="12"/>
  <c r="D95" i="12"/>
  <c r="E94" i="12"/>
  <c r="D94" i="12"/>
  <c r="E93" i="12"/>
  <c r="D93" i="12"/>
  <c r="E92" i="12"/>
  <c r="D92" i="12"/>
  <c r="E91" i="12"/>
  <c r="D91" i="12"/>
  <c r="E90" i="12"/>
  <c r="D90" i="12"/>
  <c r="E89" i="12"/>
  <c r="D89" i="12"/>
  <c r="E88" i="12"/>
  <c r="D88" i="12"/>
  <c r="E87" i="12"/>
  <c r="D87" i="12"/>
  <c r="E86" i="12"/>
  <c r="D86" i="12"/>
  <c r="E85" i="12"/>
  <c r="D85" i="12"/>
  <c r="E84" i="12"/>
  <c r="D84" i="12"/>
  <c r="E83" i="12"/>
  <c r="D83" i="12"/>
  <c r="E82" i="12"/>
  <c r="D82" i="12"/>
  <c r="E81" i="12"/>
  <c r="D81" i="12"/>
  <c r="E80" i="12"/>
  <c r="D80" i="12"/>
  <c r="E79" i="12"/>
  <c r="D79" i="12"/>
  <c r="E78" i="12"/>
  <c r="D78" i="12"/>
  <c r="E77" i="12"/>
  <c r="D77" i="12"/>
  <c r="E76" i="12"/>
  <c r="D76" i="12"/>
  <c r="E75" i="12"/>
  <c r="D75" i="12"/>
  <c r="E74" i="12"/>
  <c r="D74" i="12"/>
  <c r="E73" i="12"/>
  <c r="D73" i="12"/>
  <c r="E72" i="12"/>
  <c r="D72" i="12"/>
  <c r="E71" i="12"/>
  <c r="D71" i="12"/>
  <c r="E70" i="12"/>
  <c r="D70" i="12"/>
  <c r="E69" i="12"/>
  <c r="D69" i="12"/>
  <c r="E68" i="12"/>
  <c r="D68" i="12"/>
  <c r="E67" i="12"/>
  <c r="D67" i="12"/>
  <c r="E66" i="12"/>
  <c r="D66" i="12"/>
  <c r="E65" i="12"/>
  <c r="D65" i="12"/>
  <c r="E64" i="12"/>
  <c r="D64" i="12"/>
  <c r="E63" i="12"/>
  <c r="D63" i="12"/>
  <c r="E62" i="12"/>
  <c r="D62" i="12"/>
  <c r="E61" i="12"/>
  <c r="D61" i="12"/>
  <c r="E60" i="12"/>
  <c r="D60" i="12"/>
  <c r="E59" i="12"/>
  <c r="D59" i="12"/>
  <c r="E58" i="12"/>
  <c r="D58" i="12"/>
  <c r="E57" i="12"/>
  <c r="D57" i="12"/>
  <c r="E56" i="12"/>
  <c r="D56" i="12"/>
  <c r="E55" i="12"/>
  <c r="D55" i="12"/>
  <c r="E54" i="12"/>
  <c r="D54" i="12"/>
  <c r="E53" i="12"/>
  <c r="D53" i="12"/>
  <c r="E52" i="12"/>
  <c r="D52" i="12"/>
  <c r="E51" i="12"/>
  <c r="D51" i="12"/>
  <c r="E50" i="12"/>
  <c r="D50" i="12"/>
  <c r="E49" i="12"/>
  <c r="D49" i="12"/>
  <c r="E48" i="12"/>
  <c r="D48" i="12"/>
  <c r="E47" i="12"/>
  <c r="D47" i="12"/>
  <c r="E46" i="12"/>
  <c r="D46" i="12"/>
  <c r="E45" i="12"/>
  <c r="D45" i="12"/>
  <c r="E44" i="12"/>
  <c r="D44" i="12"/>
  <c r="E43" i="12"/>
  <c r="D43" i="12"/>
  <c r="E42" i="12"/>
  <c r="D42" i="12"/>
  <c r="E41" i="12"/>
  <c r="D41" i="12"/>
  <c r="E40" i="12"/>
  <c r="D40" i="12"/>
  <c r="E39" i="12"/>
  <c r="D39" i="12"/>
  <c r="E38" i="12"/>
  <c r="D38" i="12"/>
  <c r="E37" i="12"/>
  <c r="D37" i="12"/>
  <c r="E36" i="12"/>
  <c r="D36" i="12"/>
  <c r="E35" i="12"/>
  <c r="D35" i="12"/>
  <c r="E34" i="12"/>
  <c r="D34" i="12"/>
  <c r="E33" i="12"/>
  <c r="D33" i="12"/>
  <c r="E32" i="12"/>
  <c r="D32" i="12"/>
  <c r="E31" i="12"/>
  <c r="D31" i="12"/>
  <c r="E30" i="12"/>
  <c r="D30" i="12"/>
  <c r="E29" i="12"/>
  <c r="D29" i="12"/>
  <c r="E28" i="12"/>
  <c r="D28" i="12"/>
  <c r="E27" i="12"/>
  <c r="D27" i="12"/>
  <c r="E26" i="12"/>
  <c r="D26" i="12"/>
  <c r="E25" i="12"/>
  <c r="D25" i="12"/>
  <c r="E24" i="12"/>
  <c r="D24" i="12"/>
  <c r="E23" i="12"/>
  <c r="D23" i="12"/>
  <c r="E22" i="12"/>
  <c r="D22" i="12"/>
  <c r="E21" i="12"/>
  <c r="D21" i="12"/>
  <c r="E20" i="12"/>
  <c r="D20" i="12"/>
  <c r="E19" i="12"/>
  <c r="D19" i="12"/>
  <c r="E18" i="12"/>
  <c r="D18" i="12"/>
  <c r="E17" i="12"/>
  <c r="D17" i="12"/>
  <c r="E16" i="12"/>
  <c r="D16" i="12"/>
  <c r="E15" i="12"/>
  <c r="D15" i="12"/>
  <c r="E14" i="12"/>
  <c r="D14" i="12"/>
  <c r="E13" i="12"/>
  <c r="D13" i="12"/>
  <c r="E12" i="12"/>
  <c r="D12" i="12"/>
  <c r="E11" i="12"/>
  <c r="D11" i="12"/>
  <c r="E111" i="5"/>
  <c r="D111" i="5"/>
  <c r="E110" i="5"/>
  <c r="D110" i="5"/>
  <c r="E109" i="5"/>
  <c r="D109" i="5"/>
  <c r="E108" i="5"/>
  <c r="D108" i="5"/>
  <c r="E107" i="5"/>
  <c r="D107" i="5"/>
  <c r="E106" i="5"/>
  <c r="D106" i="5"/>
  <c r="E105" i="5"/>
  <c r="D105" i="5"/>
  <c r="E104" i="5"/>
  <c r="D104" i="5"/>
  <c r="E103" i="5"/>
  <c r="D103" i="5"/>
  <c r="E102" i="5"/>
  <c r="D102" i="5"/>
  <c r="E101" i="5"/>
  <c r="D101" i="5"/>
  <c r="E100" i="5"/>
  <c r="D100" i="5"/>
  <c r="E99" i="5"/>
  <c r="D99" i="5"/>
  <c r="E98" i="5"/>
  <c r="D98" i="5"/>
  <c r="E97" i="5"/>
  <c r="D97" i="5"/>
  <c r="E96" i="5"/>
  <c r="D96" i="5"/>
  <c r="E95" i="5"/>
  <c r="D95" i="5"/>
  <c r="E94" i="5"/>
  <c r="D94" i="5"/>
  <c r="E93" i="5"/>
  <c r="D93" i="5"/>
  <c r="E92" i="5"/>
  <c r="D92" i="5"/>
  <c r="E91" i="5"/>
  <c r="D91" i="5"/>
  <c r="E90" i="5"/>
  <c r="D90" i="5"/>
  <c r="E89" i="5"/>
  <c r="D89" i="5"/>
  <c r="E88" i="5"/>
  <c r="D88" i="5"/>
  <c r="E87" i="5"/>
  <c r="D87" i="5"/>
  <c r="E86" i="5"/>
  <c r="D86" i="5"/>
  <c r="E85" i="5"/>
  <c r="D85" i="5"/>
  <c r="E84" i="5"/>
  <c r="D84" i="5"/>
  <c r="E83" i="5"/>
  <c r="D83" i="5"/>
  <c r="E82" i="5"/>
  <c r="D82" i="5"/>
  <c r="E81" i="5"/>
  <c r="D81" i="5"/>
  <c r="E80" i="5"/>
  <c r="D80" i="5"/>
  <c r="E79" i="5"/>
  <c r="D79" i="5"/>
  <c r="E78" i="5"/>
  <c r="D78" i="5"/>
  <c r="E77" i="5"/>
  <c r="D77" i="5"/>
  <c r="E76" i="5"/>
  <c r="D76" i="5"/>
  <c r="E75" i="5"/>
  <c r="D75" i="5"/>
  <c r="E74" i="5"/>
  <c r="D74" i="5"/>
  <c r="E73" i="5"/>
  <c r="D73" i="5"/>
  <c r="E72" i="5"/>
  <c r="D72" i="5"/>
  <c r="E71" i="5"/>
  <c r="D71" i="5"/>
  <c r="E70" i="5"/>
  <c r="D70" i="5"/>
  <c r="E69" i="5"/>
  <c r="D69" i="5"/>
  <c r="E68" i="5"/>
  <c r="D68" i="5"/>
  <c r="E67" i="5"/>
  <c r="D67" i="5"/>
  <c r="E66" i="5"/>
  <c r="D66" i="5"/>
  <c r="E65" i="5"/>
  <c r="D65" i="5"/>
  <c r="E64" i="5"/>
  <c r="D64" i="5"/>
  <c r="E63" i="5"/>
  <c r="D63" i="5"/>
  <c r="E62" i="5"/>
  <c r="D62" i="5"/>
  <c r="E61" i="5"/>
  <c r="D61" i="5"/>
  <c r="E60" i="5"/>
  <c r="D60" i="5"/>
  <c r="E59" i="5"/>
  <c r="D59" i="5"/>
  <c r="E58" i="5"/>
  <c r="D58" i="5"/>
  <c r="E57" i="5"/>
  <c r="D57" i="5"/>
  <c r="E56" i="5"/>
  <c r="D56" i="5"/>
  <c r="E55" i="5"/>
  <c r="D55" i="5"/>
  <c r="E54" i="5"/>
  <c r="D54" i="5"/>
  <c r="E53" i="5"/>
  <c r="D53" i="5"/>
  <c r="E52" i="5"/>
  <c r="D52" i="5"/>
  <c r="E51" i="5"/>
  <c r="D51" i="5"/>
  <c r="E50" i="5"/>
  <c r="D50" i="5"/>
  <c r="E49" i="5"/>
  <c r="D49" i="5"/>
  <c r="E48" i="5"/>
  <c r="D48" i="5"/>
  <c r="E47" i="5"/>
  <c r="D47" i="5"/>
  <c r="E46" i="5"/>
  <c r="D46" i="5"/>
  <c r="E45" i="5"/>
  <c r="D45" i="5"/>
  <c r="E44" i="5"/>
  <c r="D44" i="5"/>
  <c r="E43" i="5"/>
  <c r="D43" i="5"/>
  <c r="E42" i="5"/>
  <c r="D42" i="5"/>
  <c r="E41" i="5"/>
  <c r="D41" i="5"/>
  <c r="E40" i="5"/>
  <c r="D40" i="5"/>
  <c r="E39" i="5"/>
  <c r="D39" i="5"/>
  <c r="E38" i="5"/>
  <c r="D38" i="5"/>
  <c r="E37" i="5"/>
  <c r="D37" i="5"/>
  <c r="E36" i="5"/>
  <c r="D36" i="5"/>
  <c r="E35" i="5"/>
  <c r="D35" i="5"/>
  <c r="E34" i="5"/>
  <c r="D34" i="5"/>
  <c r="E33" i="5"/>
  <c r="D33" i="5"/>
  <c r="E32" i="5"/>
  <c r="D32" i="5"/>
  <c r="E31" i="5"/>
  <c r="D31" i="5"/>
  <c r="E30" i="5"/>
  <c r="D30" i="5"/>
  <c r="E29" i="5"/>
  <c r="D29" i="5"/>
  <c r="E28" i="5"/>
  <c r="D28" i="5"/>
  <c r="E27" i="5"/>
  <c r="D27" i="5"/>
  <c r="E26" i="5"/>
  <c r="D26" i="5"/>
  <c r="E25" i="5"/>
  <c r="D25" i="5"/>
  <c r="E24" i="5"/>
  <c r="D24" i="5"/>
  <c r="E23" i="5"/>
  <c r="D23" i="5"/>
  <c r="E22" i="5"/>
  <c r="D22" i="5"/>
  <c r="E21" i="5"/>
  <c r="D21" i="5"/>
  <c r="E20" i="5"/>
  <c r="D20" i="5"/>
  <c r="E19" i="5"/>
  <c r="D19" i="5"/>
  <c r="E18" i="5"/>
  <c r="D18" i="5"/>
  <c r="E17" i="5"/>
  <c r="D17" i="5"/>
  <c r="E16" i="5"/>
  <c r="D16" i="5"/>
  <c r="E15" i="5"/>
  <c r="D15" i="5"/>
  <c r="E14" i="5"/>
  <c r="D14" i="5"/>
  <c r="E13" i="5"/>
  <c r="D13" i="5"/>
  <c r="E12" i="5"/>
  <c r="D12" i="5"/>
  <c r="E11" i="5"/>
  <c r="D11" i="5"/>
  <c r="E112" i="4"/>
  <c r="D112" i="4"/>
  <c r="E111" i="4"/>
  <c r="D111" i="4"/>
  <c r="E110" i="4"/>
  <c r="D110" i="4"/>
  <c r="E109" i="4"/>
  <c r="D109" i="4"/>
  <c r="E108" i="4"/>
  <c r="D108" i="4"/>
  <c r="E107" i="4"/>
  <c r="D107" i="4"/>
  <c r="E106" i="4"/>
  <c r="D106" i="4"/>
  <c r="E105" i="4"/>
  <c r="D105" i="4"/>
  <c r="E104" i="4"/>
  <c r="D104" i="4"/>
  <c r="E103" i="4"/>
  <c r="D103" i="4"/>
  <c r="E102" i="4"/>
  <c r="D102" i="4"/>
  <c r="E101" i="4"/>
  <c r="D101" i="4"/>
  <c r="E100" i="4"/>
  <c r="D100" i="4"/>
  <c r="E99" i="4"/>
  <c r="D99" i="4"/>
  <c r="E98" i="4"/>
  <c r="D98" i="4"/>
  <c r="E97" i="4"/>
  <c r="D97" i="4"/>
  <c r="E96" i="4"/>
  <c r="D96" i="4"/>
  <c r="E95" i="4"/>
  <c r="D95" i="4"/>
  <c r="E94" i="4"/>
  <c r="D94" i="4"/>
  <c r="E93" i="4"/>
  <c r="D93" i="4"/>
  <c r="E92" i="4"/>
  <c r="D92" i="4"/>
  <c r="E91" i="4"/>
  <c r="D91" i="4"/>
  <c r="E90" i="4"/>
  <c r="D90" i="4"/>
  <c r="E89" i="4"/>
  <c r="D89" i="4"/>
  <c r="E88" i="4"/>
  <c r="D88" i="4"/>
  <c r="F88" i="4" s="1"/>
  <c r="E87" i="4"/>
  <c r="D87" i="4"/>
  <c r="E86" i="4"/>
  <c r="D86" i="4"/>
  <c r="E85" i="4"/>
  <c r="D85" i="4"/>
  <c r="E84" i="4"/>
  <c r="D84" i="4"/>
  <c r="E83" i="4"/>
  <c r="D83" i="4"/>
  <c r="E82" i="4"/>
  <c r="D82" i="4"/>
  <c r="E81" i="4"/>
  <c r="D81" i="4"/>
  <c r="E80" i="4"/>
  <c r="D80" i="4"/>
  <c r="F80" i="4" s="1"/>
  <c r="E79" i="4"/>
  <c r="D79" i="4"/>
  <c r="E78" i="4"/>
  <c r="D78" i="4"/>
  <c r="E77" i="4"/>
  <c r="D77" i="4"/>
  <c r="E76" i="4"/>
  <c r="D76" i="4"/>
  <c r="F76" i="4" s="1"/>
  <c r="E75" i="4"/>
  <c r="D75" i="4"/>
  <c r="E74" i="4"/>
  <c r="D74" i="4"/>
  <c r="E73" i="4"/>
  <c r="D73" i="4"/>
  <c r="E72" i="4"/>
  <c r="D72" i="4"/>
  <c r="E71" i="4"/>
  <c r="D71" i="4"/>
  <c r="E70" i="4"/>
  <c r="D70" i="4"/>
  <c r="E69" i="4"/>
  <c r="D69" i="4"/>
  <c r="E68" i="4"/>
  <c r="D68" i="4"/>
  <c r="F68" i="4" s="1"/>
  <c r="E67" i="4"/>
  <c r="D67" i="4"/>
  <c r="E66" i="4"/>
  <c r="D66" i="4"/>
  <c r="E65" i="4"/>
  <c r="D65" i="4"/>
  <c r="E64" i="4"/>
  <c r="D64" i="4"/>
  <c r="F64" i="4" s="1"/>
  <c r="E63" i="4"/>
  <c r="D63" i="4"/>
  <c r="E62" i="4"/>
  <c r="D62" i="4"/>
  <c r="E61" i="4"/>
  <c r="D61" i="4"/>
  <c r="E60" i="4"/>
  <c r="D60" i="4"/>
  <c r="E59" i="4"/>
  <c r="D59" i="4"/>
  <c r="E58" i="4"/>
  <c r="D58" i="4"/>
  <c r="E57" i="4"/>
  <c r="D57" i="4"/>
  <c r="E56" i="4"/>
  <c r="D56" i="4"/>
  <c r="F56" i="4" s="1"/>
  <c r="E55" i="4"/>
  <c r="D55" i="4"/>
  <c r="E54" i="4"/>
  <c r="D54" i="4"/>
  <c r="E53" i="4"/>
  <c r="D53" i="4"/>
  <c r="E52" i="4"/>
  <c r="D52" i="4"/>
  <c r="F52" i="4" s="1"/>
  <c r="E51" i="4"/>
  <c r="D51" i="4"/>
  <c r="E50" i="4"/>
  <c r="D50" i="4"/>
  <c r="E49" i="4"/>
  <c r="D49" i="4"/>
  <c r="E48" i="4"/>
  <c r="D48" i="4"/>
  <c r="E47" i="4"/>
  <c r="D47" i="4"/>
  <c r="E46" i="4"/>
  <c r="D46" i="4"/>
  <c r="E45" i="4"/>
  <c r="D45" i="4"/>
  <c r="E44" i="4"/>
  <c r="D44" i="4"/>
  <c r="F44" i="4" s="1"/>
  <c r="E43" i="4"/>
  <c r="D43" i="4"/>
  <c r="E42" i="4"/>
  <c r="D42" i="4"/>
  <c r="E41" i="4"/>
  <c r="D41" i="4"/>
  <c r="E40" i="4"/>
  <c r="D40" i="4"/>
  <c r="F40" i="4" s="1"/>
  <c r="E39" i="4"/>
  <c r="D39" i="4"/>
  <c r="E38" i="4"/>
  <c r="D38" i="4"/>
  <c r="E37" i="4"/>
  <c r="D37" i="4"/>
  <c r="E36" i="4"/>
  <c r="D36" i="4"/>
  <c r="E35" i="4"/>
  <c r="D35" i="4"/>
  <c r="E34" i="4"/>
  <c r="D34" i="4"/>
  <c r="E33" i="4"/>
  <c r="D33" i="4"/>
  <c r="E32" i="4"/>
  <c r="D32" i="4"/>
  <c r="F32" i="4" s="1"/>
  <c r="E31" i="4"/>
  <c r="D31" i="4"/>
  <c r="E30" i="4"/>
  <c r="D30" i="4"/>
  <c r="E29" i="4"/>
  <c r="D29" i="4"/>
  <c r="E28" i="4"/>
  <c r="D28" i="4"/>
  <c r="F28" i="4" s="1"/>
  <c r="E27" i="4"/>
  <c r="D27" i="4"/>
  <c r="E26" i="4"/>
  <c r="D26" i="4"/>
  <c r="E25" i="4"/>
  <c r="D25" i="4"/>
  <c r="E24" i="4"/>
  <c r="D24" i="4"/>
  <c r="E23" i="4"/>
  <c r="D23" i="4"/>
  <c r="E22" i="4"/>
  <c r="D22" i="4"/>
  <c r="E21" i="4"/>
  <c r="D21" i="4"/>
  <c r="E20" i="4"/>
  <c r="D20" i="4"/>
  <c r="F20" i="4" s="1"/>
  <c r="E19" i="4"/>
  <c r="D19" i="4"/>
  <c r="E18" i="4"/>
  <c r="D18" i="4"/>
  <c r="E17" i="4"/>
  <c r="D17" i="4"/>
  <c r="E16" i="4"/>
  <c r="D16" i="4"/>
  <c r="F16" i="4" s="1"/>
  <c r="E15" i="4"/>
  <c r="D15" i="4"/>
  <c r="E14" i="4"/>
  <c r="D14" i="4"/>
  <c r="E13" i="4"/>
  <c r="D13" i="4"/>
  <c r="E12" i="4"/>
  <c r="D12" i="4"/>
  <c r="E11" i="4"/>
  <c r="D11" i="4"/>
  <c r="AV85" i="17" l="1"/>
  <c r="AU10" i="17"/>
  <c r="AR10" i="17"/>
  <c r="AS10" i="17"/>
  <c r="AP10" i="17"/>
  <c r="AN10" i="17"/>
  <c r="AM10" i="17"/>
  <c r="AQ36" i="17"/>
  <c r="AQ20" i="17"/>
  <c r="AO10" i="17"/>
  <c r="F11" i="17"/>
  <c r="AQ85" i="17"/>
  <c r="M68" i="17"/>
  <c r="R20" i="17"/>
  <c r="AV20" i="17"/>
  <c r="AQ68" i="17"/>
  <c r="AB85" i="17"/>
  <c r="AB68" i="17"/>
  <c r="H59" i="17"/>
  <c r="AB36" i="17"/>
  <c r="AB20" i="17"/>
  <c r="AB11" i="17"/>
  <c r="H109" i="17"/>
  <c r="H102" i="17"/>
  <c r="W85" i="17"/>
  <c r="W20" i="17"/>
  <c r="W11" i="17"/>
  <c r="M62" i="17"/>
  <c r="AT10" i="17"/>
  <c r="H108" i="17"/>
  <c r="H55" i="17"/>
  <c r="AK10" i="17"/>
  <c r="AH10" i="17"/>
  <c r="AI10" i="17"/>
  <c r="AG10" i="17"/>
  <c r="AJ10" i="17"/>
  <c r="H88" i="17"/>
  <c r="H90" i="17"/>
  <c r="H65" i="17"/>
  <c r="H61" i="17"/>
  <c r="H32" i="17"/>
  <c r="H80" i="17"/>
  <c r="H15" i="17"/>
  <c r="H30" i="17"/>
  <c r="E49" i="17"/>
  <c r="H94" i="17"/>
  <c r="F95" i="17"/>
  <c r="H60" i="17"/>
  <c r="H70" i="17"/>
  <c r="E86" i="17"/>
  <c r="H71" i="17"/>
  <c r="F29" i="17"/>
  <c r="H25" i="17"/>
  <c r="H83" i="17"/>
  <c r="H31" i="17"/>
  <c r="H34" i="17"/>
  <c r="H47" i="17"/>
  <c r="H45" i="17"/>
  <c r="H54" i="17"/>
  <c r="H58" i="17"/>
  <c r="H64" i="17"/>
  <c r="E69" i="17"/>
  <c r="H107" i="17"/>
  <c r="H26" i="17"/>
  <c r="F37" i="17"/>
  <c r="H40" i="17"/>
  <c r="E95" i="17"/>
  <c r="E53" i="17"/>
  <c r="F21" i="17"/>
  <c r="H24" i="17"/>
  <c r="H51" i="17"/>
  <c r="H66" i="17"/>
  <c r="H92" i="17"/>
  <c r="H22" i="17"/>
  <c r="H33" i="17"/>
  <c r="F49" i="17"/>
  <c r="H57" i="17"/>
  <c r="H63" i="17"/>
  <c r="H84" i="17"/>
  <c r="H87" i="17"/>
  <c r="H106" i="17"/>
  <c r="E12" i="17"/>
  <c r="H16" i="17"/>
  <c r="D21" i="17"/>
  <c r="H39" i="17"/>
  <c r="H44" i="17"/>
  <c r="H67" i="17"/>
  <c r="H72" i="17"/>
  <c r="D81" i="17"/>
  <c r="D86" i="17"/>
  <c r="H17" i="17"/>
  <c r="E37" i="17"/>
  <c r="H42" i="17"/>
  <c r="F86" i="17"/>
  <c r="H13" i="17"/>
  <c r="H75" i="17"/>
  <c r="H96" i="17"/>
  <c r="H105" i="17"/>
  <c r="H28" i="17"/>
  <c r="H43" i="17"/>
  <c r="E56" i="17"/>
  <c r="E62" i="17"/>
  <c r="H76" i="17"/>
  <c r="H82" i="17"/>
  <c r="H93" i="17"/>
  <c r="H97" i="17"/>
  <c r="E21" i="17"/>
  <c r="H98" i="17"/>
  <c r="H18" i="17"/>
  <c r="H23" i="17"/>
  <c r="H48" i="17"/>
  <c r="H52" i="17"/>
  <c r="H73" i="17"/>
  <c r="E81" i="17"/>
  <c r="H91" i="17"/>
  <c r="H101" i="17"/>
  <c r="H77" i="17"/>
  <c r="E14" i="17"/>
  <c r="H19" i="17"/>
  <c r="F20" i="17"/>
  <c r="H35" i="17"/>
  <c r="H38" i="17"/>
  <c r="H41" i="17"/>
  <c r="H46" i="17"/>
  <c r="H50" i="17"/>
  <c r="H74" i="17"/>
  <c r="F81" i="17"/>
  <c r="H89" i="17"/>
  <c r="E72" i="1"/>
  <c r="D69" i="17"/>
  <c r="D12" i="17"/>
  <c r="E29" i="17"/>
  <c r="D29" i="17"/>
  <c r="D37" i="17"/>
  <c r="D62" i="17"/>
  <c r="F69" i="17"/>
  <c r="D56" i="17"/>
  <c r="D14" i="17"/>
  <c r="D49" i="17"/>
  <c r="D100" i="17"/>
  <c r="H100" i="17" s="1"/>
  <c r="D95" i="17"/>
  <c r="D53" i="17"/>
  <c r="E56" i="15"/>
  <c r="G56" i="15" s="1"/>
  <c r="AM56" i="15"/>
  <c r="AI56" i="15"/>
  <c r="AG53" i="15"/>
  <c r="E53" i="15" s="1"/>
  <c r="O56" i="15"/>
  <c r="W53" i="15"/>
  <c r="G54" i="15"/>
  <c r="G60" i="15"/>
  <c r="W20" i="15"/>
  <c r="G28" i="15"/>
  <c r="S20" i="15"/>
  <c r="T36" i="15"/>
  <c r="W36" i="15" s="1"/>
  <c r="F86" i="15"/>
  <c r="S37" i="15"/>
  <c r="Q68" i="15"/>
  <c r="J85" i="15"/>
  <c r="F37" i="15"/>
  <c r="P36" i="15"/>
  <c r="S36" i="15" s="1"/>
  <c r="U85" i="15"/>
  <c r="AJ20" i="15"/>
  <c r="Q11" i="15"/>
  <c r="S86" i="15"/>
  <c r="AH11" i="15"/>
  <c r="F95" i="15"/>
  <c r="E49" i="15"/>
  <c r="G49" i="15" s="1"/>
  <c r="W49" i="15"/>
  <c r="D49" i="15"/>
  <c r="O36" i="15"/>
  <c r="W62" i="15"/>
  <c r="G63" i="15"/>
  <c r="T68" i="15"/>
  <c r="E81" i="15"/>
  <c r="AL85" i="15"/>
  <c r="AG20" i="15"/>
  <c r="AJ68" i="15"/>
  <c r="V85" i="15"/>
  <c r="P68" i="15"/>
  <c r="AH36" i="15"/>
  <c r="F36" i="15" s="1"/>
  <c r="G41" i="15"/>
  <c r="E95" i="15"/>
  <c r="G101" i="15"/>
  <c r="O85" i="15"/>
  <c r="K12" i="15"/>
  <c r="V11" i="15"/>
  <c r="K86" i="15"/>
  <c r="S69" i="15"/>
  <c r="AK68" i="15"/>
  <c r="AM68" i="15" s="1"/>
  <c r="T85" i="15"/>
  <c r="W85" i="15" s="1"/>
  <c r="R68" i="15"/>
  <c r="D81" i="15"/>
  <c r="AH20" i="15"/>
  <c r="AJ36" i="15"/>
  <c r="AL36" i="15"/>
  <c r="AM36" i="15" s="1"/>
  <c r="O86" i="15"/>
  <c r="V68" i="15"/>
  <c r="F68" i="15" s="1"/>
  <c r="U68" i="15"/>
  <c r="W81" i="15"/>
  <c r="W69" i="15"/>
  <c r="F81" i="15"/>
  <c r="I68" i="15"/>
  <c r="E69" i="15"/>
  <c r="S68" i="15"/>
  <c r="G73" i="15"/>
  <c r="F69" i="15"/>
  <c r="H68" i="15"/>
  <c r="W95" i="15"/>
  <c r="D95" i="15"/>
  <c r="S85" i="15"/>
  <c r="K85" i="15"/>
  <c r="G94" i="15"/>
  <c r="G104" i="15"/>
  <c r="G99" i="15"/>
  <c r="G100" i="15"/>
  <c r="G102" i="15"/>
  <c r="K29" i="15"/>
  <c r="AK20" i="15"/>
  <c r="E20" i="15" s="1"/>
  <c r="G91" i="15"/>
  <c r="J11" i="15"/>
  <c r="AF68" i="15"/>
  <c r="AI68" i="15" s="1"/>
  <c r="AH85" i="15"/>
  <c r="F85" i="15" s="1"/>
  <c r="AJ85" i="15"/>
  <c r="G52" i="15"/>
  <c r="E21" i="15"/>
  <c r="AK85" i="15"/>
  <c r="E86" i="15"/>
  <c r="G89" i="15"/>
  <c r="G87" i="15"/>
  <c r="AM86" i="15"/>
  <c r="D86" i="15"/>
  <c r="AM95" i="15"/>
  <c r="G71" i="15"/>
  <c r="AM69" i="15"/>
  <c r="AM81" i="15"/>
  <c r="E62" i="15"/>
  <c r="AM62" i="15"/>
  <c r="D62" i="15"/>
  <c r="G65" i="15"/>
  <c r="G45" i="15"/>
  <c r="AM37" i="15"/>
  <c r="AM49" i="15"/>
  <c r="E37" i="15"/>
  <c r="AM29" i="15"/>
  <c r="AM21" i="15"/>
  <c r="G55" i="15"/>
  <c r="G59" i="15"/>
  <c r="G82" i="15"/>
  <c r="T11" i="15"/>
  <c r="D69" i="15"/>
  <c r="U11" i="15"/>
  <c r="G57" i="15"/>
  <c r="G61" i="15"/>
  <c r="G70" i="15"/>
  <c r="G74" i="15"/>
  <c r="G80" i="15"/>
  <c r="AF11" i="15"/>
  <c r="AI11" i="15" s="1"/>
  <c r="D21" i="15"/>
  <c r="AI86" i="15"/>
  <c r="AF85" i="15"/>
  <c r="G75" i="15"/>
  <c r="AG85" i="15"/>
  <c r="E85" i="15" s="1"/>
  <c r="AI95" i="15"/>
  <c r="G105" i="15"/>
  <c r="G103" i="15"/>
  <c r="G107" i="15"/>
  <c r="G92" i="15"/>
  <c r="G90" i="15"/>
  <c r="G88" i="15"/>
  <c r="G98" i="15"/>
  <c r="G96" i="15"/>
  <c r="AI69" i="15"/>
  <c r="G77" i="15"/>
  <c r="AG11" i="15"/>
  <c r="O29" i="15"/>
  <c r="W12" i="15"/>
  <c r="AF20" i="15"/>
  <c r="D20" i="15" s="1"/>
  <c r="AI49" i="15"/>
  <c r="G76" i="15"/>
  <c r="G72" i="15"/>
  <c r="AI81" i="15"/>
  <c r="G84" i="15"/>
  <c r="G83" i="15"/>
  <c r="D53" i="15"/>
  <c r="AI62" i="15"/>
  <c r="G64" i="15"/>
  <c r="G66" i="15"/>
  <c r="G67" i="15"/>
  <c r="G58" i="15"/>
  <c r="AF36" i="15"/>
  <c r="G50" i="15"/>
  <c r="G44" i="15"/>
  <c r="G43" i="15"/>
  <c r="G42" i="15"/>
  <c r="G47" i="15"/>
  <c r="G46" i="15"/>
  <c r="G40" i="15"/>
  <c r="G39" i="15"/>
  <c r="AG36" i="15"/>
  <c r="E36" i="15" s="1"/>
  <c r="AI37" i="15"/>
  <c r="D37" i="15"/>
  <c r="G48" i="15"/>
  <c r="G51" i="15"/>
  <c r="AI21" i="15"/>
  <c r="G25" i="15"/>
  <c r="AI29" i="15"/>
  <c r="G32" i="15"/>
  <c r="G30" i="15"/>
  <c r="G24" i="15"/>
  <c r="G23" i="15"/>
  <c r="G26" i="15"/>
  <c r="G97" i="15"/>
  <c r="AM14" i="15"/>
  <c r="G106" i="15"/>
  <c r="K14" i="15"/>
  <c r="S12" i="15"/>
  <c r="G93" i="15"/>
  <c r="G38" i="15"/>
  <c r="W29" i="15"/>
  <c r="E29" i="15"/>
  <c r="S29" i="15"/>
  <c r="D29" i="15"/>
  <c r="G35" i="15"/>
  <c r="G34" i="15"/>
  <c r="G22" i="15"/>
  <c r="G33" i="15"/>
  <c r="H11" i="15"/>
  <c r="N11" i="15"/>
  <c r="K21" i="15"/>
  <c r="M11" i="15"/>
  <c r="P11" i="15"/>
  <c r="S11" i="15" s="1"/>
  <c r="AA14" i="15"/>
  <c r="G16" i="15"/>
  <c r="AM11" i="15"/>
  <c r="AI14" i="15"/>
  <c r="AE11" i="15"/>
  <c r="AE14" i="15"/>
  <c r="Y11" i="15"/>
  <c r="AA11" i="15" s="1"/>
  <c r="W14" i="15"/>
  <c r="S14" i="15"/>
  <c r="E14" i="15"/>
  <c r="O14" i="15"/>
  <c r="L11" i="15"/>
  <c r="D14" i="15"/>
  <c r="AI12" i="15"/>
  <c r="G19" i="15"/>
  <c r="G17" i="15"/>
  <c r="G18" i="15"/>
  <c r="D12" i="15"/>
  <c r="E12" i="15"/>
  <c r="O12" i="15"/>
  <c r="G13" i="15"/>
  <c r="G15" i="15"/>
  <c r="F11" i="4"/>
  <c r="F19" i="4"/>
  <c r="F23" i="4"/>
  <c r="F31" i="4"/>
  <c r="F35" i="4"/>
  <c r="F43" i="4"/>
  <c r="F47" i="4"/>
  <c r="F55" i="4"/>
  <c r="F59" i="4"/>
  <c r="F67" i="4"/>
  <c r="F71" i="4"/>
  <c r="F79" i="4"/>
  <c r="F83" i="4"/>
  <c r="F91" i="4"/>
  <c r="F107" i="4"/>
  <c r="F13" i="5"/>
  <c r="F17" i="5"/>
  <c r="F21" i="5"/>
  <c r="F25" i="5"/>
  <c r="F29" i="5"/>
  <c r="F33" i="5"/>
  <c r="F37" i="5"/>
  <c r="F41" i="5"/>
  <c r="F45" i="5"/>
  <c r="F49" i="5"/>
  <c r="F53" i="5"/>
  <c r="F57" i="5"/>
  <c r="F61" i="5"/>
  <c r="F65" i="5"/>
  <c r="F69" i="5"/>
  <c r="F73" i="5"/>
  <c r="F77" i="5"/>
  <c r="F81" i="5"/>
  <c r="F85" i="5"/>
  <c r="F89" i="5"/>
  <c r="F93" i="5"/>
  <c r="F97" i="5"/>
  <c r="F101" i="5"/>
  <c r="F105" i="5"/>
  <c r="F109" i="5"/>
  <c r="F92" i="4"/>
  <c r="F100" i="4"/>
  <c r="F108" i="4"/>
  <c r="F14" i="5"/>
  <c r="F18" i="5"/>
  <c r="F22" i="5"/>
  <c r="F26" i="5"/>
  <c r="F30" i="5"/>
  <c r="F34" i="5"/>
  <c r="F38" i="5"/>
  <c r="F42" i="5"/>
  <c r="F46" i="5"/>
  <c r="F50" i="5"/>
  <c r="F54" i="5"/>
  <c r="F58" i="5"/>
  <c r="F62" i="5"/>
  <c r="F66" i="5"/>
  <c r="F70" i="5"/>
  <c r="F74" i="5"/>
  <c r="F78" i="5"/>
  <c r="F82" i="5"/>
  <c r="F86" i="5"/>
  <c r="F90" i="5"/>
  <c r="F94" i="5"/>
  <c r="F98" i="5"/>
  <c r="F102" i="5"/>
  <c r="F106" i="5"/>
  <c r="F110" i="5"/>
  <c r="F13" i="12"/>
  <c r="F17" i="12"/>
  <c r="F21" i="12"/>
  <c r="F25" i="12"/>
  <c r="F29" i="12"/>
  <c r="F33" i="12"/>
  <c r="F37" i="12"/>
  <c r="F13" i="4"/>
  <c r="F17" i="4"/>
  <c r="F25" i="4"/>
  <c r="F29" i="4"/>
  <c r="F37" i="4"/>
  <c r="F41" i="4"/>
  <c r="F49" i="4"/>
  <c r="F53" i="4"/>
  <c r="F61" i="4"/>
  <c r="F65" i="4"/>
  <c r="F73" i="4"/>
  <c r="F77" i="4"/>
  <c r="F97" i="4"/>
  <c r="F101" i="4"/>
  <c r="F109" i="4"/>
  <c r="F11" i="5"/>
  <c r="F15" i="5"/>
  <c r="F19" i="5"/>
  <c r="F23" i="5"/>
  <c r="F27" i="5"/>
  <c r="F31" i="5"/>
  <c r="F35" i="5"/>
  <c r="F39" i="5"/>
  <c r="F43" i="5"/>
  <c r="F47" i="5"/>
  <c r="F51" i="5"/>
  <c r="F55" i="5"/>
  <c r="F59" i="5"/>
  <c r="F63" i="5"/>
  <c r="F67" i="5"/>
  <c r="F71" i="5"/>
  <c r="F75" i="5"/>
  <c r="F79" i="5"/>
  <c r="F83" i="5"/>
  <c r="F87" i="5"/>
  <c r="F91" i="5"/>
  <c r="F95" i="5"/>
  <c r="F99" i="5"/>
  <c r="F103" i="5"/>
  <c r="F107" i="5"/>
  <c r="F111" i="5"/>
  <c r="F77" i="7"/>
  <c r="F14" i="4"/>
  <c r="F22" i="4"/>
  <c r="F26" i="4"/>
  <c r="F34" i="4"/>
  <c r="F38" i="4"/>
  <c r="F46" i="4"/>
  <c r="F50" i="4"/>
  <c r="F58" i="4"/>
  <c r="F62" i="4"/>
  <c r="F70" i="4"/>
  <c r="F74" i="4"/>
  <c r="F82" i="4"/>
  <c r="F86" i="4"/>
  <c r="F98" i="4"/>
  <c r="F102" i="4"/>
  <c r="F106" i="4"/>
  <c r="F12" i="5"/>
  <c r="F16" i="5"/>
  <c r="F20" i="5"/>
  <c r="F24" i="5"/>
  <c r="F28" i="5"/>
  <c r="F32" i="5"/>
  <c r="F36" i="5"/>
  <c r="F40" i="5"/>
  <c r="F44" i="5"/>
  <c r="F48" i="5"/>
  <c r="F52" i="5"/>
  <c r="F56" i="5"/>
  <c r="F60" i="5"/>
  <c r="F64" i="5"/>
  <c r="F68" i="5"/>
  <c r="F72" i="5"/>
  <c r="F76" i="5"/>
  <c r="F80" i="5"/>
  <c r="F84" i="5"/>
  <c r="F88" i="5"/>
  <c r="F92" i="5"/>
  <c r="F96" i="5"/>
  <c r="F100" i="5"/>
  <c r="F104" i="5"/>
  <c r="F108" i="5"/>
  <c r="F14" i="12"/>
  <c r="F18" i="12"/>
  <c r="F22" i="12"/>
  <c r="F26" i="12"/>
  <c r="F30" i="12"/>
  <c r="F34" i="12"/>
  <c r="F38" i="12"/>
  <c r="F42" i="12"/>
  <c r="F46" i="12"/>
  <c r="F50" i="12"/>
  <c r="F54" i="12"/>
  <c r="F58" i="12"/>
  <c r="F62" i="12"/>
  <c r="F66" i="12"/>
  <c r="F70" i="12"/>
  <c r="F74" i="12"/>
  <c r="F78" i="12"/>
  <c r="F82" i="12"/>
  <c r="F86" i="12"/>
  <c r="F90" i="12"/>
  <c r="F94" i="12"/>
  <c r="F98" i="12"/>
  <c r="F102" i="12"/>
  <c r="F106" i="12"/>
  <c r="F110" i="12"/>
  <c r="F13" i="7"/>
  <c r="F17" i="7"/>
  <c r="F21" i="7"/>
  <c r="F25" i="7"/>
  <c r="F29" i="7"/>
  <c r="F33" i="7"/>
  <c r="F37" i="7"/>
  <c r="F41" i="7"/>
  <c r="F45" i="7"/>
  <c r="F49" i="7"/>
  <c r="F53" i="7"/>
  <c r="F57" i="7"/>
  <c r="F61" i="7"/>
  <c r="F84" i="7"/>
  <c r="F87" i="7"/>
  <c r="F104" i="7"/>
  <c r="F14" i="14"/>
  <c r="F18" i="14"/>
  <c r="F22" i="14"/>
  <c r="F26" i="14"/>
  <c r="F30" i="14"/>
  <c r="F34" i="14"/>
  <c r="F38" i="14"/>
  <c r="F42" i="14"/>
  <c r="F46" i="14"/>
  <c r="F50" i="14"/>
  <c r="F54" i="14"/>
  <c r="F58" i="14"/>
  <c r="F62" i="14"/>
  <c r="F66" i="14"/>
  <c r="F70" i="14"/>
  <c r="F74" i="14"/>
  <c r="F78" i="14"/>
  <c r="F82" i="14"/>
  <c r="F86" i="14"/>
  <c r="F93" i="14"/>
  <c r="F100" i="14"/>
  <c r="F65" i="10"/>
  <c r="F69" i="10"/>
  <c r="F73" i="10"/>
  <c r="F77" i="10"/>
  <c r="F81" i="10"/>
  <c r="F85" i="10"/>
  <c r="F89" i="10"/>
  <c r="F93" i="10"/>
  <c r="F97" i="10"/>
  <c r="F101" i="10"/>
  <c r="F11" i="12"/>
  <c r="F15" i="12"/>
  <c r="F19" i="12"/>
  <c r="F23" i="12"/>
  <c r="F27" i="12"/>
  <c r="F31" i="12"/>
  <c r="F35" i="12"/>
  <c r="F39" i="12"/>
  <c r="F43" i="12"/>
  <c r="F47" i="12"/>
  <c r="F51" i="12"/>
  <c r="F55" i="12"/>
  <c r="F59" i="12"/>
  <c r="F63" i="12"/>
  <c r="F67" i="12"/>
  <c r="F71" i="12"/>
  <c r="F75" i="12"/>
  <c r="F79" i="12"/>
  <c r="F83" i="12"/>
  <c r="F87" i="12"/>
  <c r="F91" i="12"/>
  <c r="F95" i="12"/>
  <c r="F99" i="12"/>
  <c r="F103" i="12"/>
  <c r="F107" i="12"/>
  <c r="F111" i="12"/>
  <c r="F14" i="7"/>
  <c r="F18" i="7"/>
  <c r="F22" i="7"/>
  <c r="F26" i="7"/>
  <c r="F30" i="7"/>
  <c r="F34" i="7"/>
  <c r="F38" i="7"/>
  <c r="F42" i="7"/>
  <c r="F46" i="7"/>
  <c r="F50" i="7"/>
  <c r="F54" i="7"/>
  <c r="F58" i="7"/>
  <c r="F62" i="7"/>
  <c r="F66" i="7"/>
  <c r="F70" i="7"/>
  <c r="F74" i="7"/>
  <c r="F92" i="7"/>
  <c r="F11" i="14"/>
  <c r="F15" i="14"/>
  <c r="F19" i="14"/>
  <c r="F23" i="14"/>
  <c r="F27" i="14"/>
  <c r="F31" i="14"/>
  <c r="F35" i="14"/>
  <c r="F39" i="14"/>
  <c r="F43" i="14"/>
  <c r="F47" i="14"/>
  <c r="F51" i="14"/>
  <c r="F55" i="14"/>
  <c r="F59" i="14"/>
  <c r="F63" i="14"/>
  <c r="F67" i="14"/>
  <c r="F71" i="14"/>
  <c r="F75" i="14"/>
  <c r="F79" i="14"/>
  <c r="F83" i="14"/>
  <c r="F94" i="14"/>
  <c r="F101" i="14"/>
  <c r="F12" i="12"/>
  <c r="F16" i="12"/>
  <c r="F20" i="12"/>
  <c r="F24" i="12"/>
  <c r="F28" i="12"/>
  <c r="F32" i="12"/>
  <c r="F36" i="12"/>
  <c r="F40" i="12"/>
  <c r="F44" i="12"/>
  <c r="F48" i="12"/>
  <c r="F52" i="12"/>
  <c r="F56" i="12"/>
  <c r="F60" i="12"/>
  <c r="F64" i="12"/>
  <c r="F68" i="12"/>
  <c r="F72" i="12"/>
  <c r="F76" i="12"/>
  <c r="F80" i="12"/>
  <c r="F84" i="12"/>
  <c r="F88" i="12"/>
  <c r="F92" i="12"/>
  <c r="F96" i="12"/>
  <c r="F100" i="12"/>
  <c r="F104" i="12"/>
  <c r="F108" i="12"/>
  <c r="F11" i="7"/>
  <c r="F15" i="7"/>
  <c r="F19" i="7"/>
  <c r="F23" i="7"/>
  <c r="F27" i="7"/>
  <c r="F31" i="7"/>
  <c r="F35" i="7"/>
  <c r="F39" i="7"/>
  <c r="F43" i="7"/>
  <c r="F47" i="7"/>
  <c r="F51" i="7"/>
  <c r="F82" i="7"/>
  <c r="F96" i="7"/>
  <c r="F12" i="14"/>
  <c r="F16" i="14"/>
  <c r="F20" i="14"/>
  <c r="F24" i="14"/>
  <c r="F28" i="14"/>
  <c r="F32" i="14"/>
  <c r="F36" i="14"/>
  <c r="F40" i="14"/>
  <c r="F44" i="14"/>
  <c r="F48" i="14"/>
  <c r="F52" i="14"/>
  <c r="F56" i="14"/>
  <c r="F60" i="14"/>
  <c r="F64" i="14"/>
  <c r="F68" i="14"/>
  <c r="F72" i="14"/>
  <c r="F76" i="14"/>
  <c r="F80" i="14"/>
  <c r="F84" i="14"/>
  <c r="F102" i="14"/>
  <c r="F11" i="10"/>
  <c r="F15" i="10"/>
  <c r="F19" i="10"/>
  <c r="F23" i="10"/>
  <c r="F27" i="10"/>
  <c r="F31" i="10"/>
  <c r="F35" i="10"/>
  <c r="F39" i="10"/>
  <c r="F43" i="10"/>
  <c r="F47" i="10"/>
  <c r="F51" i="10"/>
  <c r="F55" i="10"/>
  <c r="F59" i="10"/>
  <c r="F63" i="10"/>
  <c r="F67" i="10"/>
  <c r="F71" i="10"/>
  <c r="F75" i="10"/>
  <c r="F79" i="10"/>
  <c r="F83" i="10"/>
  <c r="F87" i="10"/>
  <c r="F91" i="10"/>
  <c r="F95" i="10"/>
  <c r="F99" i="10"/>
  <c r="F103" i="10"/>
  <c r="F41" i="12"/>
  <c r="F45" i="12"/>
  <c r="F49" i="12"/>
  <c r="F53" i="12"/>
  <c r="F57" i="12"/>
  <c r="F61" i="12"/>
  <c r="F65" i="12"/>
  <c r="F69" i="12"/>
  <c r="F73" i="12"/>
  <c r="F77" i="12"/>
  <c r="F81" i="12"/>
  <c r="F85" i="12"/>
  <c r="F89" i="12"/>
  <c r="F93" i="12"/>
  <c r="F97" i="12"/>
  <c r="F101" i="12"/>
  <c r="F105" i="12"/>
  <c r="F109" i="12"/>
  <c r="F12" i="7"/>
  <c r="F16" i="7"/>
  <c r="F20" i="7"/>
  <c r="F24" i="7"/>
  <c r="F28" i="7"/>
  <c r="F32" i="7"/>
  <c r="F36" i="7"/>
  <c r="F40" i="7"/>
  <c r="F44" i="7"/>
  <c r="F48" i="7"/>
  <c r="F52" i="7"/>
  <c r="F56" i="7"/>
  <c r="F60" i="7"/>
  <c r="F64" i="7"/>
  <c r="F68" i="7"/>
  <c r="F72" i="7"/>
  <c r="F76" i="7"/>
  <c r="F79" i="7"/>
  <c r="F90" i="7"/>
  <c r="F100" i="7"/>
  <c r="F13" i="14"/>
  <c r="F17" i="14"/>
  <c r="F21" i="14"/>
  <c r="F25" i="14"/>
  <c r="F29" i="14"/>
  <c r="F33" i="14"/>
  <c r="F37" i="14"/>
  <c r="F41" i="14"/>
  <c r="F45" i="14"/>
  <c r="F49" i="14"/>
  <c r="F53" i="14"/>
  <c r="F57" i="14"/>
  <c r="F61" i="14"/>
  <c r="F65" i="14"/>
  <c r="F69" i="14"/>
  <c r="F73" i="14"/>
  <c r="F77" i="14"/>
  <c r="F81" i="14"/>
  <c r="F85" i="14"/>
  <c r="F92" i="14"/>
  <c r="F12" i="4"/>
  <c r="F18" i="4"/>
  <c r="F24" i="4"/>
  <c r="F30" i="4"/>
  <c r="F36" i="4"/>
  <c r="F42" i="4"/>
  <c r="F48" i="4"/>
  <c r="F54" i="4"/>
  <c r="F60" i="4"/>
  <c r="F66" i="4"/>
  <c r="F72" i="4"/>
  <c r="F78" i="4"/>
  <c r="F84" i="4"/>
  <c r="F90" i="4"/>
  <c r="F15" i="4"/>
  <c r="F21" i="4"/>
  <c r="F27" i="4"/>
  <c r="F33" i="4"/>
  <c r="F39" i="4"/>
  <c r="F45" i="4"/>
  <c r="F51" i="4"/>
  <c r="F57" i="4"/>
  <c r="F63" i="4"/>
  <c r="F69" i="4"/>
  <c r="F75" i="4"/>
  <c r="F81" i="4"/>
  <c r="F87" i="4"/>
  <c r="F93" i="4"/>
  <c r="F99" i="4"/>
  <c r="F105" i="4"/>
  <c r="F85" i="4"/>
  <c r="F104" i="4"/>
  <c r="F94" i="4"/>
  <c r="F110" i="4"/>
  <c r="F89" i="4"/>
  <c r="F95" i="4"/>
  <c r="F111" i="4"/>
  <c r="F96" i="4"/>
  <c r="F112" i="4"/>
  <c r="F103" i="4"/>
  <c r="E121" i="3"/>
  <c r="D121" i="3"/>
  <c r="F121" i="3" s="1"/>
  <c r="E120" i="3"/>
  <c r="D120" i="3"/>
  <c r="E119" i="3"/>
  <c r="D119" i="3"/>
  <c r="E118" i="3"/>
  <c r="D118" i="3"/>
  <c r="E117" i="3"/>
  <c r="D117" i="3"/>
  <c r="F117" i="3" s="1"/>
  <c r="E116" i="3"/>
  <c r="D116" i="3"/>
  <c r="E115" i="3"/>
  <c r="D115" i="3"/>
  <c r="F115" i="3" s="1"/>
  <c r="E114" i="3"/>
  <c r="D114" i="3"/>
  <c r="E113" i="3"/>
  <c r="D113" i="3"/>
  <c r="E112" i="3"/>
  <c r="D112" i="3"/>
  <c r="E111" i="3"/>
  <c r="D111" i="3"/>
  <c r="E110" i="3"/>
  <c r="D110" i="3"/>
  <c r="E109" i="3"/>
  <c r="D109" i="3"/>
  <c r="F109" i="3" s="1"/>
  <c r="E108" i="3"/>
  <c r="D108" i="3"/>
  <c r="E107" i="3"/>
  <c r="D107" i="3"/>
  <c r="F107" i="3" s="1"/>
  <c r="E106" i="3"/>
  <c r="D106" i="3"/>
  <c r="E105" i="3"/>
  <c r="D105" i="3"/>
  <c r="E104" i="3"/>
  <c r="D104" i="3"/>
  <c r="E103" i="3"/>
  <c r="D103" i="3"/>
  <c r="E102" i="3"/>
  <c r="D102" i="3"/>
  <c r="E101" i="3"/>
  <c r="D101" i="3"/>
  <c r="F101" i="3" s="1"/>
  <c r="E100" i="3"/>
  <c r="D100" i="3"/>
  <c r="E99" i="3"/>
  <c r="D99" i="3"/>
  <c r="E98" i="3"/>
  <c r="D98" i="3"/>
  <c r="F98" i="3" s="1"/>
  <c r="E97" i="3"/>
  <c r="D97" i="3"/>
  <c r="E96" i="3"/>
  <c r="D96" i="3"/>
  <c r="E95" i="3"/>
  <c r="D95" i="3"/>
  <c r="E94" i="3"/>
  <c r="D94" i="3"/>
  <c r="E93" i="3"/>
  <c r="D93" i="3"/>
  <c r="F93" i="3" s="1"/>
  <c r="E92" i="3"/>
  <c r="D92" i="3"/>
  <c r="F92" i="3" s="1"/>
  <c r="E91" i="3"/>
  <c r="D91" i="3"/>
  <c r="E90" i="3"/>
  <c r="D90" i="3"/>
  <c r="F90" i="3" s="1"/>
  <c r="E89" i="3"/>
  <c r="D89" i="3"/>
  <c r="F89" i="3" s="1"/>
  <c r="E88" i="3"/>
  <c r="D88" i="3"/>
  <c r="E87" i="3"/>
  <c r="D87" i="3"/>
  <c r="E86" i="3"/>
  <c r="D86" i="3"/>
  <c r="E85" i="3"/>
  <c r="D85" i="3"/>
  <c r="E84" i="3"/>
  <c r="D84" i="3"/>
  <c r="F84" i="3" s="1"/>
  <c r="E83" i="3"/>
  <c r="D83" i="3"/>
  <c r="F83" i="3" s="1"/>
  <c r="E82" i="3"/>
  <c r="D82" i="3"/>
  <c r="F82" i="3" s="1"/>
  <c r="E81" i="3"/>
  <c r="D81" i="3"/>
  <c r="E80" i="3"/>
  <c r="D80" i="3"/>
  <c r="E79" i="3"/>
  <c r="D79" i="3"/>
  <c r="E78" i="3"/>
  <c r="D78" i="3"/>
  <c r="F78" i="3" s="1"/>
  <c r="E77" i="3"/>
  <c r="F77" i="3" s="1"/>
  <c r="D77" i="3"/>
  <c r="E76" i="3"/>
  <c r="D76" i="3"/>
  <c r="E75" i="3"/>
  <c r="D75" i="3"/>
  <c r="F75" i="3" s="1"/>
  <c r="E74" i="3"/>
  <c r="D74" i="3"/>
  <c r="F74" i="3" s="1"/>
  <c r="E73" i="3"/>
  <c r="D73" i="3"/>
  <c r="E72" i="3"/>
  <c r="D72" i="3"/>
  <c r="E71" i="3"/>
  <c r="D71" i="3"/>
  <c r="E70" i="3"/>
  <c r="D70" i="3"/>
  <c r="E69" i="3"/>
  <c r="D69" i="3"/>
  <c r="E68" i="3"/>
  <c r="D68" i="3"/>
  <c r="F68" i="3" s="1"/>
  <c r="E67" i="3"/>
  <c r="D67" i="3"/>
  <c r="E66" i="3"/>
  <c r="D66" i="3"/>
  <c r="F66" i="3" s="1"/>
  <c r="E65" i="3"/>
  <c r="F65" i="3" s="1"/>
  <c r="D65" i="3"/>
  <c r="E64" i="3"/>
  <c r="D64" i="3"/>
  <c r="E63" i="3"/>
  <c r="D63" i="3"/>
  <c r="E62" i="3"/>
  <c r="D62" i="3"/>
  <c r="F62" i="3" s="1"/>
  <c r="E61" i="3"/>
  <c r="F61" i="3" s="1"/>
  <c r="D61" i="3"/>
  <c r="E60" i="3"/>
  <c r="D60" i="3"/>
  <c r="E59" i="3"/>
  <c r="D59" i="3"/>
  <c r="E58" i="3"/>
  <c r="D58" i="3"/>
  <c r="F58" i="3" s="1"/>
  <c r="E57" i="3"/>
  <c r="D57" i="3"/>
  <c r="E56" i="3"/>
  <c r="D56" i="3"/>
  <c r="E55" i="3"/>
  <c r="D55" i="3"/>
  <c r="E54" i="3"/>
  <c r="D54" i="3"/>
  <c r="E53" i="3"/>
  <c r="D53" i="3"/>
  <c r="E52" i="3"/>
  <c r="D52" i="3"/>
  <c r="E51" i="3"/>
  <c r="D51" i="3"/>
  <c r="E50" i="3"/>
  <c r="D50" i="3"/>
  <c r="E49" i="3"/>
  <c r="D49" i="3"/>
  <c r="E48" i="3"/>
  <c r="D48" i="3"/>
  <c r="E47" i="3"/>
  <c r="D47" i="3"/>
  <c r="E46" i="3"/>
  <c r="D46" i="3"/>
  <c r="F46" i="3" s="1"/>
  <c r="E45" i="3"/>
  <c r="D45" i="3"/>
  <c r="F45" i="3" s="1"/>
  <c r="E44" i="3"/>
  <c r="D44" i="3"/>
  <c r="E43" i="3"/>
  <c r="D43" i="3"/>
  <c r="E42" i="3"/>
  <c r="D42" i="3"/>
  <c r="E41" i="3"/>
  <c r="D41" i="3"/>
  <c r="E40" i="3"/>
  <c r="D40" i="3"/>
  <c r="E39" i="3"/>
  <c r="D39" i="3"/>
  <c r="E38" i="3"/>
  <c r="D38" i="3"/>
  <c r="E37" i="3"/>
  <c r="D37" i="3"/>
  <c r="F37" i="3" s="1"/>
  <c r="E36" i="3"/>
  <c r="D36" i="3"/>
  <c r="E35" i="3"/>
  <c r="D35" i="3"/>
  <c r="E34" i="3"/>
  <c r="D34" i="3"/>
  <c r="F34" i="3" s="1"/>
  <c r="E33" i="3"/>
  <c r="D33" i="3"/>
  <c r="E32" i="3"/>
  <c r="D32" i="3"/>
  <c r="E31" i="3"/>
  <c r="D31" i="3"/>
  <c r="E30" i="3"/>
  <c r="D30" i="3"/>
  <c r="E29" i="3"/>
  <c r="D29" i="3"/>
  <c r="F29" i="3" s="1"/>
  <c r="E28" i="3"/>
  <c r="D28" i="3"/>
  <c r="E27" i="3"/>
  <c r="D27" i="3"/>
  <c r="E26" i="3"/>
  <c r="D26" i="3"/>
  <c r="F26" i="3" s="1"/>
  <c r="E25" i="3"/>
  <c r="D25" i="3"/>
  <c r="F25" i="3" s="1"/>
  <c r="E24" i="3"/>
  <c r="D24" i="3"/>
  <c r="E23" i="3"/>
  <c r="D23" i="3"/>
  <c r="E22" i="3"/>
  <c r="D22" i="3"/>
  <c r="E21" i="3"/>
  <c r="D21" i="3"/>
  <c r="F21" i="3" s="1"/>
  <c r="E20" i="3"/>
  <c r="D20" i="3"/>
  <c r="E19" i="3"/>
  <c r="D19" i="3"/>
  <c r="E18" i="3"/>
  <c r="D18" i="3"/>
  <c r="F18" i="3" s="1"/>
  <c r="E17" i="3"/>
  <c r="D17" i="3"/>
  <c r="E16" i="3"/>
  <c r="D16" i="3"/>
  <c r="E15" i="3"/>
  <c r="D15" i="3"/>
  <c r="E14" i="3"/>
  <c r="D14" i="3"/>
  <c r="F14" i="3" s="1"/>
  <c r="E13" i="3"/>
  <c r="D13" i="3"/>
  <c r="E12" i="3"/>
  <c r="D12" i="3"/>
  <c r="E11" i="3"/>
  <c r="D11" i="3"/>
  <c r="E119" i="2"/>
  <c r="D119" i="2"/>
  <c r="F119" i="2" s="1"/>
  <c r="E118" i="2"/>
  <c r="F118" i="2" s="1"/>
  <c r="D118" i="2"/>
  <c r="E117" i="2"/>
  <c r="D117" i="2"/>
  <c r="F117" i="2" s="1"/>
  <c r="E116" i="2"/>
  <c r="D116" i="2"/>
  <c r="F116" i="2" s="1"/>
  <c r="E115" i="2"/>
  <c r="D115" i="2"/>
  <c r="F114" i="2"/>
  <c r="E114" i="2"/>
  <c r="D114" i="2"/>
  <c r="E113" i="2"/>
  <c r="D113" i="2"/>
  <c r="E112" i="2"/>
  <c r="D112" i="2"/>
  <c r="F112" i="2" s="1"/>
  <c r="E111" i="2"/>
  <c r="D111" i="2"/>
  <c r="F111" i="2" s="1"/>
  <c r="E110" i="2"/>
  <c r="D110" i="2"/>
  <c r="F110" i="2" s="1"/>
  <c r="E109" i="2"/>
  <c r="D109" i="2"/>
  <c r="F109" i="2" s="1"/>
  <c r="E108" i="2"/>
  <c r="D108" i="2"/>
  <c r="E107" i="2"/>
  <c r="D107" i="2"/>
  <c r="E106" i="2"/>
  <c r="D106" i="2"/>
  <c r="F106" i="2" s="1"/>
  <c r="E105" i="2"/>
  <c r="D105" i="2"/>
  <c r="F105" i="2" s="1"/>
  <c r="E104" i="2"/>
  <c r="D104" i="2"/>
  <c r="E103" i="2"/>
  <c r="D103" i="2"/>
  <c r="E102" i="2"/>
  <c r="D102" i="2"/>
  <c r="F102" i="2" s="1"/>
  <c r="E101" i="2"/>
  <c r="D101" i="2"/>
  <c r="F101" i="2" s="1"/>
  <c r="E100" i="2"/>
  <c r="D100" i="2"/>
  <c r="E99" i="2"/>
  <c r="D99" i="2"/>
  <c r="E98" i="2"/>
  <c r="D98" i="2"/>
  <c r="F98" i="2" s="1"/>
  <c r="E97" i="2"/>
  <c r="D97" i="2"/>
  <c r="F97" i="2" s="1"/>
  <c r="E96" i="2"/>
  <c r="D96" i="2"/>
  <c r="E95" i="2"/>
  <c r="D95" i="2"/>
  <c r="E94" i="2"/>
  <c r="D94" i="2"/>
  <c r="F94" i="2" s="1"/>
  <c r="E93" i="2"/>
  <c r="D93" i="2"/>
  <c r="F93" i="2" s="1"/>
  <c r="E92" i="2"/>
  <c r="D92" i="2"/>
  <c r="E91" i="2"/>
  <c r="D91" i="2"/>
  <c r="E90" i="2"/>
  <c r="D90" i="2"/>
  <c r="F90" i="2" s="1"/>
  <c r="E89" i="2"/>
  <c r="D89" i="2"/>
  <c r="F89" i="2" s="1"/>
  <c r="E88" i="2"/>
  <c r="D88" i="2"/>
  <c r="E87" i="2"/>
  <c r="D87" i="2"/>
  <c r="F87" i="2" s="1"/>
  <c r="E86" i="2"/>
  <c r="D86" i="2"/>
  <c r="F86" i="2" s="1"/>
  <c r="E85" i="2"/>
  <c r="D85" i="2"/>
  <c r="F85" i="2" s="1"/>
  <c r="E84" i="2"/>
  <c r="D84" i="2"/>
  <c r="E83" i="2"/>
  <c r="D83" i="2"/>
  <c r="F83" i="2" s="1"/>
  <c r="E82" i="2"/>
  <c r="D82" i="2"/>
  <c r="F82" i="2" s="1"/>
  <c r="E81" i="2"/>
  <c r="D81" i="2"/>
  <c r="F81" i="2" s="1"/>
  <c r="E80" i="2"/>
  <c r="D80" i="2"/>
  <c r="E79" i="2"/>
  <c r="D79" i="2"/>
  <c r="F79" i="2" s="1"/>
  <c r="E78" i="2"/>
  <c r="D78" i="2"/>
  <c r="F78" i="2" s="1"/>
  <c r="E77" i="2"/>
  <c r="D77" i="2"/>
  <c r="F77" i="2" s="1"/>
  <c r="E76" i="2"/>
  <c r="D76" i="2"/>
  <c r="E75" i="2"/>
  <c r="D75" i="2"/>
  <c r="F75" i="2" s="1"/>
  <c r="E74" i="2"/>
  <c r="D74" i="2"/>
  <c r="F74" i="2" s="1"/>
  <c r="E73" i="2"/>
  <c r="D73" i="2"/>
  <c r="F73" i="2" s="1"/>
  <c r="E72" i="2"/>
  <c r="D72" i="2"/>
  <c r="E71" i="2"/>
  <c r="D71" i="2"/>
  <c r="F71" i="2" s="1"/>
  <c r="E70" i="2"/>
  <c r="D70" i="2"/>
  <c r="F70" i="2" s="1"/>
  <c r="E69" i="2"/>
  <c r="D69" i="2"/>
  <c r="F69" i="2" s="1"/>
  <c r="E68" i="2"/>
  <c r="D68" i="2"/>
  <c r="E67" i="2"/>
  <c r="D67" i="2"/>
  <c r="F67" i="2" s="1"/>
  <c r="E66" i="2"/>
  <c r="D66" i="2"/>
  <c r="F66" i="2" s="1"/>
  <c r="E65" i="2"/>
  <c r="D65" i="2"/>
  <c r="F65" i="2" s="1"/>
  <c r="E64" i="2"/>
  <c r="D64" i="2"/>
  <c r="E63" i="2"/>
  <c r="D63" i="2"/>
  <c r="F63" i="2" s="1"/>
  <c r="E62" i="2"/>
  <c r="D62" i="2"/>
  <c r="F62" i="2" s="1"/>
  <c r="E61" i="2"/>
  <c r="D61" i="2"/>
  <c r="F61" i="2" s="1"/>
  <c r="E60" i="2"/>
  <c r="D60" i="2"/>
  <c r="E59" i="2"/>
  <c r="D59" i="2"/>
  <c r="F59" i="2" s="1"/>
  <c r="E58" i="2"/>
  <c r="D58" i="2"/>
  <c r="F58" i="2" s="1"/>
  <c r="E57" i="2"/>
  <c r="D57" i="2"/>
  <c r="F57" i="2" s="1"/>
  <c r="E56" i="2"/>
  <c r="D56" i="2"/>
  <c r="F56" i="2" s="1"/>
  <c r="E55" i="2"/>
  <c r="D55" i="2"/>
  <c r="F55" i="2" s="1"/>
  <c r="E54" i="2"/>
  <c r="D54" i="2"/>
  <c r="F54" i="2" s="1"/>
  <c r="E53" i="2"/>
  <c r="D53" i="2"/>
  <c r="F53" i="2" s="1"/>
  <c r="E52" i="2"/>
  <c r="D52" i="2"/>
  <c r="F52" i="2" s="1"/>
  <c r="E51" i="2"/>
  <c r="D51" i="2"/>
  <c r="F51" i="2" s="1"/>
  <c r="E50" i="2"/>
  <c r="D50" i="2"/>
  <c r="F50" i="2" s="1"/>
  <c r="E49" i="2"/>
  <c r="D49" i="2"/>
  <c r="F49" i="2" s="1"/>
  <c r="E48" i="2"/>
  <c r="D48" i="2"/>
  <c r="F48" i="2" s="1"/>
  <c r="E47" i="2"/>
  <c r="D47" i="2"/>
  <c r="F47" i="2" s="1"/>
  <c r="E46" i="2"/>
  <c r="D46" i="2"/>
  <c r="F46" i="2" s="1"/>
  <c r="E45" i="2"/>
  <c r="D45" i="2"/>
  <c r="F45" i="2" s="1"/>
  <c r="E44" i="2"/>
  <c r="D44" i="2"/>
  <c r="F44" i="2" s="1"/>
  <c r="E43" i="2"/>
  <c r="D43" i="2"/>
  <c r="F43" i="2" s="1"/>
  <c r="E42" i="2"/>
  <c r="D42" i="2"/>
  <c r="F42" i="2" s="1"/>
  <c r="E41" i="2"/>
  <c r="D41" i="2"/>
  <c r="F41" i="2" s="1"/>
  <c r="E40" i="2"/>
  <c r="D40" i="2"/>
  <c r="F40" i="2" s="1"/>
  <c r="E39" i="2"/>
  <c r="D39" i="2"/>
  <c r="F39" i="2" s="1"/>
  <c r="E38" i="2"/>
  <c r="D38" i="2"/>
  <c r="F38" i="2" s="1"/>
  <c r="E37" i="2"/>
  <c r="D37" i="2"/>
  <c r="F37" i="2" s="1"/>
  <c r="E36" i="2"/>
  <c r="D36" i="2"/>
  <c r="F36" i="2" s="1"/>
  <c r="E35" i="2"/>
  <c r="D35" i="2"/>
  <c r="F35" i="2" s="1"/>
  <c r="E34" i="2"/>
  <c r="D34" i="2"/>
  <c r="F34" i="2" s="1"/>
  <c r="E33" i="2"/>
  <c r="D33" i="2"/>
  <c r="F33" i="2" s="1"/>
  <c r="E32" i="2"/>
  <c r="D32" i="2"/>
  <c r="F32" i="2" s="1"/>
  <c r="E31" i="2"/>
  <c r="D31" i="2"/>
  <c r="F31" i="2" s="1"/>
  <c r="E30" i="2"/>
  <c r="D30" i="2"/>
  <c r="F30" i="2" s="1"/>
  <c r="E29" i="2"/>
  <c r="D29" i="2"/>
  <c r="F29" i="2" s="1"/>
  <c r="E28" i="2"/>
  <c r="D28" i="2"/>
  <c r="F28" i="2" s="1"/>
  <c r="E27" i="2"/>
  <c r="D27" i="2"/>
  <c r="F27" i="2" s="1"/>
  <c r="E26" i="2"/>
  <c r="D26" i="2"/>
  <c r="F26" i="2" s="1"/>
  <c r="E25" i="2"/>
  <c r="D25" i="2"/>
  <c r="F25" i="2" s="1"/>
  <c r="E24" i="2"/>
  <c r="D24" i="2"/>
  <c r="F24" i="2" s="1"/>
  <c r="E23" i="2"/>
  <c r="D23" i="2"/>
  <c r="F23" i="2" s="1"/>
  <c r="E22" i="2"/>
  <c r="D22" i="2"/>
  <c r="F22" i="2" s="1"/>
  <c r="E21" i="2"/>
  <c r="D21" i="2"/>
  <c r="F21" i="2" s="1"/>
  <c r="E20" i="2"/>
  <c r="D20" i="2"/>
  <c r="F20" i="2" s="1"/>
  <c r="E19" i="2"/>
  <c r="D19" i="2"/>
  <c r="F19" i="2" s="1"/>
  <c r="E18" i="2"/>
  <c r="D18" i="2"/>
  <c r="F18" i="2" s="1"/>
  <c r="E17" i="2"/>
  <c r="D17" i="2"/>
  <c r="F17" i="2" s="1"/>
  <c r="E16" i="2"/>
  <c r="D16" i="2"/>
  <c r="F16" i="2" s="1"/>
  <c r="E15" i="2"/>
  <c r="D15" i="2"/>
  <c r="F15" i="2" s="1"/>
  <c r="E14" i="2"/>
  <c r="D14" i="2"/>
  <c r="F14" i="2" s="1"/>
  <c r="E13" i="2"/>
  <c r="D13" i="2"/>
  <c r="F13" i="2" s="1"/>
  <c r="E12" i="2"/>
  <c r="D12" i="2"/>
  <c r="F12" i="2" s="1"/>
  <c r="E11" i="2"/>
  <c r="D11" i="2"/>
  <c r="F11" i="2" s="1"/>
  <c r="E10" i="2"/>
  <c r="D10" i="2"/>
  <c r="F10" i="2" s="1"/>
  <c r="E10" i="3"/>
  <c r="D10" i="3"/>
  <c r="E10" i="4"/>
  <c r="D10" i="4"/>
  <c r="E10" i="5"/>
  <c r="D10" i="5"/>
  <c r="E10" i="12"/>
  <c r="D10" i="12"/>
  <c r="E10" i="7"/>
  <c r="D10" i="7"/>
  <c r="E10" i="14"/>
  <c r="D10" i="14"/>
  <c r="E10" i="10"/>
  <c r="D10" i="10"/>
  <c r="E105" i="13"/>
  <c r="D105" i="13"/>
  <c r="F105" i="13" s="1"/>
  <c r="E104" i="13"/>
  <c r="D104" i="13"/>
  <c r="E103" i="13"/>
  <c r="D103" i="13"/>
  <c r="F103" i="13" s="1"/>
  <c r="E102" i="13"/>
  <c r="D102" i="13"/>
  <c r="E101" i="13"/>
  <c r="D101" i="13"/>
  <c r="E100" i="13"/>
  <c r="D100" i="13"/>
  <c r="F100" i="13" s="1"/>
  <c r="E99" i="13"/>
  <c r="D99" i="13"/>
  <c r="F99" i="13" s="1"/>
  <c r="E98" i="13"/>
  <c r="D98" i="13"/>
  <c r="F98" i="13" s="1"/>
  <c r="E97" i="13"/>
  <c r="D97" i="13"/>
  <c r="F97" i="13" s="1"/>
  <c r="E96" i="13"/>
  <c r="D96" i="13"/>
  <c r="F96" i="13" s="1"/>
  <c r="E95" i="13"/>
  <c r="D95" i="13"/>
  <c r="F95" i="13" s="1"/>
  <c r="E94" i="13"/>
  <c r="D94" i="13"/>
  <c r="F94" i="13" s="1"/>
  <c r="E93" i="13"/>
  <c r="D93" i="13"/>
  <c r="E92" i="13"/>
  <c r="D92" i="13"/>
  <c r="F92" i="13" s="1"/>
  <c r="E91" i="13"/>
  <c r="D91" i="13"/>
  <c r="E90" i="13"/>
  <c r="D90" i="13"/>
  <c r="E89" i="13"/>
  <c r="D89" i="13"/>
  <c r="F89" i="13" s="1"/>
  <c r="E88" i="13"/>
  <c r="D88" i="13"/>
  <c r="F88" i="13" s="1"/>
  <c r="E87" i="13"/>
  <c r="D87" i="13"/>
  <c r="F87" i="13" s="1"/>
  <c r="E86" i="13"/>
  <c r="D86" i="13"/>
  <c r="F86" i="13" s="1"/>
  <c r="E85" i="13"/>
  <c r="D85" i="13"/>
  <c r="F85" i="13" s="1"/>
  <c r="E84" i="13"/>
  <c r="D84" i="13"/>
  <c r="F84" i="13" s="1"/>
  <c r="E83" i="13"/>
  <c r="D83" i="13"/>
  <c r="F83" i="13" s="1"/>
  <c r="E82" i="13"/>
  <c r="D82" i="13"/>
  <c r="E81" i="13"/>
  <c r="D81" i="13"/>
  <c r="F81" i="13" s="1"/>
  <c r="E80" i="13"/>
  <c r="D80" i="13"/>
  <c r="F80" i="13" s="1"/>
  <c r="E79" i="13"/>
  <c r="D79" i="13"/>
  <c r="E78" i="13"/>
  <c r="D78" i="13"/>
  <c r="E77" i="13"/>
  <c r="D77" i="13"/>
  <c r="E76" i="13"/>
  <c r="D76" i="13"/>
  <c r="F76" i="13" s="1"/>
  <c r="E75" i="13"/>
  <c r="D75" i="13"/>
  <c r="E74" i="13"/>
  <c r="D74" i="13"/>
  <c r="E73" i="13"/>
  <c r="D73" i="13"/>
  <c r="E72" i="13"/>
  <c r="D72" i="13"/>
  <c r="F72" i="13" s="1"/>
  <c r="E71" i="13"/>
  <c r="D71" i="13"/>
  <c r="E70" i="13"/>
  <c r="D70" i="13"/>
  <c r="E69" i="13"/>
  <c r="D69" i="13"/>
  <c r="E68" i="13"/>
  <c r="D68" i="13"/>
  <c r="F68" i="13" s="1"/>
  <c r="E67" i="13"/>
  <c r="D67" i="13"/>
  <c r="E66" i="13"/>
  <c r="D66" i="13"/>
  <c r="E65" i="13"/>
  <c r="D65" i="13"/>
  <c r="E64" i="13"/>
  <c r="D64" i="13"/>
  <c r="F64" i="13" s="1"/>
  <c r="E63" i="13"/>
  <c r="D63" i="13"/>
  <c r="E62" i="13"/>
  <c r="D62" i="13"/>
  <c r="E61" i="13"/>
  <c r="D61" i="13"/>
  <c r="E60" i="13"/>
  <c r="D60" i="13"/>
  <c r="F60" i="13" s="1"/>
  <c r="E59" i="13"/>
  <c r="D59" i="13"/>
  <c r="E58" i="13"/>
  <c r="D58" i="13"/>
  <c r="E57" i="13"/>
  <c r="D57" i="13"/>
  <c r="E56" i="13"/>
  <c r="D56" i="13"/>
  <c r="F56" i="13" s="1"/>
  <c r="E55" i="13"/>
  <c r="D55" i="13"/>
  <c r="E54" i="13"/>
  <c r="D54" i="13"/>
  <c r="E53" i="13"/>
  <c r="D53" i="13"/>
  <c r="E52" i="13"/>
  <c r="D52" i="13"/>
  <c r="F52" i="13" s="1"/>
  <c r="E51" i="13"/>
  <c r="D51" i="13"/>
  <c r="E50" i="13"/>
  <c r="D50" i="13"/>
  <c r="E49" i="13"/>
  <c r="D49" i="13"/>
  <c r="E48" i="13"/>
  <c r="D48" i="13"/>
  <c r="F48" i="13" s="1"/>
  <c r="E47" i="13"/>
  <c r="D47" i="13"/>
  <c r="E46" i="13"/>
  <c r="D46" i="13"/>
  <c r="E45" i="13"/>
  <c r="D45" i="13"/>
  <c r="E44" i="13"/>
  <c r="D44" i="13"/>
  <c r="F44" i="13" s="1"/>
  <c r="E43" i="13"/>
  <c r="D43" i="13"/>
  <c r="E42" i="13"/>
  <c r="D42" i="13"/>
  <c r="E41" i="13"/>
  <c r="D41" i="13"/>
  <c r="E40" i="13"/>
  <c r="D40" i="13"/>
  <c r="F40" i="13" s="1"/>
  <c r="E39" i="13"/>
  <c r="D39" i="13"/>
  <c r="E38" i="13"/>
  <c r="D38" i="13"/>
  <c r="E37" i="13"/>
  <c r="D37" i="13"/>
  <c r="E36" i="13"/>
  <c r="D36" i="13"/>
  <c r="F36" i="13" s="1"/>
  <c r="E35" i="13"/>
  <c r="D35" i="13"/>
  <c r="E34" i="13"/>
  <c r="D34" i="13"/>
  <c r="E33" i="13"/>
  <c r="D33" i="13"/>
  <c r="E32" i="13"/>
  <c r="D32" i="13"/>
  <c r="F32" i="13" s="1"/>
  <c r="E31" i="13"/>
  <c r="D31" i="13"/>
  <c r="E30" i="13"/>
  <c r="D30" i="13"/>
  <c r="E29" i="13"/>
  <c r="D29" i="13"/>
  <c r="E28" i="13"/>
  <c r="D28" i="13"/>
  <c r="F28" i="13" s="1"/>
  <c r="E27" i="13"/>
  <c r="D27" i="13"/>
  <c r="E26" i="13"/>
  <c r="D26" i="13"/>
  <c r="E25" i="13"/>
  <c r="D25" i="13"/>
  <c r="E24" i="13"/>
  <c r="D24" i="13"/>
  <c r="F24" i="13" s="1"/>
  <c r="E23" i="13"/>
  <c r="D23" i="13"/>
  <c r="E22" i="13"/>
  <c r="D22" i="13"/>
  <c r="E21" i="13"/>
  <c r="D21" i="13"/>
  <c r="E20" i="13"/>
  <c r="D20" i="13"/>
  <c r="F20" i="13" s="1"/>
  <c r="E19" i="13"/>
  <c r="D19" i="13"/>
  <c r="E18" i="13"/>
  <c r="D18" i="13"/>
  <c r="E17" i="13"/>
  <c r="D17" i="13"/>
  <c r="E16" i="13"/>
  <c r="D16" i="13"/>
  <c r="F16" i="13" s="1"/>
  <c r="E15" i="13"/>
  <c r="D15" i="13"/>
  <c r="E14" i="13"/>
  <c r="D14" i="13"/>
  <c r="E13" i="13"/>
  <c r="D13" i="13"/>
  <c r="E12" i="13"/>
  <c r="D12" i="13"/>
  <c r="F12" i="13" s="1"/>
  <c r="E11" i="13"/>
  <c r="D11" i="13"/>
  <c r="E10" i="13"/>
  <c r="D10" i="13"/>
  <c r="C71" i="1"/>
  <c r="B71" i="1"/>
  <c r="C70" i="1"/>
  <c r="B70" i="1"/>
  <c r="C69" i="1"/>
  <c r="B69" i="1"/>
  <c r="C68" i="1"/>
  <c r="B68" i="1"/>
  <c r="C67" i="1"/>
  <c r="B67" i="1"/>
  <c r="C66" i="1"/>
  <c r="B66" i="1"/>
  <c r="C65" i="1"/>
  <c r="B65" i="1"/>
  <c r="C64" i="1"/>
  <c r="B64" i="1"/>
  <c r="C63" i="1"/>
  <c r="B63" i="1"/>
  <c r="C62" i="1"/>
  <c r="B62" i="1"/>
  <c r="C61" i="1"/>
  <c r="B61" i="1"/>
  <c r="C60" i="1"/>
  <c r="B60" i="1"/>
  <c r="C59" i="1"/>
  <c r="B59" i="1"/>
  <c r="C58" i="1"/>
  <c r="B58" i="1"/>
  <c r="C57" i="1"/>
  <c r="B57" i="1"/>
  <c r="C56" i="1"/>
  <c r="B56" i="1"/>
  <c r="C55" i="1"/>
  <c r="B55" i="1"/>
  <c r="C54" i="1"/>
  <c r="B54" i="1"/>
  <c r="C53" i="1"/>
  <c r="B53" i="1"/>
  <c r="C52" i="1"/>
  <c r="B52" i="1"/>
  <c r="C51" i="1"/>
  <c r="B51" i="1"/>
  <c r="C50" i="1"/>
  <c r="B50" i="1"/>
  <c r="C49" i="1"/>
  <c r="B49" i="1"/>
  <c r="C48" i="1"/>
  <c r="B48" i="1"/>
  <c r="C47" i="1"/>
  <c r="B47" i="1"/>
  <c r="C46" i="1"/>
  <c r="B46" i="1"/>
  <c r="C45" i="1"/>
  <c r="B45" i="1"/>
  <c r="C44" i="1"/>
  <c r="B44" i="1"/>
  <c r="C43" i="1"/>
  <c r="B43" i="1"/>
  <c r="C42" i="1"/>
  <c r="B42" i="1"/>
  <c r="C41" i="1"/>
  <c r="B41" i="1"/>
  <c r="C40" i="1"/>
  <c r="B40" i="1"/>
  <c r="C39" i="1"/>
  <c r="B39" i="1"/>
  <c r="C38" i="1"/>
  <c r="B38" i="1"/>
  <c r="C37" i="1"/>
  <c r="B37" i="1"/>
  <c r="C36" i="1"/>
  <c r="B36" i="1"/>
  <c r="C35" i="1"/>
  <c r="B35" i="1"/>
  <c r="C34" i="1"/>
  <c r="B34" i="1"/>
  <c r="C33" i="1"/>
  <c r="B33" i="1"/>
  <c r="C32" i="1"/>
  <c r="B32" i="1"/>
  <c r="C31" i="1"/>
  <c r="B31" i="1"/>
  <c r="C30" i="1"/>
  <c r="B30" i="1"/>
  <c r="C29" i="1"/>
  <c r="B29" i="1"/>
  <c r="C28" i="1"/>
  <c r="B28" i="1"/>
  <c r="C27" i="1"/>
  <c r="B27" i="1"/>
  <c r="C26" i="1"/>
  <c r="B26" i="1"/>
  <c r="C25" i="1"/>
  <c r="B25" i="1"/>
  <c r="C24" i="1"/>
  <c r="B24" i="1"/>
  <c r="C23" i="1"/>
  <c r="B23" i="1"/>
  <c r="C22" i="1"/>
  <c r="B22" i="1"/>
  <c r="C21" i="1"/>
  <c r="B21" i="1"/>
  <c r="C20" i="1"/>
  <c r="B20" i="1"/>
  <c r="C19" i="1"/>
  <c r="B19" i="1"/>
  <c r="C18" i="1"/>
  <c r="B18" i="1"/>
  <c r="C17" i="1"/>
  <c r="B17" i="1"/>
  <c r="C16" i="1"/>
  <c r="B16" i="1"/>
  <c r="C15" i="1"/>
  <c r="B15" i="1"/>
  <c r="C14" i="1"/>
  <c r="B14" i="1"/>
  <c r="C13" i="1"/>
  <c r="B13" i="1"/>
  <c r="C12" i="1"/>
  <c r="B12" i="1"/>
  <c r="C11" i="1"/>
  <c r="B11" i="1"/>
  <c r="C10" i="1"/>
  <c r="B10" i="1"/>
  <c r="AV10" i="17" l="1"/>
  <c r="AQ10" i="17"/>
  <c r="AB10" i="17"/>
  <c r="AD10" i="17"/>
  <c r="AC10" i="17"/>
  <c r="AE10" i="17"/>
  <c r="AF10" i="17"/>
  <c r="F36" i="17"/>
  <c r="D20" i="17"/>
  <c r="H12" i="17"/>
  <c r="E36" i="17"/>
  <c r="H14" i="17"/>
  <c r="H62" i="17"/>
  <c r="H53" i="17"/>
  <c r="H49" i="17"/>
  <c r="H37" i="17"/>
  <c r="F68" i="17"/>
  <c r="H56" i="17"/>
  <c r="D68" i="17"/>
  <c r="H81" i="17"/>
  <c r="H21" i="17"/>
  <c r="F85" i="17"/>
  <c r="H95" i="17"/>
  <c r="E68" i="17"/>
  <c r="H29" i="17"/>
  <c r="H86" i="17"/>
  <c r="G81" i="15"/>
  <c r="E27" i="1"/>
  <c r="E10" i="1"/>
  <c r="E14" i="1"/>
  <c r="E18" i="1"/>
  <c r="E29" i="1"/>
  <c r="E33" i="1"/>
  <c r="E37" i="1"/>
  <c r="E41" i="1"/>
  <c r="E57" i="1"/>
  <c r="E61" i="1"/>
  <c r="E65" i="1"/>
  <c r="E47" i="1"/>
  <c r="E55" i="1"/>
  <c r="E59" i="1"/>
  <c r="E21" i="1"/>
  <c r="E66" i="1"/>
  <c r="E11" i="1"/>
  <c r="E15" i="1"/>
  <c r="E43" i="1"/>
  <c r="E12" i="1"/>
  <c r="E20" i="1"/>
  <c r="E28" i="1"/>
  <c r="E32" i="1"/>
  <c r="E36" i="1"/>
  <c r="E56" i="1"/>
  <c r="E60" i="1"/>
  <c r="E64" i="1"/>
  <c r="E53" i="1"/>
  <c r="E30" i="1"/>
  <c r="E38" i="1"/>
  <c r="E19" i="1"/>
  <c r="E39" i="1"/>
  <c r="E24" i="1"/>
  <c r="E40" i="1"/>
  <c r="E13" i="1"/>
  <c r="E85" i="17"/>
  <c r="D36" i="17"/>
  <c r="H69" i="17"/>
  <c r="D85" i="17"/>
  <c r="E20" i="17"/>
  <c r="E10" i="15"/>
  <c r="AI53" i="15"/>
  <c r="G53" i="15"/>
  <c r="D36" i="15"/>
  <c r="G36" i="15" s="1"/>
  <c r="G95" i="15"/>
  <c r="G21" i="15"/>
  <c r="AM20" i="15"/>
  <c r="G62" i="15"/>
  <c r="AM85" i="15"/>
  <c r="D68" i="15"/>
  <c r="W68" i="15"/>
  <c r="E68" i="15"/>
  <c r="K68" i="15"/>
  <c r="K11" i="15"/>
  <c r="D85" i="15"/>
  <c r="G85" i="15" s="1"/>
  <c r="W11" i="15"/>
  <c r="G20" i="15"/>
  <c r="G86" i="15"/>
  <c r="G69" i="15"/>
  <c r="G37" i="15"/>
  <c r="AI85" i="15"/>
  <c r="AI20" i="15"/>
  <c r="O11" i="15"/>
  <c r="AI36" i="15"/>
  <c r="G29" i="15"/>
  <c r="E11" i="15"/>
  <c r="D11" i="15"/>
  <c r="D10" i="15" s="1"/>
  <c r="G14" i="15"/>
  <c r="G12" i="15"/>
  <c r="E45" i="1"/>
  <c r="E49" i="1"/>
  <c r="E68" i="1"/>
  <c r="F10" i="13"/>
  <c r="F14" i="13"/>
  <c r="F18" i="13"/>
  <c r="F22" i="13"/>
  <c r="F26" i="13"/>
  <c r="F30" i="13"/>
  <c r="F34" i="13"/>
  <c r="F38" i="13"/>
  <c r="F42" i="13"/>
  <c r="F46" i="13"/>
  <c r="F50" i="13"/>
  <c r="F54" i="13"/>
  <c r="F58" i="13"/>
  <c r="F62" i="13"/>
  <c r="F66" i="13"/>
  <c r="F70" i="13"/>
  <c r="F74" i="13"/>
  <c r="F78" i="13"/>
  <c r="F20" i="3"/>
  <c r="F28" i="3"/>
  <c r="F52" i="3"/>
  <c r="F60" i="3"/>
  <c r="F91" i="2"/>
  <c r="F95" i="2"/>
  <c r="F99" i="2"/>
  <c r="F103" i="2"/>
  <c r="F107" i="2"/>
  <c r="F116" i="3"/>
  <c r="E23" i="1"/>
  <c r="E42" i="1"/>
  <c r="E69" i="1"/>
  <c r="F11" i="13"/>
  <c r="F15" i="13"/>
  <c r="F19" i="13"/>
  <c r="F23" i="13"/>
  <c r="F27" i="13"/>
  <c r="F31" i="13"/>
  <c r="F35" i="13"/>
  <c r="F39" i="13"/>
  <c r="F43" i="13"/>
  <c r="F47" i="13"/>
  <c r="F51" i="13"/>
  <c r="F55" i="13"/>
  <c r="F59" i="13"/>
  <c r="F63" i="13"/>
  <c r="F67" i="13"/>
  <c r="F71" i="13"/>
  <c r="F75" i="13"/>
  <c r="F79" i="13"/>
  <c r="F53" i="3"/>
  <c r="F57" i="3"/>
  <c r="E31" i="1"/>
  <c r="E35" i="1"/>
  <c r="E54" i="1"/>
  <c r="E62" i="1"/>
  <c r="F60" i="2"/>
  <c r="F64" i="2"/>
  <c r="F68" i="2"/>
  <c r="F72" i="2"/>
  <c r="F76" i="2"/>
  <c r="F80" i="2"/>
  <c r="F84" i="2"/>
  <c r="F88" i="2"/>
  <c r="F92" i="2"/>
  <c r="F96" i="2"/>
  <c r="F100" i="2"/>
  <c r="F104" i="2"/>
  <c r="F108" i="2"/>
  <c r="F115" i="2"/>
  <c r="F13" i="3"/>
  <c r="F69" i="3"/>
  <c r="E51" i="1"/>
  <c r="E25" i="1"/>
  <c r="E44" i="1"/>
  <c r="E48" i="1"/>
  <c r="E52" i="1"/>
  <c r="E63" i="1"/>
  <c r="E67" i="1"/>
  <c r="E71" i="1"/>
  <c r="F13" i="13"/>
  <c r="F17" i="13"/>
  <c r="F21" i="13"/>
  <c r="F25" i="13"/>
  <c r="F29" i="13"/>
  <c r="F33" i="13"/>
  <c r="F37" i="13"/>
  <c r="F41" i="13"/>
  <c r="F45" i="13"/>
  <c r="F49" i="13"/>
  <c r="F53" i="13"/>
  <c r="F57" i="13"/>
  <c r="F61" i="13"/>
  <c r="F65" i="13"/>
  <c r="F69" i="13"/>
  <c r="F73" i="13"/>
  <c r="F77" i="13"/>
  <c r="F104" i="13"/>
  <c r="F113" i="2"/>
  <c r="F11" i="3"/>
  <c r="F19" i="3"/>
  <c r="F43" i="3"/>
  <c r="F51" i="3"/>
  <c r="F59" i="3"/>
  <c r="F10" i="14"/>
  <c r="F10" i="7"/>
  <c r="F10" i="12"/>
  <c r="F10" i="5"/>
  <c r="F10" i="10"/>
  <c r="F10" i="4"/>
  <c r="F12" i="3"/>
  <c r="F17" i="3"/>
  <c r="F35" i="3"/>
  <c r="F41" i="3"/>
  <c r="F76" i="3"/>
  <c r="F81" i="3"/>
  <c r="F99" i="3"/>
  <c r="F105" i="3"/>
  <c r="F30" i="3"/>
  <c r="F36" i="3"/>
  <c r="F42" i="3"/>
  <c r="F94" i="3"/>
  <c r="F100" i="3"/>
  <c r="F106" i="3"/>
  <c r="F44" i="3"/>
  <c r="F49" i="3"/>
  <c r="F67" i="3"/>
  <c r="F73" i="3"/>
  <c r="F108" i="3"/>
  <c r="F113" i="3"/>
  <c r="F27" i="3"/>
  <c r="F50" i="3"/>
  <c r="F85" i="3"/>
  <c r="F91" i="3"/>
  <c r="F114" i="3"/>
  <c r="F33" i="3"/>
  <c r="F97" i="3"/>
  <c r="F16" i="3"/>
  <c r="F32" i="3"/>
  <c r="F48" i="3"/>
  <c r="F64" i="3"/>
  <c r="F80" i="3"/>
  <c r="F96" i="3"/>
  <c r="F112" i="3"/>
  <c r="F22" i="3"/>
  <c r="F38" i="3"/>
  <c r="F54" i="3"/>
  <c r="F70" i="3"/>
  <c r="F86" i="3"/>
  <c r="F102" i="3"/>
  <c r="F118" i="3"/>
  <c r="F23" i="3"/>
  <c r="F39" i="3"/>
  <c r="F55" i="3"/>
  <c r="F71" i="3"/>
  <c r="F87" i="3"/>
  <c r="F103" i="3"/>
  <c r="F119" i="3"/>
  <c r="F24" i="3"/>
  <c r="F40" i="3"/>
  <c r="F56" i="3"/>
  <c r="F72" i="3"/>
  <c r="F88" i="3"/>
  <c r="F104" i="3"/>
  <c r="F120" i="3"/>
  <c r="F110" i="3"/>
  <c r="F15" i="3"/>
  <c r="F31" i="3"/>
  <c r="F47" i="3"/>
  <c r="F63" i="3"/>
  <c r="F79" i="3"/>
  <c r="F95" i="3"/>
  <c r="F111" i="3"/>
  <c r="F10" i="3"/>
  <c r="F90" i="13"/>
  <c r="F101" i="13"/>
  <c r="F91" i="13"/>
  <c r="F102" i="13"/>
  <c r="F82" i="13"/>
  <c r="F93" i="13"/>
  <c r="E34" i="1"/>
  <c r="E58" i="1"/>
  <c r="E16" i="1"/>
  <c r="E26" i="1"/>
  <c r="E50" i="1"/>
  <c r="E17" i="1"/>
  <c r="E22" i="1"/>
  <c r="E46" i="1"/>
  <c r="E70" i="1"/>
  <c r="H36" i="17" l="1"/>
  <c r="H20" i="17"/>
  <c r="Z10" i="17"/>
  <c r="X10" i="17"/>
  <c r="Y10" i="17"/>
  <c r="AA10" i="17"/>
  <c r="W10" i="17"/>
  <c r="H68" i="17"/>
  <c r="H85" i="17"/>
  <c r="G68" i="15"/>
  <c r="G11" i="15"/>
  <c r="T10" i="17" l="1"/>
  <c r="S10" i="17"/>
  <c r="U10" i="17"/>
  <c r="V10" i="17"/>
  <c r="R10" i="17"/>
  <c r="Q10" i="17" l="1"/>
  <c r="N10" i="17"/>
  <c r="P10" i="17"/>
  <c r="M10" i="17"/>
  <c r="O10" i="17"/>
  <c r="F10" i="17" l="1"/>
  <c r="K10" i="17"/>
  <c r="I10" i="17"/>
  <c r="D11" i="17"/>
  <c r="L10" i="17"/>
  <c r="J10" i="17"/>
  <c r="E10" i="17"/>
  <c r="D10" i="17" l="1"/>
  <c r="H11" i="17"/>
  <c r="H10" i="17" s="1"/>
</calcChain>
</file>

<file path=xl/sharedStrings.xml><?xml version="1.0" encoding="utf-8"?>
<sst xmlns="http://schemas.openxmlformats.org/spreadsheetml/2006/main" count="2531" uniqueCount="267">
  <si>
    <t>American Indian or Alaska Native</t>
  </si>
  <si>
    <t>Asian</t>
  </si>
  <si>
    <t>Black or African American</t>
  </si>
  <si>
    <t>Hispanic</t>
  </si>
  <si>
    <t>Native Hawaiian or Other Pacific Islander</t>
  </si>
  <si>
    <t>Two or more races</t>
  </si>
  <si>
    <t>White</t>
  </si>
  <si>
    <t>M</t>
  </si>
  <si>
    <t>F</t>
  </si>
  <si>
    <t>2015-2016</t>
  </si>
  <si>
    <t>PGAE</t>
  </si>
  <si>
    <t>Gerencia De Operaciones</t>
  </si>
  <si>
    <t>FINA</t>
  </si>
  <si>
    <t>Finanzas</t>
  </si>
  <si>
    <t>GERH</t>
  </si>
  <si>
    <t>Gerencia De Los Recursos Humanos</t>
  </si>
  <si>
    <t>ADEM</t>
  </si>
  <si>
    <t>GOPE</t>
  </si>
  <si>
    <t>Doctorado</t>
  </si>
  <si>
    <t>COIN</t>
  </si>
  <si>
    <t>Comercio Internacional</t>
  </si>
  <si>
    <t>ARQU</t>
  </si>
  <si>
    <t>Arquitectura</t>
  </si>
  <si>
    <t>CIAM</t>
  </si>
  <si>
    <t>Ciencias Ambientales</t>
  </si>
  <si>
    <t>COMS</t>
  </si>
  <si>
    <t>BIOL</t>
  </si>
  <si>
    <t>MATE</t>
  </si>
  <si>
    <t>QUIM</t>
  </si>
  <si>
    <t>FISI</t>
  </si>
  <si>
    <t>FIQU</t>
  </si>
  <si>
    <t>PSIC</t>
  </si>
  <si>
    <t>TSOC</t>
  </si>
  <si>
    <t>Trabajo Social</t>
  </si>
  <si>
    <t>ECON</t>
  </si>
  <si>
    <t>SOCI</t>
  </si>
  <si>
    <t>PCLI</t>
  </si>
  <si>
    <t>PSIS</t>
  </si>
  <si>
    <t>Psicolog Social Comunitaria</t>
  </si>
  <si>
    <t>PSII</t>
  </si>
  <si>
    <t>Psicolog Indust Organizacional</t>
  </si>
  <si>
    <t>PSIA</t>
  </si>
  <si>
    <t>Psicolog Acad E Investigativa</t>
  </si>
  <si>
    <t>APOL</t>
  </si>
  <si>
    <t>APER</t>
  </si>
  <si>
    <t>APRO</t>
  </si>
  <si>
    <t>PGAP</t>
  </si>
  <si>
    <t>CORE</t>
  </si>
  <si>
    <t>Cert. Post-Bach</t>
  </si>
  <si>
    <t>LIBR</t>
  </si>
  <si>
    <t>Maestro Bibliotecario</t>
  </si>
  <si>
    <t>ADOC</t>
  </si>
  <si>
    <t>Administ Documentos Y Archivos</t>
  </si>
  <si>
    <t>CITI</t>
  </si>
  <si>
    <t>PERI</t>
  </si>
  <si>
    <t>Periodismo</t>
  </si>
  <si>
    <t>TEOR</t>
  </si>
  <si>
    <t>DERE</t>
  </si>
  <si>
    <t>Derecho</t>
  </si>
  <si>
    <t>Primer Nivel Profesional</t>
  </si>
  <si>
    <t>ECOF</t>
  </si>
  <si>
    <t>CHIS</t>
  </si>
  <si>
    <t>CMAT</t>
  </si>
  <si>
    <t>CQUI</t>
  </si>
  <si>
    <t>CURR</t>
  </si>
  <si>
    <t>GADS</t>
  </si>
  <si>
    <t>MLOE</t>
  </si>
  <si>
    <t>Liderazgo Organizac Educativas</t>
  </si>
  <si>
    <t>INVD</t>
  </si>
  <si>
    <t>Investig Y Evaluac Educativa</t>
  </si>
  <si>
    <t>INVE</t>
  </si>
  <si>
    <t>GEDE</t>
  </si>
  <si>
    <t>ORIE</t>
  </si>
  <si>
    <t>GLEC</t>
  </si>
  <si>
    <t>GESC</t>
  </si>
  <si>
    <t>GELE</t>
  </si>
  <si>
    <t>TESL</t>
  </si>
  <si>
    <t>ECFA</t>
  </si>
  <si>
    <t>FEJE</t>
  </si>
  <si>
    <t>DADS</t>
  </si>
  <si>
    <t>DLOE</t>
  </si>
  <si>
    <t>DORI</t>
  </si>
  <si>
    <t>LITC</t>
  </si>
  <si>
    <t>Literatura Comparada</t>
  </si>
  <si>
    <t>ESHI</t>
  </si>
  <si>
    <t>INGL</t>
  </si>
  <si>
    <t>Ingles</t>
  </si>
  <si>
    <t>FILO</t>
  </si>
  <si>
    <t>LEGS</t>
  </si>
  <si>
    <t>LING</t>
  </si>
  <si>
    <t>TRAD</t>
  </si>
  <si>
    <t>GECU</t>
  </si>
  <si>
    <t>HIST</t>
  </si>
  <si>
    <t>Historia</t>
  </si>
  <si>
    <t>INLL</t>
  </si>
  <si>
    <t>PRCN</t>
  </si>
  <si>
    <t>PRGR</t>
  </si>
  <si>
    <t>PLAN</t>
  </si>
  <si>
    <t>2016-2017</t>
  </si>
  <si>
    <t>PROG</t>
  </si>
  <si>
    <t>ORGS</t>
  </si>
  <si>
    <t>Gest Desar Coop Y Organz Solid</t>
  </si>
  <si>
    <t>ABIB</t>
  </si>
  <si>
    <t>Admin Bibl Academ,Publ Y Espec</t>
  </si>
  <si>
    <t>2017-2018</t>
  </si>
  <si>
    <t>2018-2019</t>
  </si>
  <si>
    <t>2019-2020</t>
  </si>
  <si>
    <t>2020-2021</t>
  </si>
  <si>
    <t>Total</t>
  </si>
  <si>
    <t>UNIVERSIDAD DE PUERTO RICO - RECINTO DE RIO PIEDRAS</t>
  </si>
  <si>
    <t xml:space="preserve">Decanato de Asuntos Académicos </t>
  </si>
  <si>
    <t>División de Investigación Institucional y Avaluó</t>
  </si>
  <si>
    <t>Matrícula Total por ETNIA y Nivel</t>
  </si>
  <si>
    <t>2021-2022</t>
  </si>
  <si>
    <t>Sum</t>
  </si>
  <si>
    <t>2022-2023</t>
  </si>
  <si>
    <t>Maestría</t>
  </si>
  <si>
    <t>Maestría - Administración Pública</t>
  </si>
  <si>
    <t>Cert. Post-Maestría</t>
  </si>
  <si>
    <t>Universidad de Puerto Rico - Reciento de Río Piedras</t>
  </si>
  <si>
    <t>Decanato de  Asuntos Académicos</t>
  </si>
  <si>
    <t>División de Investigación Institucional y Avalúo</t>
  </si>
  <si>
    <t>Tablas:</t>
  </si>
  <si>
    <t>Página web de la DIIA: https://academicos.uprrp.edu/diia/</t>
  </si>
  <si>
    <t>Catálogo de datos: https://academicos.uprrp.edu/diia/datos-institucionales/</t>
  </si>
  <si>
    <t>Glosario Institucional: https://academicos.uprrp.edu/diia/datos-institucionales/glosarios/</t>
  </si>
  <si>
    <t>Patrono con Igualdad de Oportunidades en el Empleo M/M/V/I</t>
  </si>
  <si>
    <t>2023-2024</t>
  </si>
  <si>
    <t>Administración De Empresas</t>
  </si>
  <si>
    <t>Programa General  -  Adm Empresas</t>
  </si>
  <si>
    <t>Ciencias De Cómputos</t>
  </si>
  <si>
    <t>Química</t>
  </si>
  <si>
    <t>Física</t>
  </si>
  <si>
    <t>Biología</t>
  </si>
  <si>
    <t>Matemáticas</t>
  </si>
  <si>
    <t>Física  -  Química</t>
  </si>
  <si>
    <t>Psicología</t>
  </si>
  <si>
    <t>Economía  -  Cs Sociales</t>
  </si>
  <si>
    <t>Sociología</t>
  </si>
  <si>
    <t>Psicología Clínica</t>
  </si>
  <si>
    <t>Consejería En Rehabilitación</t>
  </si>
  <si>
    <t>Administración De Personal</t>
  </si>
  <si>
    <t>Admin Y Política Financiera</t>
  </si>
  <si>
    <t>Administración De Programas</t>
  </si>
  <si>
    <t>GEPU</t>
  </si>
  <si>
    <t>Gestión Pública</t>
  </si>
  <si>
    <t>GOPP</t>
  </si>
  <si>
    <t>Gobierno Y Política Pública</t>
  </si>
  <si>
    <t>Programa General  -  Adm Publica</t>
  </si>
  <si>
    <t>REHL</t>
  </si>
  <si>
    <t>Adm Recursos Hum Y Relac Labor</t>
  </si>
  <si>
    <t>Ciencias De La Información</t>
  </si>
  <si>
    <t>Teoría E Investigación</t>
  </si>
  <si>
    <t>Ecología Familiar Y Nutrición</t>
  </si>
  <si>
    <t>Educación Especial</t>
  </si>
  <si>
    <t>Currículo Y Enseñanza</t>
  </si>
  <si>
    <t>Administración Y Supervisión</t>
  </si>
  <si>
    <t>Orientación Y Consejería</t>
  </si>
  <si>
    <t>Investig Y Evaluac Pedagógica</t>
  </si>
  <si>
    <t>Educ Del Nino  -  Nivel Elemental</t>
  </si>
  <si>
    <t>Educ Del Nino  -  Niv Pre -  Escolar</t>
  </si>
  <si>
    <t>Educ Del Nino  -  Ens De Lectura</t>
  </si>
  <si>
    <t>Enseñanza Ingl  -  Segundo Idioma</t>
  </si>
  <si>
    <t>Ecología Familiar</t>
  </si>
  <si>
    <t>Fisiología Del Ejercicio</t>
  </si>
  <si>
    <t>Estudios Hispánicos</t>
  </si>
  <si>
    <t>Filosofía</t>
  </si>
  <si>
    <t>Ingl  -  Est Invest Lit Ling Carib</t>
  </si>
  <si>
    <t>Lingüística</t>
  </si>
  <si>
    <t>Traducción</t>
  </si>
  <si>
    <t>Gestión Y Administ Cultural</t>
  </si>
  <si>
    <t>Permiso Especial  -  Cienc Nat</t>
  </si>
  <si>
    <t>Permiso Especial  -  Esc Grad</t>
  </si>
  <si>
    <t>Planificación</t>
  </si>
  <si>
    <t>EDEF</t>
  </si>
  <si>
    <t>Educac Especial Y Diferenciada</t>
  </si>
  <si>
    <t>Linguist Aplicada Al Español</t>
  </si>
  <si>
    <t>ORAL</t>
  </si>
  <si>
    <t>Oralidad En El Sistema Penal</t>
  </si>
  <si>
    <t>MDES</t>
  </si>
  <si>
    <t>Manejo De Desastres</t>
  </si>
  <si>
    <t>marzo 2024</t>
  </si>
  <si>
    <r>
      <rPr>
        <b/>
        <sz val="10"/>
        <color theme="1"/>
        <rFont val="Calibri"/>
        <family val="2"/>
        <scheme val="minor"/>
      </rPr>
      <t>Matrícula Total por ETNIA</t>
    </r>
    <r>
      <rPr>
        <sz val="10"/>
        <color theme="1"/>
        <rFont val="Calibri"/>
        <family val="2"/>
        <scheme val="minor"/>
      </rPr>
      <t xml:space="preserve">
       </t>
    </r>
    <r>
      <rPr>
        <u/>
        <sz val="10"/>
        <color theme="1"/>
        <rFont val="Calibri"/>
        <family val="2"/>
        <scheme val="minor"/>
      </rPr>
      <t xml:space="preserve">En las distintas tablas encontrará datos de </t>
    </r>
    <r>
      <rPr>
        <b/>
        <u/>
        <sz val="10"/>
        <color theme="1"/>
        <rFont val="Calibri"/>
        <family val="2"/>
        <scheme val="minor"/>
      </rPr>
      <t>ETNIA</t>
    </r>
    <r>
      <rPr>
        <u/>
        <sz val="10"/>
        <color theme="1"/>
        <rFont val="Calibri"/>
        <family val="2"/>
        <scheme val="minor"/>
      </rPr>
      <t xml:space="preserve"> por facultad, concentración, clasificación, nivel y género del </t>
    </r>
    <r>
      <rPr>
        <b/>
        <u/>
        <sz val="10"/>
        <color theme="1"/>
        <rFont val="Calibri"/>
        <family val="2"/>
        <scheme val="minor"/>
      </rPr>
      <t>primer semestre</t>
    </r>
    <r>
      <rPr>
        <u/>
        <sz val="10"/>
        <color theme="1"/>
        <rFont val="Calibri"/>
        <family val="2"/>
        <scheme val="minor"/>
      </rPr>
      <t xml:space="preserve"> para varios años académicos.</t>
    </r>
  </si>
  <si>
    <t>Row Labels</t>
  </si>
  <si>
    <t>Unknown race and ethnicity or blank response</t>
  </si>
  <si>
    <t>Fuente de Información: (SAGA)</t>
  </si>
  <si>
    <t>Niveles / Facultad / CIP / Concentración</t>
  </si>
  <si>
    <t>Primer Semestre para los Años académicos 2015-16</t>
  </si>
  <si>
    <t xml:space="preserve"> Administracion De Empresas</t>
  </si>
  <si>
    <t xml:space="preserve"> Arquitectura</t>
  </si>
  <si>
    <t xml:space="preserve"> Ciencias Naturales</t>
  </si>
  <si>
    <t xml:space="preserve"> Ciencias Sociales</t>
  </si>
  <si>
    <t xml:space="preserve"> Comunicacion E Informacion</t>
  </si>
  <si>
    <t xml:space="preserve"> Derecho</t>
  </si>
  <si>
    <t xml:space="preserve"> Educacion</t>
  </si>
  <si>
    <t xml:space="preserve"> Humanidades</t>
  </si>
  <si>
    <t xml:space="preserve"> Permiso Especial</t>
  </si>
  <si>
    <t xml:space="preserve"> Planificacion</t>
  </si>
  <si>
    <t xml:space="preserve"> Ciencias Y Tecnologia De La Informacion</t>
  </si>
  <si>
    <t xml:space="preserve"> Comunicacion</t>
  </si>
  <si>
    <t>Curric Y Enseñanza  -  Historia</t>
  </si>
  <si>
    <t>Curric Y Enseñanza  -  Matemáticas</t>
  </si>
  <si>
    <t>Curric Y Enseñanza  -  Química</t>
  </si>
  <si>
    <t>Administ Y Supervisión Escolar</t>
  </si>
  <si>
    <t>Primer Semestre para los Años académicos 2023-24</t>
  </si>
  <si>
    <t>Programación Administrativa</t>
  </si>
  <si>
    <t>Primer Semestre para los Años académicos 2016-17</t>
  </si>
  <si>
    <t>Primer Semestre para los Años académicos 2017-18</t>
  </si>
  <si>
    <t>Primer Semestre para los Años académicos 2018-19</t>
  </si>
  <si>
    <t>Primer Semestre para los Años académicos 2019-20</t>
  </si>
  <si>
    <t>Primer Semestre para los Años académicos 2020-21</t>
  </si>
  <si>
    <t>Primer Semestre para los Años académicos 2021-22</t>
  </si>
  <si>
    <t>Primer Semestre para los Años académicos 2022-23</t>
  </si>
  <si>
    <t>prmr/noviembre2025</t>
  </si>
  <si>
    <t>NoBin</t>
  </si>
  <si>
    <t>Administración de Empresas</t>
  </si>
  <si>
    <t>PSIN</t>
  </si>
  <si>
    <t xml:space="preserve"> Comunicación e Información</t>
  </si>
  <si>
    <t>Currículo y Enseñanza</t>
  </si>
  <si>
    <t>Liderazgo Organizaciones Educativas</t>
  </si>
  <si>
    <t>Orientación y Consejería</t>
  </si>
  <si>
    <t xml:space="preserve"> Educación</t>
  </si>
  <si>
    <t>NUTP</t>
  </si>
  <si>
    <t>Nutrición y Dietética</t>
  </si>
  <si>
    <t>Psicolog Invest Neurocognitiva</t>
  </si>
  <si>
    <t>Permiso Especial - Leyes</t>
  </si>
  <si>
    <t>EducacIón Especial y Diferenciada</t>
  </si>
  <si>
    <t>GPRE</t>
  </si>
  <si>
    <t>Educación Preescolar</t>
  </si>
  <si>
    <t>Investigación y Evaluación Educativa</t>
  </si>
  <si>
    <t>GLIT</t>
  </si>
  <si>
    <t>Lectura, Escritura y Literatura Infantil</t>
  </si>
  <si>
    <t>Primer Semestre para los Años académicos 2025-2026</t>
  </si>
  <si>
    <t>Primer Semestre para los Años académicos 2024-2025</t>
  </si>
  <si>
    <t>2024-2025</t>
  </si>
  <si>
    <t>Primer Semestre para los Años académicos 2015-2016 al 2025-2026</t>
  </si>
  <si>
    <t>Años Académicos 2015-16 al 2025-2026</t>
  </si>
  <si>
    <t>Resumen 2015-16 al 2025-2026</t>
  </si>
  <si>
    <t>2025-2026</t>
  </si>
  <si>
    <t>Redes sociales: https://linktr.ee/diia.rrp</t>
  </si>
  <si>
    <r>
      <t>Persona</t>
    </r>
    <r>
      <rPr>
        <sz val="10"/>
        <rFont val="Calibri"/>
        <family val="2"/>
        <scheme val="minor"/>
      </rPr>
      <t xml:space="preserve"> </t>
    </r>
    <r>
      <rPr>
        <b/>
        <sz val="10"/>
        <rFont val="Calibri"/>
        <family val="2"/>
        <scheme val="minor"/>
      </rPr>
      <t>contacto:</t>
    </r>
    <r>
      <rPr>
        <sz val="10"/>
        <rFont val="Calibri"/>
        <family val="2"/>
        <scheme val="minor"/>
      </rPr>
      <t xml:space="preserve"> Patricia R. Mattei Ramos (patricia.mattei@upr.edu)</t>
    </r>
  </si>
  <si>
    <r>
      <t>Dirección</t>
    </r>
    <r>
      <rPr>
        <sz val="10"/>
        <rFont val="Calibri"/>
        <family val="2"/>
        <scheme val="minor"/>
      </rPr>
      <t xml:space="preserve"> </t>
    </r>
    <r>
      <rPr>
        <b/>
        <sz val="10"/>
        <rFont val="Calibri"/>
        <family val="2"/>
        <scheme val="minor"/>
      </rPr>
      <t>Postal:</t>
    </r>
    <r>
      <rPr>
        <sz val="10"/>
        <rFont val="Calibri"/>
        <family val="2"/>
        <scheme val="minor"/>
      </rPr>
      <t xml:space="preserve">  10 AVE. UNIVERSIDAD STE 1001, San Juan PR 00925-2530</t>
    </r>
  </si>
  <si>
    <r>
      <t>Dirección</t>
    </r>
    <r>
      <rPr>
        <sz val="10"/>
        <rFont val="Calibri"/>
        <family val="2"/>
        <scheme val="minor"/>
      </rPr>
      <t xml:space="preserve"> </t>
    </r>
    <r>
      <rPr>
        <b/>
        <sz val="10"/>
        <rFont val="Calibri"/>
        <family val="2"/>
        <scheme val="minor"/>
      </rPr>
      <t>física:</t>
    </r>
    <r>
      <rPr>
        <sz val="10"/>
        <rFont val="Calibri"/>
        <family val="2"/>
        <scheme val="minor"/>
      </rPr>
      <t xml:space="preserve"> Edificio Román Baldorioty de Castro, Primer Piso</t>
    </r>
  </si>
  <si>
    <r>
      <t>Teléfono:</t>
    </r>
    <r>
      <rPr>
        <sz val="10"/>
        <rFont val="Calibri"/>
        <family val="2"/>
        <scheme val="minor"/>
      </rPr>
      <t xml:space="preserve"> (787) 764-0000 ext. 83207</t>
    </r>
  </si>
  <si>
    <r>
      <t>Correo electrónico:</t>
    </r>
    <r>
      <rPr>
        <sz val="10"/>
        <rFont val="Calibri"/>
        <family val="2"/>
        <scheme val="minor"/>
      </rPr>
      <t xml:space="preserve"> peticiones.diia@upr.edu</t>
    </r>
  </si>
  <si>
    <t>Evalúe nuestros servicios: https://forms.office.com/r/EUhj4zeimf</t>
  </si>
  <si>
    <t>NoDisp</t>
  </si>
  <si>
    <t>Gestión y Administración Cultural</t>
  </si>
  <si>
    <t>Adm Recursos Hum y Relaciones Labor</t>
  </si>
  <si>
    <t>Gest Desar Coop y Organz Solidarias</t>
  </si>
  <si>
    <t>Psicología Social Comunitaria</t>
  </si>
  <si>
    <t>Gobierno y Política Pública</t>
  </si>
  <si>
    <t>Ciencias de Cómputos</t>
  </si>
  <si>
    <t>Consejería en Rehabilitación</t>
  </si>
  <si>
    <t>Administración Documentos y Archivos</t>
  </si>
  <si>
    <t>Enseñanza Inglés  -  Segundo Idioma</t>
  </si>
  <si>
    <t>Inglés  -  Est Invest Lit Ling Carib</t>
  </si>
  <si>
    <t>Permiso Especial - Escuela Graduada</t>
  </si>
  <si>
    <t>Permiso Especial  -  Escuela Graduada</t>
  </si>
  <si>
    <t xml:space="preserve"> Administración de Empresas</t>
  </si>
  <si>
    <t>Niveles / Facultad / Concentración</t>
  </si>
  <si>
    <t>Psicología Industrial Organizacional</t>
  </si>
  <si>
    <t>Psicología Investigativa Neurocognitiva</t>
  </si>
  <si>
    <t xml:space="preserve"> Planificación</t>
  </si>
  <si>
    <t>Ciencias de la Información</t>
  </si>
  <si>
    <t>Educación del Nino - Nivel Pre-Escolar</t>
  </si>
  <si>
    <t>Educación del Niño - Ens de Lectura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</si>
</sst>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-* #,##0_-;\-* #,##0_-;_-* &quot;-&quot;??_-;_-@_-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indexed="8"/>
      <name val="Calibri"/>
      <family val="2"/>
      <scheme val="minor"/>
    </font>
    <font>
      <u/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b/>
      <sz val="9"/>
      <name val="Calibri"/>
      <family val="2"/>
      <scheme val="minor"/>
    </font>
    <font>
      <b/>
      <i/>
      <sz val="11"/>
      <name val="Calibri"/>
      <family val="2"/>
      <scheme val="minor"/>
    </font>
    <font>
      <sz val="11"/>
      <name val="Calibri"/>
      <family val="2"/>
      <scheme val="minor"/>
    </font>
    <font>
      <b/>
      <sz val="8"/>
      <name val="Calibri"/>
      <family val="2"/>
    </font>
    <font>
      <b/>
      <sz val="9"/>
      <color theme="1"/>
      <name val="Calibri"/>
      <family val="2"/>
      <scheme val="minor"/>
    </font>
    <font>
      <sz val="11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b/>
      <i/>
      <sz val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u/>
      <sz val="12"/>
      <color theme="10"/>
      <name val="Calibri"/>
      <family val="2"/>
      <scheme val="minor"/>
    </font>
    <font>
      <u/>
      <sz val="11"/>
      <color rgb="FF0000FF"/>
      <name val="Calibri"/>
      <family val="2"/>
      <scheme val="minor"/>
    </font>
    <font>
      <sz val="8"/>
      <color rgb="FF000000"/>
      <name val="Calibri"/>
      <family val="2"/>
      <scheme val="minor"/>
    </font>
    <font>
      <b/>
      <i/>
      <sz val="9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rgb="FF000000"/>
      </patternFill>
    </fill>
  </fills>
  <borders count="8">
    <border>
      <left/>
      <right/>
      <top/>
      <bottom/>
      <diagonal/>
    </border>
    <border>
      <left/>
      <right/>
      <top/>
      <bottom style="thin">
        <color theme="0" tint="-0.34998626667073579"/>
      </bottom>
      <diagonal/>
    </border>
    <border>
      <left/>
      <right/>
      <top style="thin">
        <color theme="0" tint="-0.14999847407452621"/>
      </top>
      <bottom style="thin">
        <color theme="0"/>
      </bottom>
      <diagonal/>
    </border>
    <border>
      <left/>
      <right style="thin">
        <color theme="1" tint="0.499984740745262"/>
      </right>
      <top style="thin">
        <color theme="0" tint="-0.14999847407452621"/>
      </top>
      <bottom style="thin">
        <color theme="0"/>
      </bottom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1" tint="0.499984740745262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/>
      <diagonal/>
    </border>
    <border>
      <left/>
      <right style="thin">
        <color theme="1" tint="0.499984740745262"/>
      </right>
      <top style="thin">
        <color theme="0" tint="-0.14999847407452621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0" fillId="0" borderId="0" applyNumberFormat="0" applyFill="0" applyBorder="0" applyAlignment="0" applyProtection="0"/>
  </cellStyleXfs>
  <cellXfs count="107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 wrapText="1"/>
    </xf>
    <xf numFmtId="15" fontId="6" fillId="0" borderId="0" xfId="0" applyNumberFormat="1" applyFont="1" applyAlignment="1">
      <alignment horizontal="right"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6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/>
    </xf>
    <xf numFmtId="0" fontId="0" fillId="0" borderId="0" xfId="0" applyAlignment="1">
      <alignment horizontal="left" indent="1"/>
    </xf>
    <xf numFmtId="0" fontId="5" fillId="2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65" fontId="2" fillId="0" borderId="1" xfId="1" applyNumberFormat="1" applyFont="1" applyBorder="1"/>
    <xf numFmtId="165" fontId="2" fillId="2" borderId="1" xfId="1" applyNumberFormat="1" applyFont="1" applyFill="1" applyBorder="1"/>
    <xf numFmtId="165" fontId="0" fillId="0" borderId="0" xfId="1" applyNumberFormat="1" applyFont="1"/>
    <xf numFmtId="165" fontId="0" fillId="2" borderId="0" xfId="1" applyNumberFormat="1" applyFont="1" applyFill="1"/>
    <xf numFmtId="0" fontId="19" fillId="0" borderId="0" xfId="0" applyFont="1"/>
    <xf numFmtId="0" fontId="20" fillId="0" borderId="0" xfId="0" applyFont="1" applyAlignment="1">
      <alignment vertical="center"/>
    </xf>
    <xf numFmtId="0" fontId="21" fillId="0" borderId="0" xfId="0" applyFont="1" applyBorder="1" applyAlignment="1">
      <alignment horizontal="center" vertical="center" wrapText="1"/>
    </xf>
    <xf numFmtId="0" fontId="20" fillId="0" borderId="0" xfId="0" applyFont="1"/>
    <xf numFmtId="165" fontId="21" fillId="0" borderId="0" xfId="1" applyNumberFormat="1" applyFont="1" applyBorder="1" applyAlignment="1">
      <alignment horizontal="left"/>
    </xf>
    <xf numFmtId="165" fontId="21" fillId="0" borderId="0" xfId="1" applyNumberFormat="1" applyFont="1" applyBorder="1"/>
    <xf numFmtId="0" fontId="21" fillId="0" borderId="0" xfId="0" applyFont="1" applyBorder="1" applyAlignment="1">
      <alignment vertical="center" wrapText="1"/>
    </xf>
    <xf numFmtId="0" fontId="21" fillId="0" borderId="0" xfId="0" applyFont="1" applyBorder="1" applyAlignment="1">
      <alignment horizontal="right" indent="1"/>
    </xf>
    <xf numFmtId="0" fontId="7" fillId="2" borderId="2" xfId="0" applyFont="1" applyFill="1" applyBorder="1" applyAlignment="1">
      <alignment horizontal="left"/>
    </xf>
    <xf numFmtId="0" fontId="7" fillId="2" borderId="2" xfId="0" applyFont="1" applyFill="1" applyBorder="1"/>
    <xf numFmtId="0" fontId="7" fillId="2" borderId="3" xfId="0" applyFont="1" applyFill="1" applyBorder="1"/>
    <xf numFmtId="0" fontId="7" fillId="2" borderId="4" xfId="0" applyFont="1" applyFill="1" applyBorder="1" applyAlignment="1">
      <alignment horizontal="left" indent="1"/>
    </xf>
    <xf numFmtId="0" fontId="13" fillId="0" borderId="4" xfId="0" applyFont="1" applyBorder="1" applyAlignment="1">
      <alignment horizontal="left"/>
    </xf>
    <xf numFmtId="0" fontId="13" fillId="0" borderId="5" xfId="0" applyFont="1" applyBorder="1"/>
    <xf numFmtId="0" fontId="7" fillId="0" borderId="4" xfId="0" applyFont="1" applyBorder="1" applyAlignment="1">
      <alignment horizontal="left" indent="1"/>
    </xf>
    <xf numFmtId="0" fontId="13" fillId="0" borderId="5" xfId="0" applyFont="1" applyBorder="1" applyAlignment="1">
      <alignment horizontal="left"/>
    </xf>
    <xf numFmtId="0" fontId="7" fillId="2" borderId="4" xfId="0" applyFont="1" applyFill="1" applyBorder="1"/>
    <xf numFmtId="0" fontId="13" fillId="0" borderId="4" xfId="0" applyFont="1" applyBorder="1" applyAlignment="1">
      <alignment horizontal="left" indent="1"/>
    </xf>
    <xf numFmtId="0" fontId="13" fillId="0" borderId="4" xfId="0" applyFont="1" applyBorder="1"/>
    <xf numFmtId="165" fontId="7" fillId="2" borderId="2" xfId="1" applyNumberFormat="1" applyFont="1" applyFill="1" applyBorder="1"/>
    <xf numFmtId="165" fontId="13" fillId="0" borderId="4" xfId="1" applyNumberFormat="1" applyFont="1" applyBorder="1"/>
    <xf numFmtId="165" fontId="13" fillId="0" borderId="4" xfId="1" applyNumberFormat="1" applyFont="1" applyBorder="1" applyAlignment="1">
      <alignment horizontal="left"/>
    </xf>
    <xf numFmtId="165" fontId="21" fillId="0" borderId="0" xfId="1" applyNumberFormat="1" applyFont="1" applyBorder="1" applyAlignment="1">
      <alignment horizontal="left" vertical="center"/>
    </xf>
    <xf numFmtId="165" fontId="21" fillId="0" borderId="0" xfId="1" applyNumberFormat="1" applyFont="1" applyBorder="1" applyAlignment="1">
      <alignment vertical="center"/>
    </xf>
    <xf numFmtId="165" fontId="7" fillId="2" borderId="2" xfId="1" applyNumberFormat="1" applyFont="1" applyFill="1" applyBorder="1" applyAlignment="1">
      <alignment vertical="center"/>
    </xf>
    <xf numFmtId="165" fontId="13" fillId="0" borderId="4" xfId="1" applyNumberFormat="1" applyFont="1" applyBorder="1" applyAlignment="1">
      <alignment vertical="center"/>
    </xf>
    <xf numFmtId="165" fontId="13" fillId="0" borderId="4" xfId="1" applyNumberFormat="1" applyFont="1" applyBorder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7" fillId="2" borderId="6" xfId="0" applyFont="1" applyFill="1" applyBorder="1"/>
    <xf numFmtId="0" fontId="12" fillId="0" borderId="0" xfId="0" applyFont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165" fontId="7" fillId="0" borderId="2" xfId="1" applyNumberFormat="1" applyFont="1" applyFill="1" applyBorder="1"/>
    <xf numFmtId="165" fontId="7" fillId="0" borderId="4" xfId="1" applyNumberFormat="1" applyFont="1" applyFill="1" applyBorder="1"/>
    <xf numFmtId="165" fontId="7" fillId="0" borderId="4" xfId="1" applyNumberFormat="1" applyFont="1" applyFill="1" applyBorder="1" applyAlignment="1">
      <alignment horizontal="left"/>
    </xf>
    <xf numFmtId="0" fontId="2" fillId="0" borderId="0" xfId="0" applyFont="1" applyFill="1"/>
    <xf numFmtId="0" fontId="4" fillId="3" borderId="1" xfId="0" applyFont="1" applyFill="1" applyBorder="1" applyAlignment="1">
      <alignment horizontal="center" vertical="center"/>
    </xf>
    <xf numFmtId="165" fontId="7" fillId="3" borderId="2" xfId="1" applyNumberFormat="1" applyFont="1" applyFill="1" applyBorder="1"/>
    <xf numFmtId="165" fontId="7" fillId="3" borderId="4" xfId="1" applyNumberFormat="1" applyFont="1" applyFill="1" applyBorder="1"/>
    <xf numFmtId="0" fontId="0" fillId="0" borderId="0" xfId="0" applyFill="1"/>
    <xf numFmtId="0" fontId="16" fillId="0" borderId="0" xfId="0" applyFont="1" applyFill="1" applyAlignment="1">
      <alignment vertical="center"/>
    </xf>
    <xf numFmtId="0" fontId="0" fillId="0" borderId="0" xfId="1" applyNumberFormat="1" applyFont="1"/>
    <xf numFmtId="0" fontId="2" fillId="0" borderId="1" xfId="1" applyNumberFormat="1" applyFont="1" applyBorder="1"/>
    <xf numFmtId="165" fontId="2" fillId="3" borderId="1" xfId="1" applyNumberFormat="1" applyFont="1" applyFill="1" applyBorder="1"/>
    <xf numFmtId="0" fontId="2" fillId="3" borderId="1" xfId="1" applyNumberFormat="1" applyFont="1" applyFill="1" applyBorder="1"/>
    <xf numFmtId="0" fontId="10" fillId="0" borderId="0" xfId="2" applyFill="1"/>
    <xf numFmtId="0" fontId="10" fillId="0" borderId="0" xfId="2" quotePrefix="1" applyFill="1"/>
    <xf numFmtId="0" fontId="10" fillId="0" borderId="0" xfId="2" applyAlignment="1">
      <alignment vertical="center" wrapText="1"/>
    </xf>
    <xf numFmtId="0" fontId="23" fillId="0" borderId="0" xfId="0" applyFont="1"/>
    <xf numFmtId="0" fontId="3" fillId="0" borderId="0" xfId="0" applyFont="1" applyAlignment="1">
      <alignment vertical="center"/>
    </xf>
    <xf numFmtId="0" fontId="10" fillId="0" borderId="0" xfId="2" applyAlignment="1">
      <alignment horizontal="left" vertical="center" wrapText="1"/>
    </xf>
    <xf numFmtId="0" fontId="10" fillId="0" borderId="0" xfId="2"/>
    <xf numFmtId="0" fontId="24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16" fillId="0" borderId="0" xfId="0" applyFont="1"/>
    <xf numFmtId="0" fontId="25" fillId="4" borderId="0" xfId="2" applyFont="1" applyFill="1" applyAlignment="1">
      <alignment vertical="center" wrapText="1"/>
    </xf>
    <xf numFmtId="0" fontId="26" fillId="0" borderId="0" xfId="0" applyFont="1" applyAlignment="1">
      <alignment vertical="center" wrapText="1"/>
    </xf>
    <xf numFmtId="0" fontId="27" fillId="0" borderId="0" xfId="0" applyFont="1" applyAlignment="1">
      <alignment horizontal="right" wrapText="1"/>
    </xf>
    <xf numFmtId="0" fontId="18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17" fillId="0" borderId="0" xfId="0" applyFont="1" applyAlignment="1">
      <alignment horizontal="right" vertical="center"/>
    </xf>
    <xf numFmtId="0" fontId="15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22" fillId="0" borderId="0" xfId="0" applyFont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165" fontId="7" fillId="2" borderId="6" xfId="1" applyNumberFormat="1" applyFont="1" applyFill="1" applyBorder="1"/>
    <xf numFmtId="0" fontId="18" fillId="2" borderId="1" xfId="0" applyFont="1" applyFill="1" applyBorder="1" applyAlignment="1">
      <alignment horizontal="center" vertical="center" wrapText="1"/>
    </xf>
    <xf numFmtId="165" fontId="13" fillId="0" borderId="6" xfId="1" applyNumberFormat="1" applyFont="1" applyBorder="1"/>
    <xf numFmtId="0" fontId="28" fillId="0" borderId="0" xfId="0" applyFont="1" applyAlignment="1">
      <alignment horizontal="right" vertical="center"/>
    </xf>
    <xf numFmtId="0" fontId="7" fillId="0" borderId="6" xfId="0" applyFont="1" applyBorder="1" applyAlignment="1">
      <alignment horizontal="left" indent="1"/>
    </xf>
    <xf numFmtId="0" fontId="13" fillId="0" borderId="7" xfId="0" applyFont="1" applyBorder="1" applyAlignment="1">
      <alignment horizontal="left"/>
    </xf>
    <xf numFmtId="0" fontId="13" fillId="0" borderId="6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5" xfId="0" applyFont="1" applyBorder="1"/>
    <xf numFmtId="165" fontId="3" fillId="0" borderId="4" xfId="1" applyNumberFormat="1" applyFont="1" applyBorder="1"/>
    <xf numFmtId="165" fontId="4" fillId="0" borderId="4" xfId="1" applyNumberFormat="1" applyFont="1" applyFill="1" applyBorder="1"/>
    <xf numFmtId="165" fontId="3" fillId="0" borderId="6" xfId="1" applyNumberFormat="1" applyFont="1" applyBorder="1"/>
    <xf numFmtId="165" fontId="4" fillId="0" borderId="2" xfId="1" applyNumberFormat="1" applyFont="1" applyFill="1" applyBorder="1"/>
    <xf numFmtId="0" fontId="4" fillId="0" borderId="4" xfId="0" applyFont="1" applyBorder="1" applyAlignment="1">
      <alignment horizontal="left" indent="1"/>
    </xf>
    <xf numFmtId="0" fontId="3" fillId="0" borderId="5" xfId="0" applyFont="1" applyBorder="1" applyAlignment="1">
      <alignment horizontal="left"/>
    </xf>
    <xf numFmtId="165" fontId="3" fillId="0" borderId="4" xfId="1" applyNumberFormat="1" applyFont="1" applyBorder="1" applyAlignment="1">
      <alignment horizontal="left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3009900</xdr:colOff>
      <xdr:row>11</xdr:row>
      <xdr:rowOff>47625</xdr:rowOff>
    </xdr:from>
    <xdr:to>
      <xdr:col>1</xdr:col>
      <xdr:colOff>4832453</xdr:colOff>
      <xdr:row>14</xdr:row>
      <xdr:rowOff>18624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9500" y="2438400"/>
          <a:ext cx="1822553" cy="54249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158750</xdr:colOff>
      <xdr:row>1</xdr:row>
      <xdr:rowOff>0</xdr:rowOff>
    </xdr:from>
    <xdr:to>
      <xdr:col>2</xdr:col>
      <xdr:colOff>110170</xdr:colOff>
      <xdr:row>3</xdr:row>
      <xdr:rowOff>161499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18A6F34-4155-4959-84BA-1DC004BCDD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" y="190500"/>
          <a:ext cx="1822553" cy="5424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academicos.uprrp.edu/diia/datos-institucionales/glosarios/" TargetMode="External"/><Relationship Id="rId3" Type="http://schemas.openxmlformats.org/officeDocument/2006/relationships/hyperlink" Target="https://academicos.uprrp.edu/diia/datos-institucionales/glosarios/" TargetMode="External"/><Relationship Id="rId7" Type="http://schemas.openxmlformats.org/officeDocument/2006/relationships/hyperlink" Target="https://academicos.uprrp.edu/diia/datos-institucionales/" TargetMode="External"/><Relationship Id="rId12" Type="http://schemas.openxmlformats.org/officeDocument/2006/relationships/drawing" Target="../drawings/drawing1.xml"/><Relationship Id="rId2" Type="http://schemas.openxmlformats.org/officeDocument/2006/relationships/hyperlink" Target="https://academicos.uprrp.edu/diia/datos-institucionales/" TargetMode="External"/><Relationship Id="rId1" Type="http://schemas.openxmlformats.org/officeDocument/2006/relationships/hyperlink" Target="https://academicos.uprrp.edu/diia/" TargetMode="External"/><Relationship Id="rId6" Type="http://schemas.openxmlformats.org/officeDocument/2006/relationships/hyperlink" Target="https://academicos.uprrp.edu/diia/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s://forms.office.com/r/EUhj4zeimf" TargetMode="External"/><Relationship Id="rId10" Type="http://schemas.openxmlformats.org/officeDocument/2006/relationships/hyperlink" Target="https://forms.office.com/r/EUhj4zeimf" TargetMode="External"/><Relationship Id="rId4" Type="http://schemas.openxmlformats.org/officeDocument/2006/relationships/hyperlink" Target="https://linktr.ee/diia.rrp" TargetMode="External"/><Relationship Id="rId9" Type="http://schemas.openxmlformats.org/officeDocument/2006/relationships/hyperlink" Target="https://linktr.ee/diia.rrp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41"/>
  <sheetViews>
    <sheetView workbookViewId="0">
      <selection activeCell="E24" sqref="E24"/>
    </sheetView>
  </sheetViews>
  <sheetFormatPr defaultRowHeight="15" x14ac:dyDescent="0.25"/>
  <cols>
    <col min="1" max="1" width="3" style="1" bestFit="1" customWidth="1"/>
    <col min="2" max="2" width="80.140625" style="1" customWidth="1"/>
    <col min="3" max="16384" width="9.140625" style="1"/>
  </cols>
  <sheetData>
    <row r="1" spans="1:22" x14ac:dyDescent="0.25">
      <c r="B1" s="2" t="s">
        <v>119</v>
      </c>
    </row>
    <row r="2" spans="1:22" x14ac:dyDescent="0.25">
      <c r="B2" s="2" t="s">
        <v>120</v>
      </c>
    </row>
    <row r="3" spans="1:22" x14ac:dyDescent="0.25">
      <c r="B3" s="2" t="s">
        <v>121</v>
      </c>
    </row>
    <row r="4" spans="1:22" x14ac:dyDescent="0.25">
      <c r="B4" s="3" t="s">
        <v>213</v>
      </c>
    </row>
    <row r="5" spans="1:22" x14ac:dyDescent="0.25">
      <c r="B5" s="4" t="s">
        <v>236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</row>
    <row r="6" spans="1:22" x14ac:dyDescent="0.25">
      <c r="B6" s="6"/>
    </row>
    <row r="7" spans="1:22" ht="38.25" x14ac:dyDescent="0.25">
      <c r="B7" s="6" t="s">
        <v>182</v>
      </c>
    </row>
    <row r="9" spans="1:22" x14ac:dyDescent="0.25">
      <c r="B9" s="7" t="s">
        <v>122</v>
      </c>
    </row>
    <row r="10" spans="1:22" x14ac:dyDescent="0.25">
      <c r="A10" s="8">
        <v>1</v>
      </c>
      <c r="B10" s="69" t="s">
        <v>237</v>
      </c>
    </row>
    <row r="11" spans="1:22" x14ac:dyDescent="0.25">
      <c r="A11" s="8">
        <v>2</v>
      </c>
      <c r="B11" s="70" t="s">
        <v>9</v>
      </c>
    </row>
    <row r="12" spans="1:22" x14ac:dyDescent="0.25">
      <c r="A12" s="8">
        <v>3</v>
      </c>
      <c r="B12" s="70" t="s">
        <v>98</v>
      </c>
    </row>
    <row r="13" spans="1:22" x14ac:dyDescent="0.25">
      <c r="A13" s="8">
        <v>4</v>
      </c>
      <c r="B13" s="70" t="s">
        <v>104</v>
      </c>
    </row>
    <row r="14" spans="1:22" x14ac:dyDescent="0.25">
      <c r="A14" s="8">
        <v>5</v>
      </c>
      <c r="B14" s="70" t="s">
        <v>105</v>
      </c>
    </row>
    <row r="15" spans="1:22" x14ac:dyDescent="0.25">
      <c r="A15" s="8">
        <v>6</v>
      </c>
      <c r="B15" s="70" t="s">
        <v>106</v>
      </c>
    </row>
    <row r="16" spans="1:22" x14ac:dyDescent="0.25">
      <c r="A16" s="8">
        <v>7</v>
      </c>
      <c r="B16" s="70" t="s">
        <v>107</v>
      </c>
    </row>
    <row r="17" spans="1:2" x14ac:dyDescent="0.25">
      <c r="A17" s="8">
        <v>8</v>
      </c>
      <c r="B17" s="70" t="s">
        <v>113</v>
      </c>
    </row>
    <row r="18" spans="1:2" x14ac:dyDescent="0.25">
      <c r="A18" s="8">
        <v>9</v>
      </c>
      <c r="B18" s="70" t="s">
        <v>115</v>
      </c>
    </row>
    <row r="19" spans="1:2" x14ac:dyDescent="0.25">
      <c r="A19" s="8">
        <v>10</v>
      </c>
      <c r="B19" s="70" t="s">
        <v>127</v>
      </c>
    </row>
    <row r="20" spans="1:2" x14ac:dyDescent="0.25">
      <c r="A20" s="1">
        <v>11</v>
      </c>
      <c r="B20" s="71" t="s">
        <v>234</v>
      </c>
    </row>
    <row r="21" spans="1:2" x14ac:dyDescent="0.25">
      <c r="A21" s="1">
        <v>12</v>
      </c>
      <c r="B21" s="71" t="s">
        <v>238</v>
      </c>
    </row>
    <row r="22" spans="1:2" x14ac:dyDescent="0.25">
      <c r="B22" s="6"/>
    </row>
    <row r="23" spans="1:2" x14ac:dyDescent="0.25">
      <c r="B23" s="6"/>
    </row>
    <row r="24" spans="1:2" x14ac:dyDescent="0.25">
      <c r="B24" s="6"/>
    </row>
    <row r="25" spans="1:2" x14ac:dyDescent="0.25">
      <c r="B25" s="72"/>
    </row>
    <row r="26" spans="1:2" x14ac:dyDescent="0.25">
      <c r="A26" s="73"/>
      <c r="B26" s="74" t="s">
        <v>123</v>
      </c>
    </row>
    <row r="27" spans="1:2" x14ac:dyDescent="0.25">
      <c r="A27" s="73"/>
      <c r="B27" s="71" t="s">
        <v>124</v>
      </c>
    </row>
    <row r="28" spans="1:2" x14ac:dyDescent="0.25">
      <c r="A28" s="73"/>
      <c r="B28" s="75" t="s">
        <v>125</v>
      </c>
    </row>
    <row r="29" spans="1:2" x14ac:dyDescent="0.25">
      <c r="B29" s="75" t="s">
        <v>239</v>
      </c>
    </row>
    <row r="30" spans="1:2" x14ac:dyDescent="0.25">
      <c r="B30" s="76"/>
    </row>
    <row r="31" spans="1:2" x14ac:dyDescent="0.25">
      <c r="B31" s="77" t="s">
        <v>240</v>
      </c>
    </row>
    <row r="32" spans="1:2" x14ac:dyDescent="0.25">
      <c r="B32" s="77" t="s">
        <v>241</v>
      </c>
    </row>
    <row r="33" spans="2:2" x14ac:dyDescent="0.25">
      <c r="B33" s="77" t="s">
        <v>242</v>
      </c>
    </row>
    <row r="34" spans="2:2" x14ac:dyDescent="0.25">
      <c r="B34" s="77" t="s">
        <v>243</v>
      </c>
    </row>
    <row r="35" spans="2:2" x14ac:dyDescent="0.25">
      <c r="B35" s="77" t="s">
        <v>244</v>
      </c>
    </row>
    <row r="36" spans="2:2" x14ac:dyDescent="0.25">
      <c r="B36" s="78"/>
    </row>
    <row r="37" spans="2:2" ht="15.75" x14ac:dyDescent="0.25">
      <c r="B37" s="79" t="s">
        <v>245</v>
      </c>
    </row>
    <row r="38" spans="2:2" x14ac:dyDescent="0.25">
      <c r="B38" s="80"/>
    </row>
    <row r="39" spans="2:2" x14ac:dyDescent="0.2">
      <c r="B39" s="81" t="s">
        <v>126</v>
      </c>
    </row>
    <row r="40" spans="2:2" x14ac:dyDescent="0.25">
      <c r="B40"/>
    </row>
    <row r="41" spans="2:2" x14ac:dyDescent="0.25">
      <c r="B41"/>
    </row>
  </sheetData>
  <hyperlinks>
    <hyperlink ref="B10" location="'Resumen 2015-2025'!A1" display="Resumen 2015-16 al 2025-2026" xr:uid="{06BCEA4E-AE63-496E-80E2-700D245DD17B}"/>
    <hyperlink ref="B11" location="'2015-16'!A1" display="2015-2016" xr:uid="{FAAC57EA-9753-420A-B812-944208A531BF}"/>
    <hyperlink ref="B12" location="'2016-17'!A1" display="2016-2017" xr:uid="{A9D7B8B7-9B87-442F-BF2B-A7D9A871CF6D}"/>
    <hyperlink ref="B13" location="'2017-18'!A1" display="2017-2018" xr:uid="{98B662D9-49D5-4B44-892B-BFBD80341FD1}"/>
    <hyperlink ref="B14" location="'2018-19'!A1" display="2018-2019" xr:uid="{D1015FBF-D290-4146-9651-4A1B97465217}"/>
    <hyperlink ref="B15" location="'2019-20'!A1" display="2019-2020" xr:uid="{C01A41D3-9365-4BF9-B97B-1531BCFF3EE9}"/>
    <hyperlink ref="B16" location="'2020-21'!A1" display="2020-2021" xr:uid="{B3866819-144D-4203-931B-0CF6C62C6B6E}"/>
    <hyperlink ref="B17" location="'2021-22'!A1" display="2021-2022" xr:uid="{78991645-C091-4AE5-8CD1-65C7EE3A8DFD}"/>
    <hyperlink ref="B18" location="'2022-23'!A1" display="2022-2023" xr:uid="{887BA630-20BF-481F-A2E1-8AC2B61EBDD8}"/>
    <hyperlink ref="B19" location="'2023-24'!A1" display="2023-2024" xr:uid="{A5CA2E71-CECA-4FCC-BCEC-4CC3C90E749B}"/>
    <hyperlink ref="B20" location="'2024-25'!A1" display="2024-2025" xr:uid="{255D3A05-2CFD-4DB8-B812-13DD16214ECF}"/>
    <hyperlink ref="B21" location="'2025-26'!A1" display="2025-2026" xr:uid="{D6E8B140-FF8F-4962-B91D-C9A1E49C3FC5}"/>
    <hyperlink ref="C25" r:id="rId1" display="https://academicos.uprrp.edu/diia/" xr:uid="{F5695921-B456-4F96-8035-D4258C0C84EA}"/>
    <hyperlink ref="C26" r:id="rId2" display="https://academicos.uprrp.edu/diia/datos-institucionales/" xr:uid="{473F1BFB-783B-4626-B5B4-198D2E3A4FA4}"/>
    <hyperlink ref="C27" r:id="rId3" display="https://academicos.uprrp.edu/diia/datos-institucionales/glosarios/" xr:uid="{2106C033-2718-48B9-AC14-B95BE953F6E6}"/>
    <hyperlink ref="C28" r:id="rId4" display="https://linktr.ee/diia.rrp" xr:uid="{290663D8-5150-46CB-BA6D-EE13BC7F91F9}"/>
    <hyperlink ref="C36" r:id="rId5" display="https://forms.office.com/r/EUhj4zeimf" xr:uid="{009A9366-CF14-49DA-9064-8E3344A18FE5}"/>
    <hyperlink ref="B26" r:id="rId6" display="https://academicos.uprrp.edu/diia/" xr:uid="{B2663836-3F8D-4F75-9DB5-4A2C098D0449}"/>
    <hyperlink ref="B27" r:id="rId7" display="https://academicos.uprrp.edu/diia/datos-institucionales/" xr:uid="{039B6E91-27CD-4917-A693-02A150E0625D}"/>
    <hyperlink ref="B28" r:id="rId8" display="https://academicos.uprrp.edu/diia/datos-institucionales/glosarios/" xr:uid="{3DF1F417-1121-46F6-A490-D4701415C2F1}"/>
    <hyperlink ref="B29" r:id="rId9" display="https://linktr.ee/diia.rrp" xr:uid="{C13362AD-F830-4717-B418-6877CCFB3B61}"/>
    <hyperlink ref="B37" r:id="rId10" display="https://forms.office.com/r/EUhj4zeimf" xr:uid="{70AABE45-B46A-4495-A327-C2D7833127F9}"/>
  </hyperlinks>
  <pageMargins left="0.7" right="0.7" top="0.75" bottom="0.75" header="0.3" footer="0.3"/>
  <pageSetup orientation="portrait" r:id="rId11"/>
  <drawing r:id="rId1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D104"/>
  <sheetViews>
    <sheetView workbookViewId="0">
      <pane xSplit="3" ySplit="9" topLeftCell="D10" activePane="bottomRight" state="frozen"/>
      <selection pane="topRight" activeCell="D1" sqref="D1"/>
      <selection pane="bottomLeft" activeCell="A10" sqref="A10"/>
      <selection pane="bottomRight"/>
    </sheetView>
  </sheetViews>
  <sheetFormatPr defaultColWidth="9.140625" defaultRowHeight="15" x14ac:dyDescent="0.25"/>
  <cols>
    <col min="3" max="3" width="28.140625" bestFit="1" customWidth="1"/>
    <col min="4" max="6" width="6.5703125" bestFit="1" customWidth="1"/>
    <col min="7" max="17" width="5.7109375" customWidth="1"/>
    <col min="18" max="18" width="6.5703125" bestFit="1" customWidth="1"/>
    <col min="19" max="29" width="5.7109375" customWidth="1"/>
    <col min="30" max="30" width="6.5703125" bestFit="1" customWidth="1"/>
  </cols>
  <sheetData>
    <row r="1" spans="1:30" s="25" customFormat="1" ht="15" customHeight="1" x14ac:dyDescent="0.25">
      <c r="C1" s="85" t="s">
        <v>109</v>
      </c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</row>
    <row r="2" spans="1:30" s="25" customFormat="1" ht="15" customHeight="1" x14ac:dyDescent="0.25">
      <c r="C2" s="85" t="s">
        <v>110</v>
      </c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  <c r="AA2" s="85"/>
      <c r="AB2" s="85"/>
      <c r="AC2" s="85"/>
      <c r="AD2" s="85"/>
    </row>
    <row r="3" spans="1:30" s="25" customFormat="1" ht="15" customHeight="1" x14ac:dyDescent="0.25">
      <c r="C3" s="85" t="s">
        <v>111</v>
      </c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  <c r="AA3" s="85"/>
      <c r="AB3" s="85"/>
      <c r="AC3" s="85"/>
      <c r="AD3" s="85"/>
    </row>
    <row r="4" spans="1:30" s="25" customFormat="1" ht="15" customHeight="1" x14ac:dyDescent="0.25"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1"/>
      <c r="AB4" s="90" t="s">
        <v>181</v>
      </c>
      <c r="AC4" s="90"/>
      <c r="AD4" s="90"/>
    </row>
    <row r="5" spans="1:30" s="25" customFormat="1" ht="15" customHeight="1" x14ac:dyDescent="0.25">
      <c r="C5" s="86" t="s">
        <v>112</v>
      </c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</row>
    <row r="6" spans="1:30" s="25" customFormat="1" ht="15" customHeight="1" x14ac:dyDescent="0.25">
      <c r="C6" s="87" t="s">
        <v>212</v>
      </c>
      <c r="D6" s="87"/>
      <c r="E6" s="87"/>
      <c r="F6" s="87"/>
      <c r="G6" s="87"/>
      <c r="H6" s="87"/>
      <c r="I6" s="87"/>
      <c r="J6" s="87"/>
      <c r="K6" s="87"/>
      <c r="L6" s="87"/>
      <c r="M6" s="87"/>
      <c r="N6" s="87"/>
      <c r="O6" s="87"/>
      <c r="P6" s="87"/>
      <c r="Q6" s="87"/>
      <c r="R6" s="87"/>
      <c r="S6" s="87"/>
      <c r="T6" s="87"/>
      <c r="U6" s="87"/>
      <c r="V6" s="87"/>
      <c r="W6" s="87"/>
      <c r="X6" s="87"/>
      <c r="Y6" s="87"/>
      <c r="Z6" s="87"/>
      <c r="AA6" s="87"/>
      <c r="AB6" s="87"/>
      <c r="AC6" s="87"/>
      <c r="AD6" s="87"/>
    </row>
    <row r="7" spans="1:30" s="25" customFormat="1" ht="15" customHeight="1" x14ac:dyDescent="0.25">
      <c r="C7" s="84" t="s">
        <v>185</v>
      </c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84"/>
      <c r="R7" s="84"/>
      <c r="S7" s="84"/>
      <c r="T7" s="84"/>
      <c r="U7" s="84"/>
      <c r="V7" s="84"/>
      <c r="W7" s="84"/>
      <c r="X7" s="84"/>
      <c r="Y7" s="84"/>
      <c r="Z7" s="84"/>
      <c r="AA7" s="84"/>
      <c r="AB7" s="84"/>
      <c r="AC7" s="84"/>
      <c r="AD7" s="84"/>
    </row>
    <row r="8" spans="1:30" s="26" customFormat="1" ht="33.75" customHeight="1" x14ac:dyDescent="0.25">
      <c r="C8" s="27" t="s">
        <v>186</v>
      </c>
      <c r="D8" s="83" t="s">
        <v>108</v>
      </c>
      <c r="E8" s="83"/>
      <c r="F8" s="83"/>
      <c r="G8" s="82" t="s">
        <v>0</v>
      </c>
      <c r="H8" s="82"/>
      <c r="I8" s="82"/>
      <c r="J8" s="82" t="s">
        <v>1</v>
      </c>
      <c r="K8" s="82"/>
      <c r="L8" s="82"/>
      <c r="M8" s="82" t="s">
        <v>2</v>
      </c>
      <c r="N8" s="82"/>
      <c r="O8" s="82"/>
      <c r="P8" s="82" t="s">
        <v>3</v>
      </c>
      <c r="Q8" s="82"/>
      <c r="R8" s="82"/>
      <c r="S8" s="82" t="s">
        <v>4</v>
      </c>
      <c r="T8" s="82"/>
      <c r="U8" s="82"/>
      <c r="V8" s="82" t="s">
        <v>5</v>
      </c>
      <c r="W8" s="82"/>
      <c r="X8" s="82"/>
      <c r="Y8" s="82" t="s">
        <v>6</v>
      </c>
      <c r="Z8" s="82"/>
      <c r="AA8" s="82"/>
      <c r="AB8" s="82" t="s">
        <v>184</v>
      </c>
      <c r="AC8" s="82"/>
      <c r="AD8" s="82"/>
    </row>
    <row r="9" spans="1:30" s="26" customFormat="1" ht="15" customHeight="1" x14ac:dyDescent="0.25">
      <c r="C9" s="31"/>
      <c r="D9" s="19" t="s">
        <v>8</v>
      </c>
      <c r="E9" s="19" t="s">
        <v>7</v>
      </c>
      <c r="F9" s="20" t="s">
        <v>114</v>
      </c>
      <c r="G9" s="19" t="s">
        <v>8</v>
      </c>
      <c r="H9" s="19" t="s">
        <v>7</v>
      </c>
      <c r="I9" s="20" t="s">
        <v>114</v>
      </c>
      <c r="J9" s="19" t="s">
        <v>8</v>
      </c>
      <c r="K9" s="19" t="s">
        <v>7</v>
      </c>
      <c r="L9" s="20" t="s">
        <v>114</v>
      </c>
      <c r="M9" s="19" t="s">
        <v>8</v>
      </c>
      <c r="N9" s="19" t="s">
        <v>7</v>
      </c>
      <c r="O9" s="20" t="s">
        <v>114</v>
      </c>
      <c r="P9" s="19" t="s">
        <v>8</v>
      </c>
      <c r="Q9" s="19" t="s">
        <v>7</v>
      </c>
      <c r="R9" s="20" t="s">
        <v>114</v>
      </c>
      <c r="S9" s="19" t="s">
        <v>8</v>
      </c>
      <c r="T9" s="19" t="s">
        <v>7</v>
      </c>
      <c r="U9" s="20" t="s">
        <v>114</v>
      </c>
      <c r="V9" s="19" t="s">
        <v>8</v>
      </c>
      <c r="W9" s="19" t="s">
        <v>7</v>
      </c>
      <c r="X9" s="20" t="s">
        <v>114</v>
      </c>
      <c r="Y9" s="19" t="s">
        <v>8</v>
      </c>
      <c r="Z9" s="19" t="s">
        <v>7</v>
      </c>
      <c r="AA9" s="20" t="s">
        <v>114</v>
      </c>
      <c r="AB9" s="19" t="s">
        <v>8</v>
      </c>
      <c r="AC9" s="19" t="s">
        <v>7</v>
      </c>
      <c r="AD9" s="20" t="s">
        <v>114</v>
      </c>
    </row>
    <row r="10" spans="1:30" s="28" customFormat="1" ht="15" customHeight="1" x14ac:dyDescent="0.2">
      <c r="C10" s="32" t="s">
        <v>108</v>
      </c>
      <c r="D10" s="29">
        <f>G10+J10+M10+P10+S10+V10+Y10+AB10</f>
        <v>1507</v>
      </c>
      <c r="E10" s="29">
        <f>H10+K10+N10+Q10+T10+W10+Z10+AC10</f>
        <v>1242</v>
      </c>
      <c r="F10" s="29">
        <f>SUM(D10:E10)</f>
        <v>2749</v>
      </c>
      <c r="G10" s="30">
        <v>4</v>
      </c>
      <c r="H10" s="30">
        <v>1</v>
      </c>
      <c r="I10" s="30">
        <v>5</v>
      </c>
      <c r="J10" s="30">
        <v>4</v>
      </c>
      <c r="K10" s="30">
        <v>8</v>
      </c>
      <c r="L10" s="30">
        <v>12</v>
      </c>
      <c r="M10" s="30">
        <v>39</v>
      </c>
      <c r="N10" s="30">
        <v>43</v>
      </c>
      <c r="O10" s="30">
        <v>82</v>
      </c>
      <c r="P10" s="30">
        <v>769</v>
      </c>
      <c r="Q10" s="30">
        <v>594</v>
      </c>
      <c r="R10" s="30">
        <v>1363</v>
      </c>
      <c r="S10" s="29">
        <v>1</v>
      </c>
      <c r="T10" s="29"/>
      <c r="U10" s="29">
        <v>1</v>
      </c>
      <c r="V10" s="30"/>
      <c r="W10" s="30">
        <v>2</v>
      </c>
      <c r="X10" s="30">
        <v>2</v>
      </c>
      <c r="Y10" s="30">
        <v>93</v>
      </c>
      <c r="Z10" s="30">
        <v>96</v>
      </c>
      <c r="AA10" s="30">
        <v>189</v>
      </c>
      <c r="AB10" s="30">
        <v>597</v>
      </c>
      <c r="AC10" s="30">
        <v>498</v>
      </c>
      <c r="AD10" s="30">
        <v>1095</v>
      </c>
    </row>
    <row r="11" spans="1:30" x14ac:dyDescent="0.25">
      <c r="A11" s="33" t="s">
        <v>188</v>
      </c>
      <c r="B11" s="34"/>
      <c r="C11" s="35"/>
      <c r="D11" s="44">
        <f t="shared" ref="D11:D74" si="0">G11+J11+M11+P11+S11+V11+Y11+AB11</f>
        <v>69</v>
      </c>
      <c r="E11" s="44">
        <f t="shared" ref="E11:E74" si="1">H11+K11+N11+Q11+T11+W11+Z11+AC11</f>
        <v>88</v>
      </c>
      <c r="F11" s="44">
        <f t="shared" ref="F11:F74" si="2">SUM(D11:E11)</f>
        <v>157</v>
      </c>
      <c r="G11" s="44">
        <v>2</v>
      </c>
      <c r="H11" s="44"/>
      <c r="I11" s="44">
        <v>2</v>
      </c>
      <c r="J11" s="44">
        <v>1</v>
      </c>
      <c r="K11" s="44"/>
      <c r="L11" s="44">
        <v>1</v>
      </c>
      <c r="M11" s="44">
        <v>1</v>
      </c>
      <c r="N11" s="44">
        <v>4</v>
      </c>
      <c r="O11" s="44">
        <v>5</v>
      </c>
      <c r="P11" s="44">
        <v>40</v>
      </c>
      <c r="Q11" s="44">
        <v>36</v>
      </c>
      <c r="R11" s="44">
        <v>76</v>
      </c>
      <c r="S11" s="44"/>
      <c r="T11" s="44"/>
      <c r="U11" s="44"/>
      <c r="V11" s="44"/>
      <c r="W11" s="44"/>
      <c r="X11" s="44"/>
      <c r="Y11" s="44">
        <v>4</v>
      </c>
      <c r="Z11" s="44">
        <v>21</v>
      </c>
      <c r="AA11" s="44">
        <v>25</v>
      </c>
      <c r="AB11" s="44">
        <v>21</v>
      </c>
      <c r="AC11" s="44">
        <v>27</v>
      </c>
      <c r="AD11" s="44">
        <v>48</v>
      </c>
    </row>
    <row r="12" spans="1:30" x14ac:dyDescent="0.25">
      <c r="A12" s="36">
        <v>7</v>
      </c>
      <c r="B12" s="37" t="s">
        <v>116</v>
      </c>
      <c r="C12" s="38"/>
      <c r="D12" s="45">
        <f t="shared" si="0"/>
        <v>61</v>
      </c>
      <c r="E12" s="45">
        <f t="shared" si="1"/>
        <v>71</v>
      </c>
      <c r="F12" s="45">
        <f t="shared" si="2"/>
        <v>132</v>
      </c>
      <c r="G12" s="45">
        <v>2</v>
      </c>
      <c r="H12" s="45"/>
      <c r="I12" s="45">
        <v>2</v>
      </c>
      <c r="J12" s="45"/>
      <c r="K12" s="45"/>
      <c r="L12" s="45"/>
      <c r="M12" s="45">
        <v>1</v>
      </c>
      <c r="N12" s="45">
        <v>4</v>
      </c>
      <c r="O12" s="45">
        <v>5</v>
      </c>
      <c r="P12" s="45">
        <v>37</v>
      </c>
      <c r="Q12" s="45">
        <v>27</v>
      </c>
      <c r="R12" s="45">
        <v>64</v>
      </c>
      <c r="S12" s="45"/>
      <c r="T12" s="45"/>
      <c r="U12" s="45"/>
      <c r="V12" s="45"/>
      <c r="W12" s="45"/>
      <c r="X12" s="45"/>
      <c r="Y12" s="45">
        <v>2</v>
      </c>
      <c r="Z12" s="45">
        <v>18</v>
      </c>
      <c r="AA12" s="45">
        <v>20</v>
      </c>
      <c r="AB12" s="45">
        <v>19</v>
      </c>
      <c r="AC12" s="45">
        <v>22</v>
      </c>
      <c r="AD12" s="45">
        <v>41</v>
      </c>
    </row>
    <row r="13" spans="1:30" x14ac:dyDescent="0.25">
      <c r="A13" s="34"/>
      <c r="B13" s="39" t="s">
        <v>16</v>
      </c>
      <c r="C13" s="40" t="s">
        <v>128</v>
      </c>
      <c r="D13" s="46">
        <f t="shared" si="0"/>
        <v>61</v>
      </c>
      <c r="E13" s="46">
        <f t="shared" si="1"/>
        <v>71</v>
      </c>
      <c r="F13" s="46">
        <f t="shared" si="2"/>
        <v>132</v>
      </c>
      <c r="G13" s="45">
        <v>2</v>
      </c>
      <c r="H13" s="45"/>
      <c r="I13" s="45">
        <v>2</v>
      </c>
      <c r="J13" s="45"/>
      <c r="K13" s="45"/>
      <c r="L13" s="45"/>
      <c r="M13" s="45">
        <v>1</v>
      </c>
      <c r="N13" s="45">
        <v>4</v>
      </c>
      <c r="O13" s="45">
        <v>5</v>
      </c>
      <c r="P13" s="45">
        <v>37</v>
      </c>
      <c r="Q13" s="45">
        <v>27</v>
      </c>
      <c r="R13" s="45">
        <v>64</v>
      </c>
      <c r="S13" s="45"/>
      <c r="T13" s="45"/>
      <c r="U13" s="45"/>
      <c r="V13" s="45"/>
      <c r="W13" s="45"/>
      <c r="X13" s="45"/>
      <c r="Y13" s="45">
        <v>2</v>
      </c>
      <c r="Z13" s="45">
        <v>18</v>
      </c>
      <c r="AA13" s="45">
        <v>20</v>
      </c>
      <c r="AB13" s="45">
        <v>19</v>
      </c>
      <c r="AC13" s="45">
        <v>22</v>
      </c>
      <c r="AD13" s="45">
        <v>41</v>
      </c>
    </row>
    <row r="14" spans="1:30" x14ac:dyDescent="0.25">
      <c r="A14" s="36">
        <v>9</v>
      </c>
      <c r="B14" s="37" t="s">
        <v>18</v>
      </c>
      <c r="C14" s="38"/>
      <c r="D14" s="45">
        <f t="shared" si="0"/>
        <v>8</v>
      </c>
      <c r="E14" s="45">
        <f t="shared" si="1"/>
        <v>17</v>
      </c>
      <c r="F14" s="45">
        <f t="shared" si="2"/>
        <v>25</v>
      </c>
      <c r="G14" s="45"/>
      <c r="H14" s="45"/>
      <c r="I14" s="45"/>
      <c r="J14" s="45">
        <v>1</v>
      </c>
      <c r="K14" s="45"/>
      <c r="L14" s="45">
        <v>1</v>
      </c>
      <c r="M14" s="45"/>
      <c r="N14" s="45"/>
      <c r="O14" s="45"/>
      <c r="P14" s="45">
        <v>3</v>
      </c>
      <c r="Q14" s="45">
        <v>9</v>
      </c>
      <c r="R14" s="45">
        <v>12</v>
      </c>
      <c r="S14" s="45"/>
      <c r="T14" s="45"/>
      <c r="U14" s="45"/>
      <c r="V14" s="45"/>
      <c r="W14" s="45"/>
      <c r="X14" s="45"/>
      <c r="Y14" s="45">
        <v>2</v>
      </c>
      <c r="Z14" s="45">
        <v>3</v>
      </c>
      <c r="AA14" s="45">
        <v>5</v>
      </c>
      <c r="AB14" s="45">
        <v>2</v>
      </c>
      <c r="AC14" s="45">
        <v>5</v>
      </c>
      <c r="AD14" s="45">
        <v>7</v>
      </c>
    </row>
    <row r="15" spans="1:30" x14ac:dyDescent="0.25">
      <c r="A15" s="41"/>
      <c r="B15" s="39" t="s">
        <v>19</v>
      </c>
      <c r="C15" s="40" t="s">
        <v>20</v>
      </c>
      <c r="D15" s="46">
        <f t="shared" si="0"/>
        <v>7</v>
      </c>
      <c r="E15" s="46">
        <f t="shared" si="1"/>
        <v>10</v>
      </c>
      <c r="F15" s="46">
        <f t="shared" si="2"/>
        <v>17</v>
      </c>
      <c r="G15" s="45"/>
      <c r="H15" s="45"/>
      <c r="I15" s="45"/>
      <c r="J15" s="45">
        <v>1</v>
      </c>
      <c r="K15" s="45"/>
      <c r="L15" s="45">
        <v>1</v>
      </c>
      <c r="M15" s="45"/>
      <c r="N15" s="45"/>
      <c r="O15" s="45"/>
      <c r="P15" s="45">
        <v>2</v>
      </c>
      <c r="Q15" s="45">
        <v>5</v>
      </c>
      <c r="R15" s="45">
        <v>7</v>
      </c>
      <c r="S15" s="45"/>
      <c r="T15" s="45"/>
      <c r="U15" s="45"/>
      <c r="V15" s="45"/>
      <c r="W15" s="45"/>
      <c r="X15" s="45"/>
      <c r="Y15" s="45">
        <v>2</v>
      </c>
      <c r="Z15" s="45">
        <v>2</v>
      </c>
      <c r="AA15" s="45">
        <v>4</v>
      </c>
      <c r="AB15" s="45">
        <v>2</v>
      </c>
      <c r="AC15" s="45">
        <v>3</v>
      </c>
      <c r="AD15" s="45">
        <v>5</v>
      </c>
    </row>
    <row r="16" spans="1:30" x14ac:dyDescent="0.25">
      <c r="A16" s="41"/>
      <c r="B16" s="39" t="s">
        <v>12</v>
      </c>
      <c r="C16" s="40" t="s">
        <v>13</v>
      </c>
      <c r="D16" s="46">
        <f t="shared" si="0"/>
        <v>1</v>
      </c>
      <c r="E16" s="46">
        <f t="shared" si="1"/>
        <v>7</v>
      </c>
      <c r="F16" s="46">
        <f t="shared" si="2"/>
        <v>8</v>
      </c>
      <c r="G16" s="45"/>
      <c r="H16" s="45"/>
      <c r="I16" s="45"/>
      <c r="J16" s="45"/>
      <c r="K16" s="45"/>
      <c r="L16" s="45"/>
      <c r="M16" s="45"/>
      <c r="N16" s="45"/>
      <c r="O16" s="45"/>
      <c r="P16" s="45">
        <v>1</v>
      </c>
      <c r="Q16" s="45">
        <v>4</v>
      </c>
      <c r="R16" s="45">
        <v>5</v>
      </c>
      <c r="S16" s="45"/>
      <c r="T16" s="45"/>
      <c r="U16" s="45"/>
      <c r="V16" s="45"/>
      <c r="W16" s="45"/>
      <c r="X16" s="45"/>
      <c r="Y16" s="45"/>
      <c r="Z16" s="45">
        <v>1</v>
      </c>
      <c r="AA16" s="45">
        <v>1</v>
      </c>
      <c r="AB16" s="45"/>
      <c r="AC16" s="45">
        <v>2</v>
      </c>
      <c r="AD16" s="45">
        <v>2</v>
      </c>
    </row>
    <row r="17" spans="1:30" x14ac:dyDescent="0.25">
      <c r="A17" s="33" t="s">
        <v>189</v>
      </c>
      <c r="B17" s="34"/>
      <c r="C17" s="35"/>
      <c r="D17" s="44">
        <f t="shared" si="0"/>
        <v>50</v>
      </c>
      <c r="E17" s="44">
        <f t="shared" si="1"/>
        <v>50</v>
      </c>
      <c r="F17" s="44">
        <f t="shared" si="2"/>
        <v>100</v>
      </c>
      <c r="G17" s="44"/>
      <c r="H17" s="44"/>
      <c r="I17" s="44"/>
      <c r="J17" s="44"/>
      <c r="K17" s="44">
        <v>1</v>
      </c>
      <c r="L17" s="44">
        <v>1</v>
      </c>
      <c r="M17" s="44">
        <v>2</v>
      </c>
      <c r="N17" s="44">
        <v>2</v>
      </c>
      <c r="O17" s="44">
        <v>4</v>
      </c>
      <c r="P17" s="44">
        <v>39</v>
      </c>
      <c r="Q17" s="44">
        <v>34</v>
      </c>
      <c r="R17" s="44">
        <v>73</v>
      </c>
      <c r="S17" s="44"/>
      <c r="T17" s="44"/>
      <c r="U17" s="44"/>
      <c r="V17" s="44"/>
      <c r="W17" s="44"/>
      <c r="X17" s="44"/>
      <c r="Y17" s="44">
        <v>7</v>
      </c>
      <c r="Z17" s="44">
        <v>10</v>
      </c>
      <c r="AA17" s="44">
        <v>17</v>
      </c>
      <c r="AB17" s="44">
        <v>2</v>
      </c>
      <c r="AC17" s="44">
        <v>3</v>
      </c>
      <c r="AD17" s="44">
        <v>5</v>
      </c>
    </row>
    <row r="18" spans="1:30" x14ac:dyDescent="0.25">
      <c r="A18" s="36">
        <v>7</v>
      </c>
      <c r="B18" s="37" t="s">
        <v>116</v>
      </c>
      <c r="C18" s="38"/>
      <c r="D18" s="45">
        <f t="shared" si="0"/>
        <v>50</v>
      </c>
      <c r="E18" s="45">
        <f t="shared" si="1"/>
        <v>50</v>
      </c>
      <c r="F18" s="45">
        <f t="shared" si="2"/>
        <v>100</v>
      </c>
      <c r="G18" s="45"/>
      <c r="H18" s="45"/>
      <c r="I18" s="45"/>
      <c r="J18" s="45"/>
      <c r="K18" s="45">
        <v>1</v>
      </c>
      <c r="L18" s="45">
        <v>1</v>
      </c>
      <c r="M18" s="45">
        <v>2</v>
      </c>
      <c r="N18" s="45">
        <v>2</v>
      </c>
      <c r="O18" s="45">
        <v>4</v>
      </c>
      <c r="P18" s="45">
        <v>39</v>
      </c>
      <c r="Q18" s="45">
        <v>34</v>
      </c>
      <c r="R18" s="45">
        <v>73</v>
      </c>
      <c r="S18" s="45"/>
      <c r="T18" s="45"/>
      <c r="U18" s="45"/>
      <c r="V18" s="45"/>
      <c r="W18" s="45"/>
      <c r="X18" s="45"/>
      <c r="Y18" s="45">
        <v>7</v>
      </c>
      <c r="Z18" s="45">
        <v>10</v>
      </c>
      <c r="AA18" s="45">
        <v>17</v>
      </c>
      <c r="AB18" s="45">
        <v>2</v>
      </c>
      <c r="AC18" s="45">
        <v>3</v>
      </c>
      <c r="AD18" s="45">
        <v>5</v>
      </c>
    </row>
    <row r="19" spans="1:30" x14ac:dyDescent="0.25">
      <c r="A19" s="41"/>
      <c r="B19" s="39" t="s">
        <v>21</v>
      </c>
      <c r="C19" s="40" t="s">
        <v>22</v>
      </c>
      <c r="D19" s="46">
        <f t="shared" si="0"/>
        <v>50</v>
      </c>
      <c r="E19" s="46">
        <f t="shared" si="1"/>
        <v>50</v>
      </c>
      <c r="F19" s="46">
        <f t="shared" si="2"/>
        <v>100</v>
      </c>
      <c r="G19" s="45"/>
      <c r="H19" s="45"/>
      <c r="I19" s="45"/>
      <c r="J19" s="45"/>
      <c r="K19" s="45">
        <v>1</v>
      </c>
      <c r="L19" s="45">
        <v>1</v>
      </c>
      <c r="M19" s="45">
        <v>2</v>
      </c>
      <c r="N19" s="45">
        <v>2</v>
      </c>
      <c r="O19" s="45">
        <v>4</v>
      </c>
      <c r="P19" s="45">
        <v>39</v>
      </c>
      <c r="Q19" s="45">
        <v>34</v>
      </c>
      <c r="R19" s="45">
        <v>73</v>
      </c>
      <c r="S19" s="45"/>
      <c r="T19" s="45"/>
      <c r="U19" s="45"/>
      <c r="V19" s="45"/>
      <c r="W19" s="45"/>
      <c r="X19" s="45"/>
      <c r="Y19" s="45">
        <v>7</v>
      </c>
      <c r="Z19" s="45">
        <v>10</v>
      </c>
      <c r="AA19" s="45">
        <v>17</v>
      </c>
      <c r="AB19" s="45">
        <v>2</v>
      </c>
      <c r="AC19" s="45">
        <v>3</v>
      </c>
      <c r="AD19" s="45">
        <v>5</v>
      </c>
    </row>
    <row r="20" spans="1:30" x14ac:dyDescent="0.25">
      <c r="A20" s="33" t="s">
        <v>190</v>
      </c>
      <c r="B20" s="34"/>
      <c r="C20" s="35"/>
      <c r="D20" s="44">
        <f t="shared" si="0"/>
        <v>118</v>
      </c>
      <c r="E20" s="44">
        <f t="shared" si="1"/>
        <v>170</v>
      </c>
      <c r="F20" s="44">
        <f t="shared" si="2"/>
        <v>288</v>
      </c>
      <c r="G20" s="44"/>
      <c r="H20" s="44"/>
      <c r="I20" s="44"/>
      <c r="J20" s="44">
        <v>2</v>
      </c>
      <c r="K20" s="44">
        <v>4</v>
      </c>
      <c r="L20" s="44">
        <v>6</v>
      </c>
      <c r="M20" s="44">
        <v>4</v>
      </c>
      <c r="N20" s="44">
        <v>7</v>
      </c>
      <c r="O20" s="44">
        <v>11</v>
      </c>
      <c r="P20" s="44">
        <v>48</v>
      </c>
      <c r="Q20" s="44">
        <v>66</v>
      </c>
      <c r="R20" s="44">
        <v>114</v>
      </c>
      <c r="S20" s="44"/>
      <c r="T20" s="44"/>
      <c r="U20" s="44"/>
      <c r="V20" s="44"/>
      <c r="W20" s="44"/>
      <c r="X20" s="44"/>
      <c r="Y20" s="44">
        <v>6</v>
      </c>
      <c r="Z20" s="44">
        <v>21</v>
      </c>
      <c r="AA20" s="44">
        <v>27</v>
      </c>
      <c r="AB20" s="44">
        <v>58</v>
      </c>
      <c r="AC20" s="44">
        <v>72</v>
      </c>
      <c r="AD20" s="44">
        <v>130</v>
      </c>
    </row>
    <row r="21" spans="1:30" x14ac:dyDescent="0.25">
      <c r="A21" s="36">
        <v>7</v>
      </c>
      <c r="B21" s="37" t="s">
        <v>116</v>
      </c>
      <c r="C21" s="38"/>
      <c r="D21" s="45">
        <f t="shared" si="0"/>
        <v>28</v>
      </c>
      <c r="E21" s="45">
        <f t="shared" si="1"/>
        <v>59</v>
      </c>
      <c r="F21" s="45">
        <f t="shared" si="2"/>
        <v>87</v>
      </c>
      <c r="G21" s="45"/>
      <c r="H21" s="45"/>
      <c r="I21" s="45"/>
      <c r="J21" s="45">
        <v>1</v>
      </c>
      <c r="K21" s="45"/>
      <c r="L21" s="45">
        <v>1</v>
      </c>
      <c r="M21" s="45">
        <v>3</v>
      </c>
      <c r="N21" s="45">
        <v>5</v>
      </c>
      <c r="O21" s="45">
        <v>8</v>
      </c>
      <c r="P21" s="45">
        <v>9</v>
      </c>
      <c r="Q21" s="45">
        <v>25</v>
      </c>
      <c r="R21" s="45">
        <v>34</v>
      </c>
      <c r="S21" s="45"/>
      <c r="T21" s="45"/>
      <c r="U21" s="45"/>
      <c r="V21" s="45"/>
      <c r="W21" s="45"/>
      <c r="X21" s="45"/>
      <c r="Y21" s="45">
        <v>2</v>
      </c>
      <c r="Z21" s="45">
        <v>6</v>
      </c>
      <c r="AA21" s="45">
        <v>8</v>
      </c>
      <c r="AB21" s="45">
        <v>13</v>
      </c>
      <c r="AC21" s="45">
        <v>23</v>
      </c>
      <c r="AD21" s="45">
        <v>36</v>
      </c>
    </row>
    <row r="22" spans="1:30" x14ac:dyDescent="0.25">
      <c r="A22" s="41"/>
      <c r="B22" s="39" t="s">
        <v>26</v>
      </c>
      <c r="C22" s="40" t="s">
        <v>133</v>
      </c>
      <c r="D22" s="46">
        <f t="shared" si="0"/>
        <v>14</v>
      </c>
      <c r="E22" s="46">
        <f t="shared" si="1"/>
        <v>25</v>
      </c>
      <c r="F22" s="46">
        <f t="shared" si="2"/>
        <v>39</v>
      </c>
      <c r="G22" s="45"/>
      <c r="H22" s="45"/>
      <c r="I22" s="45"/>
      <c r="J22" s="45"/>
      <c r="K22" s="45"/>
      <c r="L22" s="45"/>
      <c r="M22" s="45">
        <v>2</v>
      </c>
      <c r="N22" s="45">
        <v>1</v>
      </c>
      <c r="O22" s="45">
        <v>3</v>
      </c>
      <c r="P22" s="45">
        <v>3</v>
      </c>
      <c r="Q22" s="45">
        <v>8</v>
      </c>
      <c r="R22" s="45">
        <v>11</v>
      </c>
      <c r="S22" s="45"/>
      <c r="T22" s="45"/>
      <c r="U22" s="45"/>
      <c r="V22" s="45"/>
      <c r="W22" s="45"/>
      <c r="X22" s="45"/>
      <c r="Y22" s="45">
        <v>2</v>
      </c>
      <c r="Z22" s="45">
        <v>4</v>
      </c>
      <c r="AA22" s="45">
        <v>6</v>
      </c>
      <c r="AB22" s="45">
        <v>7</v>
      </c>
      <c r="AC22" s="45">
        <v>12</v>
      </c>
      <c r="AD22" s="45">
        <v>19</v>
      </c>
    </row>
    <row r="23" spans="1:30" x14ac:dyDescent="0.25">
      <c r="A23" s="41"/>
      <c r="B23" s="39" t="s">
        <v>23</v>
      </c>
      <c r="C23" s="40" t="s">
        <v>24</v>
      </c>
      <c r="D23" s="46">
        <f t="shared" si="0"/>
        <v>7</v>
      </c>
      <c r="E23" s="46">
        <f t="shared" si="1"/>
        <v>13</v>
      </c>
      <c r="F23" s="46">
        <f t="shared" si="2"/>
        <v>20</v>
      </c>
      <c r="G23" s="45"/>
      <c r="H23" s="45"/>
      <c r="I23" s="45"/>
      <c r="J23" s="45">
        <v>1</v>
      </c>
      <c r="K23" s="45"/>
      <c r="L23" s="45">
        <v>1</v>
      </c>
      <c r="M23" s="45">
        <v>1</v>
      </c>
      <c r="N23" s="45">
        <v>4</v>
      </c>
      <c r="O23" s="45">
        <v>5</v>
      </c>
      <c r="P23" s="45">
        <v>3</v>
      </c>
      <c r="Q23" s="45">
        <v>4</v>
      </c>
      <c r="R23" s="45">
        <v>7</v>
      </c>
      <c r="S23" s="45"/>
      <c r="T23" s="45"/>
      <c r="U23" s="45"/>
      <c r="V23" s="45"/>
      <c r="W23" s="45"/>
      <c r="X23" s="45"/>
      <c r="Y23" s="45"/>
      <c r="Z23" s="45">
        <v>1</v>
      </c>
      <c r="AA23" s="45">
        <v>1</v>
      </c>
      <c r="AB23" s="45">
        <v>2</v>
      </c>
      <c r="AC23" s="45">
        <v>4</v>
      </c>
      <c r="AD23" s="45">
        <v>6</v>
      </c>
    </row>
    <row r="24" spans="1:30" x14ac:dyDescent="0.25">
      <c r="A24" s="41"/>
      <c r="B24" s="39" t="s">
        <v>25</v>
      </c>
      <c r="C24" s="40" t="s">
        <v>130</v>
      </c>
      <c r="D24" s="46">
        <f t="shared" si="0"/>
        <v>1</v>
      </c>
      <c r="E24" s="46">
        <f t="shared" si="1"/>
        <v>7</v>
      </c>
      <c r="F24" s="46">
        <f t="shared" si="2"/>
        <v>8</v>
      </c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>
        <v>3</v>
      </c>
      <c r="R24" s="45">
        <v>3</v>
      </c>
      <c r="S24" s="45"/>
      <c r="T24" s="45"/>
      <c r="U24" s="45"/>
      <c r="V24" s="45"/>
      <c r="W24" s="45"/>
      <c r="X24" s="45"/>
      <c r="Y24" s="45"/>
      <c r="Z24" s="45"/>
      <c r="AA24" s="45"/>
      <c r="AB24" s="45">
        <v>1</v>
      </c>
      <c r="AC24" s="45">
        <v>4</v>
      </c>
      <c r="AD24" s="45">
        <v>5</v>
      </c>
    </row>
    <row r="25" spans="1:30" x14ac:dyDescent="0.25">
      <c r="A25" s="41"/>
      <c r="B25" s="39" t="s">
        <v>29</v>
      </c>
      <c r="C25" s="40" t="s">
        <v>132</v>
      </c>
      <c r="D25" s="46">
        <f t="shared" si="0"/>
        <v>2</v>
      </c>
      <c r="E25" s="46">
        <f t="shared" si="1"/>
        <v>5</v>
      </c>
      <c r="F25" s="46">
        <f t="shared" si="2"/>
        <v>7</v>
      </c>
      <c r="G25" s="45"/>
      <c r="H25" s="45"/>
      <c r="I25" s="45"/>
      <c r="J25" s="45"/>
      <c r="K25" s="45"/>
      <c r="L25" s="45"/>
      <c r="M25" s="45"/>
      <c r="N25" s="45"/>
      <c r="O25" s="45"/>
      <c r="P25" s="45">
        <v>2</v>
      </c>
      <c r="Q25" s="45">
        <v>5</v>
      </c>
      <c r="R25" s="45">
        <v>7</v>
      </c>
      <c r="S25" s="45"/>
      <c r="T25" s="45"/>
      <c r="U25" s="45"/>
      <c r="V25" s="45"/>
      <c r="W25" s="45"/>
      <c r="X25" s="45"/>
      <c r="Y25" s="45"/>
      <c r="Z25" s="45"/>
      <c r="AA25" s="45"/>
      <c r="AB25" s="45"/>
      <c r="AC25" s="45"/>
      <c r="AD25" s="45"/>
    </row>
    <row r="26" spans="1:30" x14ac:dyDescent="0.25">
      <c r="A26" s="41"/>
      <c r="B26" s="39" t="s">
        <v>27</v>
      </c>
      <c r="C26" s="40" t="s">
        <v>134</v>
      </c>
      <c r="D26" s="46">
        <f t="shared" si="0"/>
        <v>3</v>
      </c>
      <c r="E26" s="46">
        <f t="shared" si="1"/>
        <v>8</v>
      </c>
      <c r="F26" s="46">
        <f t="shared" si="2"/>
        <v>11</v>
      </c>
      <c r="G26" s="45"/>
      <c r="H26" s="45"/>
      <c r="I26" s="45"/>
      <c r="J26" s="45"/>
      <c r="K26" s="45"/>
      <c r="L26" s="45"/>
      <c r="M26" s="45"/>
      <c r="N26" s="45"/>
      <c r="O26" s="45"/>
      <c r="P26" s="45">
        <v>1</v>
      </c>
      <c r="Q26" s="45">
        <v>5</v>
      </c>
      <c r="R26" s="45">
        <v>6</v>
      </c>
      <c r="S26" s="45"/>
      <c r="T26" s="45"/>
      <c r="U26" s="45"/>
      <c r="V26" s="45"/>
      <c r="W26" s="45"/>
      <c r="X26" s="45"/>
      <c r="Y26" s="45"/>
      <c r="Z26" s="45">
        <v>1</v>
      </c>
      <c r="AA26" s="45">
        <v>1</v>
      </c>
      <c r="AB26" s="45">
        <v>2</v>
      </c>
      <c r="AC26" s="45">
        <v>2</v>
      </c>
      <c r="AD26" s="45">
        <v>4</v>
      </c>
    </row>
    <row r="27" spans="1:30" x14ac:dyDescent="0.25">
      <c r="A27" s="34"/>
      <c r="B27" s="39" t="s">
        <v>28</v>
      </c>
      <c r="C27" s="40" t="s">
        <v>131</v>
      </c>
      <c r="D27" s="46">
        <f t="shared" si="0"/>
        <v>1</v>
      </c>
      <c r="E27" s="46">
        <f t="shared" si="1"/>
        <v>1</v>
      </c>
      <c r="F27" s="46">
        <f t="shared" si="2"/>
        <v>2</v>
      </c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  <c r="AA27" s="45"/>
      <c r="AB27" s="45">
        <v>1</v>
      </c>
      <c r="AC27" s="45">
        <v>1</v>
      </c>
      <c r="AD27" s="45">
        <v>2</v>
      </c>
    </row>
    <row r="28" spans="1:30" x14ac:dyDescent="0.25">
      <c r="A28" s="36">
        <v>9</v>
      </c>
      <c r="B28" s="37" t="s">
        <v>18</v>
      </c>
      <c r="C28" s="38"/>
      <c r="D28" s="45">
        <f t="shared" si="0"/>
        <v>90</v>
      </c>
      <c r="E28" s="45">
        <f t="shared" si="1"/>
        <v>111</v>
      </c>
      <c r="F28" s="45">
        <f t="shared" si="2"/>
        <v>201</v>
      </c>
      <c r="G28" s="45"/>
      <c r="H28" s="45"/>
      <c r="I28" s="45"/>
      <c r="J28" s="45">
        <v>1</v>
      </c>
      <c r="K28" s="45">
        <v>4</v>
      </c>
      <c r="L28" s="45">
        <v>5</v>
      </c>
      <c r="M28" s="45">
        <v>1</v>
      </c>
      <c r="N28" s="45">
        <v>2</v>
      </c>
      <c r="O28" s="45">
        <v>3</v>
      </c>
      <c r="P28" s="45">
        <v>39</v>
      </c>
      <c r="Q28" s="45">
        <v>41</v>
      </c>
      <c r="R28" s="45">
        <v>80</v>
      </c>
      <c r="S28" s="45"/>
      <c r="T28" s="45"/>
      <c r="U28" s="45"/>
      <c r="V28" s="45"/>
      <c r="W28" s="45"/>
      <c r="X28" s="45"/>
      <c r="Y28" s="45">
        <v>4</v>
      </c>
      <c r="Z28" s="45">
        <v>15</v>
      </c>
      <c r="AA28" s="45">
        <v>19</v>
      </c>
      <c r="AB28" s="45">
        <v>45</v>
      </c>
      <c r="AC28" s="45">
        <v>49</v>
      </c>
      <c r="AD28" s="45">
        <v>94</v>
      </c>
    </row>
    <row r="29" spans="1:30" x14ac:dyDescent="0.25">
      <c r="A29" s="41"/>
      <c r="B29" s="39" t="s">
        <v>26</v>
      </c>
      <c r="C29" s="40" t="s">
        <v>133</v>
      </c>
      <c r="D29" s="46">
        <f t="shared" si="0"/>
        <v>31</v>
      </c>
      <c r="E29" s="46">
        <f t="shared" si="1"/>
        <v>35</v>
      </c>
      <c r="F29" s="46">
        <f t="shared" si="2"/>
        <v>66</v>
      </c>
      <c r="G29" s="45"/>
      <c r="H29" s="45"/>
      <c r="I29" s="45"/>
      <c r="J29" s="45">
        <v>1</v>
      </c>
      <c r="K29" s="45"/>
      <c r="L29" s="45">
        <v>1</v>
      </c>
      <c r="M29" s="45"/>
      <c r="N29" s="45"/>
      <c r="O29" s="45"/>
      <c r="P29" s="45">
        <v>11</v>
      </c>
      <c r="Q29" s="45">
        <v>13</v>
      </c>
      <c r="R29" s="45">
        <v>24</v>
      </c>
      <c r="S29" s="45"/>
      <c r="T29" s="45"/>
      <c r="U29" s="45"/>
      <c r="V29" s="45"/>
      <c r="W29" s="45"/>
      <c r="X29" s="45"/>
      <c r="Y29" s="45">
        <v>3</v>
      </c>
      <c r="Z29" s="45">
        <v>9</v>
      </c>
      <c r="AA29" s="45">
        <v>12</v>
      </c>
      <c r="AB29" s="45">
        <v>16</v>
      </c>
      <c r="AC29" s="45">
        <v>13</v>
      </c>
      <c r="AD29" s="45">
        <v>29</v>
      </c>
    </row>
    <row r="30" spans="1:30" x14ac:dyDescent="0.25">
      <c r="A30" s="41"/>
      <c r="B30" s="39" t="s">
        <v>23</v>
      </c>
      <c r="C30" s="40" t="s">
        <v>24</v>
      </c>
      <c r="D30" s="46">
        <f t="shared" si="0"/>
        <v>18</v>
      </c>
      <c r="E30" s="46">
        <f t="shared" si="1"/>
        <v>12</v>
      </c>
      <c r="F30" s="46">
        <f t="shared" si="2"/>
        <v>30</v>
      </c>
      <c r="G30" s="45"/>
      <c r="H30" s="45"/>
      <c r="I30" s="45"/>
      <c r="J30" s="45"/>
      <c r="K30" s="45"/>
      <c r="L30" s="45"/>
      <c r="M30" s="45">
        <v>1</v>
      </c>
      <c r="N30" s="45"/>
      <c r="O30" s="45">
        <v>1</v>
      </c>
      <c r="P30" s="45">
        <v>9</v>
      </c>
      <c r="Q30" s="45">
        <v>5</v>
      </c>
      <c r="R30" s="45">
        <v>14</v>
      </c>
      <c r="S30" s="45"/>
      <c r="T30" s="45"/>
      <c r="U30" s="45"/>
      <c r="V30" s="45"/>
      <c r="W30" s="45"/>
      <c r="X30" s="45"/>
      <c r="Y30" s="45"/>
      <c r="Z30" s="45">
        <v>1</v>
      </c>
      <c r="AA30" s="45">
        <v>1</v>
      </c>
      <c r="AB30" s="45">
        <v>8</v>
      </c>
      <c r="AC30" s="45">
        <v>6</v>
      </c>
      <c r="AD30" s="45">
        <v>14</v>
      </c>
    </row>
    <row r="31" spans="1:30" x14ac:dyDescent="0.25">
      <c r="A31" s="41"/>
      <c r="B31" s="39" t="s">
        <v>30</v>
      </c>
      <c r="C31" s="40" t="s">
        <v>135</v>
      </c>
      <c r="D31" s="46">
        <f t="shared" si="0"/>
        <v>6</v>
      </c>
      <c r="E31" s="46">
        <f t="shared" si="1"/>
        <v>25</v>
      </c>
      <c r="F31" s="46">
        <f t="shared" si="2"/>
        <v>31</v>
      </c>
      <c r="G31" s="45"/>
      <c r="H31" s="45"/>
      <c r="I31" s="45"/>
      <c r="J31" s="45"/>
      <c r="K31" s="45">
        <v>2</v>
      </c>
      <c r="L31" s="45">
        <v>2</v>
      </c>
      <c r="M31" s="45"/>
      <c r="N31" s="45"/>
      <c r="O31" s="45"/>
      <c r="P31" s="45">
        <v>3</v>
      </c>
      <c r="Q31" s="45">
        <v>11</v>
      </c>
      <c r="R31" s="45">
        <v>14</v>
      </c>
      <c r="S31" s="45"/>
      <c r="T31" s="45"/>
      <c r="U31" s="45"/>
      <c r="V31" s="45"/>
      <c r="W31" s="45"/>
      <c r="X31" s="45"/>
      <c r="Y31" s="45"/>
      <c r="Z31" s="45">
        <v>1</v>
      </c>
      <c r="AA31" s="45">
        <v>1</v>
      </c>
      <c r="AB31" s="45">
        <v>3</v>
      </c>
      <c r="AC31" s="45">
        <v>11</v>
      </c>
      <c r="AD31" s="45">
        <v>14</v>
      </c>
    </row>
    <row r="32" spans="1:30" x14ac:dyDescent="0.25">
      <c r="A32" s="41"/>
      <c r="B32" s="39" t="s">
        <v>27</v>
      </c>
      <c r="C32" s="40" t="s">
        <v>134</v>
      </c>
      <c r="D32" s="46">
        <f t="shared" si="0"/>
        <v>1</v>
      </c>
      <c r="E32" s="46">
        <f t="shared" si="1"/>
        <v>13</v>
      </c>
      <c r="F32" s="46">
        <f t="shared" si="2"/>
        <v>14</v>
      </c>
      <c r="G32" s="45"/>
      <c r="H32" s="45"/>
      <c r="I32" s="45"/>
      <c r="J32" s="45"/>
      <c r="K32" s="45"/>
      <c r="L32" s="45"/>
      <c r="M32" s="45"/>
      <c r="N32" s="45">
        <v>1</v>
      </c>
      <c r="O32" s="45">
        <v>1</v>
      </c>
      <c r="P32" s="45"/>
      <c r="Q32" s="45">
        <v>4</v>
      </c>
      <c r="R32" s="45">
        <v>4</v>
      </c>
      <c r="S32" s="45"/>
      <c r="T32" s="45"/>
      <c r="U32" s="45"/>
      <c r="V32" s="45"/>
      <c r="W32" s="45"/>
      <c r="X32" s="45"/>
      <c r="Y32" s="45"/>
      <c r="Z32" s="45">
        <v>2</v>
      </c>
      <c r="AA32" s="45">
        <v>2</v>
      </c>
      <c r="AB32" s="45">
        <v>1</v>
      </c>
      <c r="AC32" s="45">
        <v>6</v>
      </c>
      <c r="AD32" s="45">
        <v>7</v>
      </c>
    </row>
    <row r="33" spans="1:30" x14ac:dyDescent="0.25">
      <c r="A33" s="41"/>
      <c r="B33" s="39" t="s">
        <v>28</v>
      </c>
      <c r="C33" s="40" t="s">
        <v>131</v>
      </c>
      <c r="D33" s="46">
        <f t="shared" si="0"/>
        <v>34</v>
      </c>
      <c r="E33" s="46">
        <f t="shared" si="1"/>
        <v>26</v>
      </c>
      <c r="F33" s="46">
        <f t="shared" si="2"/>
        <v>60</v>
      </c>
      <c r="G33" s="45"/>
      <c r="H33" s="45"/>
      <c r="I33" s="45"/>
      <c r="J33" s="45"/>
      <c r="K33" s="45">
        <v>2</v>
      </c>
      <c r="L33" s="45">
        <v>2</v>
      </c>
      <c r="M33" s="45"/>
      <c r="N33" s="45">
        <v>1</v>
      </c>
      <c r="O33" s="45">
        <v>1</v>
      </c>
      <c r="P33" s="45">
        <v>16</v>
      </c>
      <c r="Q33" s="45">
        <v>8</v>
      </c>
      <c r="R33" s="45">
        <v>24</v>
      </c>
      <c r="S33" s="45"/>
      <c r="T33" s="45"/>
      <c r="U33" s="45"/>
      <c r="V33" s="45"/>
      <c r="W33" s="45"/>
      <c r="X33" s="45"/>
      <c r="Y33" s="45">
        <v>1</v>
      </c>
      <c r="Z33" s="45">
        <v>2</v>
      </c>
      <c r="AA33" s="45">
        <v>3</v>
      </c>
      <c r="AB33" s="45">
        <v>17</v>
      </c>
      <c r="AC33" s="45">
        <v>13</v>
      </c>
      <c r="AD33" s="45">
        <v>30</v>
      </c>
    </row>
    <row r="34" spans="1:30" x14ac:dyDescent="0.25">
      <c r="A34" s="33" t="s">
        <v>191</v>
      </c>
      <c r="B34" s="34"/>
      <c r="C34" s="35"/>
      <c r="D34" s="44">
        <f t="shared" si="0"/>
        <v>293</v>
      </c>
      <c r="E34" s="44">
        <f t="shared" si="1"/>
        <v>220</v>
      </c>
      <c r="F34" s="44">
        <f t="shared" si="2"/>
        <v>513</v>
      </c>
      <c r="G34" s="44">
        <v>1</v>
      </c>
      <c r="H34" s="44">
        <v>1</v>
      </c>
      <c r="I34" s="44">
        <v>2</v>
      </c>
      <c r="J34" s="44"/>
      <c r="K34" s="44"/>
      <c r="L34" s="44"/>
      <c r="M34" s="44">
        <v>14</v>
      </c>
      <c r="N34" s="44">
        <v>6</v>
      </c>
      <c r="O34" s="44">
        <v>20</v>
      </c>
      <c r="P34" s="44">
        <v>153</v>
      </c>
      <c r="Q34" s="44">
        <v>101</v>
      </c>
      <c r="R34" s="44">
        <v>254</v>
      </c>
      <c r="S34" s="44"/>
      <c r="T34" s="44"/>
      <c r="U34" s="44"/>
      <c r="V34" s="44"/>
      <c r="W34" s="44">
        <v>1</v>
      </c>
      <c r="X34" s="44">
        <v>1</v>
      </c>
      <c r="Y34" s="44">
        <v>13</v>
      </c>
      <c r="Z34" s="44">
        <v>7</v>
      </c>
      <c r="AA34" s="44">
        <v>20</v>
      </c>
      <c r="AB34" s="44">
        <v>112</v>
      </c>
      <c r="AC34" s="44">
        <v>104</v>
      </c>
      <c r="AD34" s="44">
        <v>216</v>
      </c>
    </row>
    <row r="35" spans="1:30" x14ac:dyDescent="0.25">
      <c r="A35" s="36">
        <v>7</v>
      </c>
      <c r="B35" s="37" t="s">
        <v>116</v>
      </c>
      <c r="C35" s="38"/>
      <c r="D35" s="45">
        <f t="shared" si="0"/>
        <v>169</v>
      </c>
      <c r="E35" s="45">
        <f t="shared" si="1"/>
        <v>139</v>
      </c>
      <c r="F35" s="45">
        <f t="shared" si="2"/>
        <v>308</v>
      </c>
      <c r="G35" s="45">
        <v>1</v>
      </c>
      <c r="H35" s="45">
        <v>1</v>
      </c>
      <c r="I35" s="45">
        <v>2</v>
      </c>
      <c r="J35" s="45"/>
      <c r="K35" s="45"/>
      <c r="L35" s="45"/>
      <c r="M35" s="45">
        <v>10</v>
      </c>
      <c r="N35" s="45">
        <v>4</v>
      </c>
      <c r="O35" s="45">
        <v>14</v>
      </c>
      <c r="P35" s="45">
        <v>75</v>
      </c>
      <c r="Q35" s="45">
        <v>57</v>
      </c>
      <c r="R35" s="45">
        <v>132</v>
      </c>
      <c r="S35" s="45"/>
      <c r="T35" s="45"/>
      <c r="U35" s="45"/>
      <c r="V35" s="45"/>
      <c r="W35" s="45">
        <v>1</v>
      </c>
      <c r="X35" s="45">
        <v>1</v>
      </c>
      <c r="Y35" s="45">
        <v>9</v>
      </c>
      <c r="Z35" s="45">
        <v>3</v>
      </c>
      <c r="AA35" s="45">
        <v>12</v>
      </c>
      <c r="AB35" s="45">
        <v>74</v>
      </c>
      <c r="AC35" s="45">
        <v>73</v>
      </c>
      <c r="AD35" s="45">
        <v>147</v>
      </c>
    </row>
    <row r="36" spans="1:30" x14ac:dyDescent="0.25">
      <c r="A36" s="41"/>
      <c r="B36" s="39" t="s">
        <v>47</v>
      </c>
      <c r="C36" s="40" t="s">
        <v>140</v>
      </c>
      <c r="D36" s="46">
        <f t="shared" si="0"/>
        <v>39</v>
      </c>
      <c r="E36" s="46">
        <f t="shared" si="1"/>
        <v>35</v>
      </c>
      <c r="F36" s="46">
        <f t="shared" si="2"/>
        <v>74</v>
      </c>
      <c r="G36" s="45"/>
      <c r="H36" s="45"/>
      <c r="I36" s="45"/>
      <c r="J36" s="45"/>
      <c r="K36" s="45"/>
      <c r="L36" s="45"/>
      <c r="M36" s="45">
        <v>1</v>
      </c>
      <c r="N36" s="45">
        <v>1</v>
      </c>
      <c r="O36" s="45">
        <v>2</v>
      </c>
      <c r="P36" s="45">
        <v>10</v>
      </c>
      <c r="Q36" s="45">
        <v>6</v>
      </c>
      <c r="R36" s="45">
        <v>16</v>
      </c>
      <c r="S36" s="45"/>
      <c r="T36" s="45"/>
      <c r="U36" s="45"/>
      <c r="V36" s="45"/>
      <c r="W36" s="45">
        <v>1</v>
      </c>
      <c r="X36" s="45">
        <v>1</v>
      </c>
      <c r="Y36" s="45">
        <v>2</v>
      </c>
      <c r="Z36" s="45"/>
      <c r="AA36" s="45">
        <v>2</v>
      </c>
      <c r="AB36" s="45">
        <v>26</v>
      </c>
      <c r="AC36" s="45">
        <v>27</v>
      </c>
      <c r="AD36" s="45">
        <v>53</v>
      </c>
    </row>
    <row r="37" spans="1:30" x14ac:dyDescent="0.25">
      <c r="A37" s="41"/>
      <c r="B37" s="39" t="s">
        <v>34</v>
      </c>
      <c r="C37" s="40" t="s">
        <v>137</v>
      </c>
      <c r="D37" s="46">
        <f t="shared" si="0"/>
        <v>5</v>
      </c>
      <c r="E37" s="46">
        <f t="shared" si="1"/>
        <v>24</v>
      </c>
      <c r="F37" s="46">
        <f t="shared" si="2"/>
        <v>29</v>
      </c>
      <c r="G37" s="45"/>
      <c r="H37" s="45"/>
      <c r="I37" s="45"/>
      <c r="J37" s="45"/>
      <c r="K37" s="45"/>
      <c r="L37" s="45"/>
      <c r="M37" s="45">
        <v>2</v>
      </c>
      <c r="N37" s="45">
        <v>1</v>
      </c>
      <c r="O37" s="45">
        <v>3</v>
      </c>
      <c r="P37" s="45">
        <v>1</v>
      </c>
      <c r="Q37" s="45">
        <v>16</v>
      </c>
      <c r="R37" s="45">
        <v>17</v>
      </c>
      <c r="S37" s="45"/>
      <c r="T37" s="45"/>
      <c r="U37" s="45"/>
      <c r="V37" s="45"/>
      <c r="W37" s="45"/>
      <c r="X37" s="45"/>
      <c r="Y37" s="45"/>
      <c r="Z37" s="45"/>
      <c r="AA37" s="45"/>
      <c r="AB37" s="45">
        <v>2</v>
      </c>
      <c r="AC37" s="45">
        <v>7</v>
      </c>
      <c r="AD37" s="45">
        <v>9</v>
      </c>
    </row>
    <row r="38" spans="1:30" x14ac:dyDescent="0.25">
      <c r="A38" s="41"/>
      <c r="B38" s="39" t="s">
        <v>100</v>
      </c>
      <c r="C38" s="40" t="s">
        <v>101</v>
      </c>
      <c r="D38" s="46">
        <f t="shared" si="0"/>
        <v>9</v>
      </c>
      <c r="E38" s="46">
        <f t="shared" si="1"/>
        <v>10</v>
      </c>
      <c r="F38" s="46">
        <f t="shared" si="2"/>
        <v>19</v>
      </c>
      <c r="G38" s="45"/>
      <c r="H38" s="45"/>
      <c r="I38" s="45"/>
      <c r="J38" s="45"/>
      <c r="K38" s="45"/>
      <c r="L38" s="45"/>
      <c r="M38" s="45">
        <v>1</v>
      </c>
      <c r="N38" s="45"/>
      <c r="O38" s="45">
        <v>1</v>
      </c>
      <c r="P38" s="45">
        <v>6</v>
      </c>
      <c r="Q38" s="45">
        <v>6</v>
      </c>
      <c r="R38" s="45">
        <v>12</v>
      </c>
      <c r="S38" s="45"/>
      <c r="T38" s="45"/>
      <c r="U38" s="45"/>
      <c r="V38" s="45"/>
      <c r="W38" s="45"/>
      <c r="X38" s="45"/>
      <c r="Y38" s="45"/>
      <c r="Z38" s="45"/>
      <c r="AA38" s="45"/>
      <c r="AB38" s="45">
        <v>2</v>
      </c>
      <c r="AC38" s="45">
        <v>4</v>
      </c>
      <c r="AD38" s="45">
        <v>6</v>
      </c>
    </row>
    <row r="39" spans="1:30" x14ac:dyDescent="0.25">
      <c r="A39" s="41"/>
      <c r="B39" s="39" t="s">
        <v>36</v>
      </c>
      <c r="C39" s="40" t="s">
        <v>139</v>
      </c>
      <c r="D39" s="46">
        <f t="shared" si="0"/>
        <v>9</v>
      </c>
      <c r="E39" s="46">
        <f t="shared" si="1"/>
        <v>2</v>
      </c>
      <c r="F39" s="46">
        <f t="shared" si="2"/>
        <v>11</v>
      </c>
      <c r="G39" s="45"/>
      <c r="H39" s="45"/>
      <c r="I39" s="45"/>
      <c r="J39" s="45"/>
      <c r="K39" s="45"/>
      <c r="L39" s="45"/>
      <c r="M39" s="45"/>
      <c r="N39" s="45"/>
      <c r="O39" s="45"/>
      <c r="P39" s="45">
        <v>8</v>
      </c>
      <c r="Q39" s="45">
        <v>2</v>
      </c>
      <c r="R39" s="45">
        <v>10</v>
      </c>
      <c r="S39" s="45"/>
      <c r="T39" s="45"/>
      <c r="U39" s="45"/>
      <c r="V39" s="45"/>
      <c r="W39" s="45"/>
      <c r="X39" s="45"/>
      <c r="Y39" s="45"/>
      <c r="Z39" s="45"/>
      <c r="AA39" s="45"/>
      <c r="AB39" s="45">
        <v>1</v>
      </c>
      <c r="AC39" s="45"/>
      <c r="AD39" s="45">
        <v>1</v>
      </c>
    </row>
    <row r="40" spans="1:30" x14ac:dyDescent="0.25">
      <c r="A40" s="41"/>
      <c r="B40" s="39" t="s">
        <v>41</v>
      </c>
      <c r="C40" s="40" t="s">
        <v>42</v>
      </c>
      <c r="D40" s="46">
        <f t="shared" si="0"/>
        <v>8</v>
      </c>
      <c r="E40" s="46">
        <f t="shared" si="1"/>
        <v>6</v>
      </c>
      <c r="F40" s="46">
        <f t="shared" si="2"/>
        <v>14</v>
      </c>
      <c r="G40" s="45"/>
      <c r="H40" s="45"/>
      <c r="I40" s="45"/>
      <c r="J40" s="45"/>
      <c r="K40" s="45"/>
      <c r="L40" s="45"/>
      <c r="M40" s="45"/>
      <c r="N40" s="45"/>
      <c r="O40" s="45"/>
      <c r="P40" s="45">
        <v>1</v>
      </c>
      <c r="Q40" s="45">
        <v>2</v>
      </c>
      <c r="R40" s="45">
        <v>3</v>
      </c>
      <c r="S40" s="45"/>
      <c r="T40" s="45"/>
      <c r="U40" s="45"/>
      <c r="V40" s="45"/>
      <c r="W40" s="45"/>
      <c r="X40" s="45"/>
      <c r="Y40" s="45"/>
      <c r="Z40" s="45"/>
      <c r="AA40" s="45"/>
      <c r="AB40" s="45">
        <v>7</v>
      </c>
      <c r="AC40" s="45">
        <v>4</v>
      </c>
      <c r="AD40" s="45">
        <v>11</v>
      </c>
    </row>
    <row r="41" spans="1:30" x14ac:dyDescent="0.25">
      <c r="A41" s="41"/>
      <c r="B41" s="39" t="s">
        <v>39</v>
      </c>
      <c r="C41" s="40" t="s">
        <v>40</v>
      </c>
      <c r="D41" s="46">
        <f t="shared" si="0"/>
        <v>19</v>
      </c>
      <c r="E41" s="46">
        <f t="shared" si="1"/>
        <v>12</v>
      </c>
      <c r="F41" s="46">
        <f t="shared" si="2"/>
        <v>31</v>
      </c>
      <c r="G41" s="45">
        <v>1</v>
      </c>
      <c r="H41" s="45"/>
      <c r="I41" s="45">
        <v>1</v>
      </c>
      <c r="J41" s="45"/>
      <c r="K41" s="45"/>
      <c r="L41" s="45"/>
      <c r="M41" s="45"/>
      <c r="N41" s="45"/>
      <c r="O41" s="45"/>
      <c r="P41" s="45">
        <v>11</v>
      </c>
      <c r="Q41" s="45">
        <v>4</v>
      </c>
      <c r="R41" s="45">
        <v>15</v>
      </c>
      <c r="S41" s="45"/>
      <c r="T41" s="45"/>
      <c r="U41" s="45"/>
      <c r="V41" s="45"/>
      <c r="W41" s="45"/>
      <c r="X41" s="45"/>
      <c r="Y41" s="45">
        <v>1</v>
      </c>
      <c r="Z41" s="45"/>
      <c r="AA41" s="45">
        <v>1</v>
      </c>
      <c r="AB41" s="45">
        <v>6</v>
      </c>
      <c r="AC41" s="45">
        <v>8</v>
      </c>
      <c r="AD41" s="45">
        <v>14</v>
      </c>
    </row>
    <row r="42" spans="1:30" x14ac:dyDescent="0.25">
      <c r="A42" s="41"/>
      <c r="B42" s="39" t="s">
        <v>37</v>
      </c>
      <c r="C42" s="40" t="s">
        <v>38</v>
      </c>
      <c r="D42" s="46">
        <f t="shared" si="0"/>
        <v>19</v>
      </c>
      <c r="E42" s="46">
        <f t="shared" si="1"/>
        <v>11</v>
      </c>
      <c r="F42" s="46">
        <f t="shared" si="2"/>
        <v>30</v>
      </c>
      <c r="G42" s="45"/>
      <c r="H42" s="45"/>
      <c r="I42" s="45"/>
      <c r="J42" s="45"/>
      <c r="K42" s="45"/>
      <c r="L42" s="45"/>
      <c r="M42" s="45"/>
      <c r="N42" s="45"/>
      <c r="O42" s="45"/>
      <c r="P42" s="45">
        <v>10</v>
      </c>
      <c r="Q42" s="45">
        <v>4</v>
      </c>
      <c r="R42" s="45">
        <v>14</v>
      </c>
      <c r="S42" s="45"/>
      <c r="T42" s="45"/>
      <c r="U42" s="45"/>
      <c r="V42" s="45"/>
      <c r="W42" s="45"/>
      <c r="X42" s="45"/>
      <c r="Y42" s="45"/>
      <c r="Z42" s="45">
        <v>1</v>
      </c>
      <c r="AA42" s="45">
        <v>1</v>
      </c>
      <c r="AB42" s="45">
        <v>9</v>
      </c>
      <c r="AC42" s="45">
        <v>6</v>
      </c>
      <c r="AD42" s="45">
        <v>15</v>
      </c>
    </row>
    <row r="43" spans="1:30" x14ac:dyDescent="0.25">
      <c r="A43" s="41"/>
      <c r="B43" s="39" t="s">
        <v>35</v>
      </c>
      <c r="C43" s="40" t="s">
        <v>138</v>
      </c>
      <c r="D43" s="46">
        <f t="shared" si="0"/>
        <v>5</v>
      </c>
      <c r="E43" s="46">
        <f t="shared" si="1"/>
        <v>6</v>
      </c>
      <c r="F43" s="46">
        <f t="shared" si="2"/>
        <v>11</v>
      </c>
      <c r="G43" s="45"/>
      <c r="H43" s="45"/>
      <c r="I43" s="45"/>
      <c r="J43" s="45"/>
      <c r="K43" s="45"/>
      <c r="L43" s="45"/>
      <c r="M43" s="45"/>
      <c r="N43" s="45"/>
      <c r="O43" s="45"/>
      <c r="P43" s="45">
        <v>2</v>
      </c>
      <c r="Q43" s="45">
        <v>2</v>
      </c>
      <c r="R43" s="45">
        <v>4</v>
      </c>
      <c r="S43" s="45"/>
      <c r="T43" s="45"/>
      <c r="U43" s="45"/>
      <c r="V43" s="45"/>
      <c r="W43" s="45"/>
      <c r="X43" s="45"/>
      <c r="Y43" s="45"/>
      <c r="Z43" s="45"/>
      <c r="AA43" s="45"/>
      <c r="AB43" s="45">
        <v>3</v>
      </c>
      <c r="AC43" s="45">
        <v>4</v>
      </c>
      <c r="AD43" s="45">
        <v>7</v>
      </c>
    </row>
    <row r="44" spans="1:30" x14ac:dyDescent="0.25">
      <c r="A44" s="41"/>
      <c r="B44" s="39" t="s">
        <v>32</v>
      </c>
      <c r="C44" s="40" t="s">
        <v>33</v>
      </c>
      <c r="D44" s="46">
        <f t="shared" si="0"/>
        <v>56</v>
      </c>
      <c r="E44" s="46">
        <f t="shared" si="1"/>
        <v>33</v>
      </c>
      <c r="F44" s="46">
        <f t="shared" si="2"/>
        <v>89</v>
      </c>
      <c r="G44" s="45"/>
      <c r="H44" s="45">
        <v>1</v>
      </c>
      <c r="I44" s="45">
        <v>1</v>
      </c>
      <c r="J44" s="45"/>
      <c r="K44" s="45"/>
      <c r="L44" s="45"/>
      <c r="M44" s="45">
        <v>6</v>
      </c>
      <c r="N44" s="45">
        <v>2</v>
      </c>
      <c r="O44" s="45">
        <v>8</v>
      </c>
      <c r="P44" s="45">
        <v>26</v>
      </c>
      <c r="Q44" s="45">
        <v>15</v>
      </c>
      <c r="R44" s="45">
        <v>41</v>
      </c>
      <c r="S44" s="45"/>
      <c r="T44" s="45"/>
      <c r="U44" s="45"/>
      <c r="V44" s="45"/>
      <c r="W44" s="45"/>
      <c r="X44" s="45"/>
      <c r="Y44" s="45">
        <v>6</v>
      </c>
      <c r="Z44" s="45">
        <v>2</v>
      </c>
      <c r="AA44" s="45">
        <v>8</v>
      </c>
      <c r="AB44" s="45">
        <v>18</v>
      </c>
      <c r="AC44" s="45">
        <v>13</v>
      </c>
      <c r="AD44" s="45">
        <v>31</v>
      </c>
    </row>
    <row r="45" spans="1:30" x14ac:dyDescent="0.25">
      <c r="A45" s="41"/>
      <c r="B45" s="37" t="s">
        <v>117</v>
      </c>
      <c r="C45" s="38"/>
      <c r="D45" s="45">
        <f t="shared" si="0"/>
        <v>21</v>
      </c>
      <c r="E45" s="45">
        <f t="shared" si="1"/>
        <v>32</v>
      </c>
      <c r="F45" s="45">
        <f t="shared" si="2"/>
        <v>53</v>
      </c>
      <c r="G45" s="45"/>
      <c r="H45" s="45"/>
      <c r="I45" s="45"/>
      <c r="J45" s="45"/>
      <c r="K45" s="45"/>
      <c r="L45" s="45"/>
      <c r="M45" s="45">
        <v>1</v>
      </c>
      <c r="N45" s="45">
        <v>2</v>
      </c>
      <c r="O45" s="45">
        <v>3</v>
      </c>
      <c r="P45" s="45">
        <v>10</v>
      </c>
      <c r="Q45" s="45">
        <v>15</v>
      </c>
      <c r="R45" s="45">
        <v>25</v>
      </c>
      <c r="S45" s="45"/>
      <c r="T45" s="45"/>
      <c r="U45" s="45"/>
      <c r="V45" s="45"/>
      <c r="W45" s="45"/>
      <c r="X45" s="45"/>
      <c r="Y45" s="45">
        <v>4</v>
      </c>
      <c r="Z45" s="45">
        <v>3</v>
      </c>
      <c r="AA45" s="45">
        <v>7</v>
      </c>
      <c r="AB45" s="45">
        <v>6</v>
      </c>
      <c r="AC45" s="45">
        <v>12</v>
      </c>
      <c r="AD45" s="45">
        <v>18</v>
      </c>
    </row>
    <row r="46" spans="1:30" x14ac:dyDescent="0.25">
      <c r="A46" s="41"/>
      <c r="B46" s="39" t="s">
        <v>144</v>
      </c>
      <c r="C46" s="40" t="s">
        <v>145</v>
      </c>
      <c r="D46" s="46">
        <f t="shared" si="0"/>
        <v>4</v>
      </c>
      <c r="E46" s="46">
        <f t="shared" si="1"/>
        <v>7</v>
      </c>
      <c r="F46" s="46">
        <f t="shared" si="2"/>
        <v>11</v>
      </c>
      <c r="G46" s="45"/>
      <c r="H46" s="45"/>
      <c r="I46" s="45"/>
      <c r="J46" s="45"/>
      <c r="K46" s="45"/>
      <c r="L46" s="45"/>
      <c r="M46" s="45"/>
      <c r="N46" s="45">
        <v>1</v>
      </c>
      <c r="O46" s="45">
        <v>1</v>
      </c>
      <c r="P46" s="45">
        <v>2</v>
      </c>
      <c r="Q46" s="45">
        <v>1</v>
      </c>
      <c r="R46" s="45">
        <v>3</v>
      </c>
      <c r="S46" s="45"/>
      <c r="T46" s="45"/>
      <c r="U46" s="45"/>
      <c r="V46" s="45"/>
      <c r="W46" s="45"/>
      <c r="X46" s="45"/>
      <c r="Y46" s="45"/>
      <c r="Z46" s="45"/>
      <c r="AA46" s="45"/>
      <c r="AB46" s="45">
        <v>2</v>
      </c>
      <c r="AC46" s="45">
        <v>5</v>
      </c>
      <c r="AD46" s="45">
        <v>7</v>
      </c>
    </row>
    <row r="47" spans="1:30" x14ac:dyDescent="0.25">
      <c r="A47" s="41"/>
      <c r="B47" s="39" t="s">
        <v>146</v>
      </c>
      <c r="C47" s="40" t="s">
        <v>147</v>
      </c>
      <c r="D47" s="46">
        <f t="shared" si="0"/>
        <v>7</v>
      </c>
      <c r="E47" s="46">
        <f t="shared" si="1"/>
        <v>21</v>
      </c>
      <c r="F47" s="46">
        <f t="shared" si="2"/>
        <v>28</v>
      </c>
      <c r="G47" s="45"/>
      <c r="H47" s="45"/>
      <c r="I47" s="45"/>
      <c r="J47" s="45"/>
      <c r="K47" s="45"/>
      <c r="L47" s="45"/>
      <c r="M47" s="45">
        <v>1</v>
      </c>
      <c r="N47" s="45">
        <v>1</v>
      </c>
      <c r="O47" s="45">
        <v>2</v>
      </c>
      <c r="P47" s="45">
        <v>2</v>
      </c>
      <c r="Q47" s="45">
        <v>10</v>
      </c>
      <c r="R47" s="45">
        <v>12</v>
      </c>
      <c r="S47" s="45"/>
      <c r="T47" s="45"/>
      <c r="U47" s="45"/>
      <c r="V47" s="45"/>
      <c r="W47" s="45"/>
      <c r="X47" s="45"/>
      <c r="Y47" s="45">
        <v>2</v>
      </c>
      <c r="Z47" s="45">
        <v>3</v>
      </c>
      <c r="AA47" s="45">
        <v>5</v>
      </c>
      <c r="AB47" s="45">
        <v>2</v>
      </c>
      <c r="AC47" s="45">
        <v>7</v>
      </c>
      <c r="AD47" s="45">
        <v>9</v>
      </c>
    </row>
    <row r="48" spans="1:30" x14ac:dyDescent="0.25">
      <c r="A48" s="34"/>
      <c r="B48" s="39" t="s">
        <v>149</v>
      </c>
      <c r="C48" s="40" t="s">
        <v>150</v>
      </c>
      <c r="D48" s="46">
        <f t="shared" si="0"/>
        <v>10</v>
      </c>
      <c r="E48" s="46">
        <f t="shared" si="1"/>
        <v>4</v>
      </c>
      <c r="F48" s="46">
        <f t="shared" si="2"/>
        <v>14</v>
      </c>
      <c r="G48" s="45"/>
      <c r="H48" s="45"/>
      <c r="I48" s="45"/>
      <c r="J48" s="45"/>
      <c r="K48" s="45"/>
      <c r="L48" s="45"/>
      <c r="M48" s="45"/>
      <c r="N48" s="45"/>
      <c r="O48" s="45"/>
      <c r="P48" s="45">
        <v>6</v>
      </c>
      <c r="Q48" s="45">
        <v>4</v>
      </c>
      <c r="R48" s="45">
        <v>10</v>
      </c>
      <c r="S48" s="45"/>
      <c r="T48" s="45"/>
      <c r="U48" s="45"/>
      <c r="V48" s="45"/>
      <c r="W48" s="45"/>
      <c r="X48" s="45"/>
      <c r="Y48" s="45">
        <v>2</v>
      </c>
      <c r="Z48" s="45"/>
      <c r="AA48" s="45">
        <v>2</v>
      </c>
      <c r="AB48" s="45">
        <v>2</v>
      </c>
      <c r="AC48" s="45"/>
      <c r="AD48" s="45">
        <v>2</v>
      </c>
    </row>
    <row r="49" spans="1:30" x14ac:dyDescent="0.25">
      <c r="A49" s="36">
        <v>9</v>
      </c>
      <c r="B49" s="37" t="s">
        <v>18</v>
      </c>
      <c r="C49" s="38"/>
      <c r="D49" s="45">
        <f t="shared" si="0"/>
        <v>103</v>
      </c>
      <c r="E49" s="45">
        <f t="shared" si="1"/>
        <v>49</v>
      </c>
      <c r="F49" s="45">
        <f t="shared" si="2"/>
        <v>152</v>
      </c>
      <c r="G49" s="45"/>
      <c r="H49" s="45"/>
      <c r="I49" s="45"/>
      <c r="J49" s="45"/>
      <c r="K49" s="45"/>
      <c r="L49" s="45"/>
      <c r="M49" s="45">
        <v>3</v>
      </c>
      <c r="N49" s="45"/>
      <c r="O49" s="45">
        <v>3</v>
      </c>
      <c r="P49" s="45">
        <v>68</v>
      </c>
      <c r="Q49" s="45">
        <v>29</v>
      </c>
      <c r="R49" s="45">
        <v>97</v>
      </c>
      <c r="S49" s="45"/>
      <c r="T49" s="45"/>
      <c r="U49" s="45"/>
      <c r="V49" s="45"/>
      <c r="W49" s="45"/>
      <c r="X49" s="45"/>
      <c r="Y49" s="45"/>
      <c r="Z49" s="45">
        <v>1</v>
      </c>
      <c r="AA49" s="45">
        <v>1</v>
      </c>
      <c r="AB49" s="45">
        <v>32</v>
      </c>
      <c r="AC49" s="45">
        <v>19</v>
      </c>
      <c r="AD49" s="45">
        <v>51</v>
      </c>
    </row>
    <row r="50" spans="1:30" x14ac:dyDescent="0.25">
      <c r="A50" s="41"/>
      <c r="B50" s="39" t="s">
        <v>31</v>
      </c>
      <c r="C50" s="40" t="s">
        <v>136</v>
      </c>
      <c r="D50" s="46">
        <f t="shared" si="0"/>
        <v>79</v>
      </c>
      <c r="E50" s="46">
        <f t="shared" si="1"/>
        <v>35</v>
      </c>
      <c r="F50" s="46">
        <f t="shared" si="2"/>
        <v>114</v>
      </c>
      <c r="G50" s="45"/>
      <c r="H50" s="45"/>
      <c r="I50" s="45"/>
      <c r="J50" s="45"/>
      <c r="K50" s="45"/>
      <c r="L50" s="45"/>
      <c r="M50" s="45">
        <v>2</v>
      </c>
      <c r="N50" s="45"/>
      <c r="O50" s="45">
        <v>2</v>
      </c>
      <c r="P50" s="45">
        <v>57</v>
      </c>
      <c r="Q50" s="45">
        <v>22</v>
      </c>
      <c r="R50" s="45">
        <v>79</v>
      </c>
      <c r="S50" s="45"/>
      <c r="T50" s="45"/>
      <c r="U50" s="45"/>
      <c r="V50" s="45"/>
      <c r="W50" s="45"/>
      <c r="X50" s="45"/>
      <c r="Y50" s="45"/>
      <c r="Z50" s="45"/>
      <c r="AA50" s="45"/>
      <c r="AB50" s="45">
        <v>20</v>
      </c>
      <c r="AC50" s="45">
        <v>13</v>
      </c>
      <c r="AD50" s="45">
        <v>33</v>
      </c>
    </row>
    <row r="51" spans="1:30" x14ac:dyDescent="0.25">
      <c r="A51" s="41"/>
      <c r="B51" s="39" t="s">
        <v>32</v>
      </c>
      <c r="C51" s="40" t="s">
        <v>33</v>
      </c>
      <c r="D51" s="46">
        <f t="shared" si="0"/>
        <v>24</v>
      </c>
      <c r="E51" s="46">
        <f t="shared" si="1"/>
        <v>14</v>
      </c>
      <c r="F51" s="46">
        <f t="shared" si="2"/>
        <v>38</v>
      </c>
      <c r="G51" s="45"/>
      <c r="H51" s="45"/>
      <c r="I51" s="45"/>
      <c r="J51" s="45"/>
      <c r="K51" s="45"/>
      <c r="L51" s="45"/>
      <c r="M51" s="45">
        <v>1</v>
      </c>
      <c r="N51" s="45"/>
      <c r="O51" s="45">
        <v>1</v>
      </c>
      <c r="P51" s="45">
        <v>11</v>
      </c>
      <c r="Q51" s="45">
        <v>7</v>
      </c>
      <c r="R51" s="45">
        <v>18</v>
      </c>
      <c r="S51" s="45"/>
      <c r="T51" s="45"/>
      <c r="U51" s="45"/>
      <c r="V51" s="45"/>
      <c r="W51" s="45"/>
      <c r="X51" s="45"/>
      <c r="Y51" s="45"/>
      <c r="Z51" s="45">
        <v>1</v>
      </c>
      <c r="AA51" s="45">
        <v>1</v>
      </c>
      <c r="AB51" s="45">
        <v>12</v>
      </c>
      <c r="AC51" s="45">
        <v>6</v>
      </c>
      <c r="AD51" s="45">
        <v>18</v>
      </c>
    </row>
    <row r="52" spans="1:30" x14ac:dyDescent="0.25">
      <c r="A52" s="33" t="s">
        <v>192</v>
      </c>
      <c r="B52" s="34"/>
      <c r="C52" s="35"/>
      <c r="D52" s="44">
        <f t="shared" si="0"/>
        <v>62</v>
      </c>
      <c r="E52" s="44">
        <f t="shared" si="1"/>
        <v>59</v>
      </c>
      <c r="F52" s="44">
        <f t="shared" si="2"/>
        <v>121</v>
      </c>
      <c r="G52" s="44"/>
      <c r="H52" s="44"/>
      <c r="I52" s="44"/>
      <c r="J52" s="44"/>
      <c r="K52" s="44"/>
      <c r="L52" s="44"/>
      <c r="M52" s="44">
        <v>1</v>
      </c>
      <c r="N52" s="44">
        <v>1</v>
      </c>
      <c r="O52" s="44">
        <v>2</v>
      </c>
      <c r="P52" s="44">
        <v>21</v>
      </c>
      <c r="Q52" s="44">
        <v>22</v>
      </c>
      <c r="R52" s="44">
        <v>43</v>
      </c>
      <c r="S52" s="44"/>
      <c r="T52" s="44"/>
      <c r="U52" s="44"/>
      <c r="V52" s="44"/>
      <c r="W52" s="44"/>
      <c r="X52" s="44"/>
      <c r="Y52" s="44">
        <v>17</v>
      </c>
      <c r="Z52" s="44">
        <v>7</v>
      </c>
      <c r="AA52" s="44">
        <v>24</v>
      </c>
      <c r="AB52" s="44">
        <v>23</v>
      </c>
      <c r="AC52" s="44">
        <v>29</v>
      </c>
      <c r="AD52" s="44">
        <v>52</v>
      </c>
    </row>
    <row r="53" spans="1:30" x14ac:dyDescent="0.25">
      <c r="A53" s="36">
        <v>6</v>
      </c>
      <c r="B53" s="37" t="s">
        <v>48</v>
      </c>
      <c r="C53" s="38"/>
      <c r="D53" s="45">
        <f t="shared" si="0"/>
        <v>1</v>
      </c>
      <c r="E53" s="45">
        <f t="shared" si="1"/>
        <v>3</v>
      </c>
      <c r="F53" s="45">
        <f t="shared" si="2"/>
        <v>4</v>
      </c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>
        <v>1</v>
      </c>
      <c r="Z53" s="45">
        <v>1</v>
      </c>
      <c r="AA53" s="45">
        <v>2</v>
      </c>
      <c r="AB53" s="45"/>
      <c r="AC53" s="45">
        <v>2</v>
      </c>
      <c r="AD53" s="45">
        <v>2</v>
      </c>
    </row>
    <row r="54" spans="1:30" x14ac:dyDescent="0.25">
      <c r="A54" s="34"/>
      <c r="B54" s="39" t="s">
        <v>51</v>
      </c>
      <c r="C54" s="40" t="s">
        <v>52</v>
      </c>
      <c r="D54" s="46">
        <f t="shared" si="0"/>
        <v>1</v>
      </c>
      <c r="E54" s="46">
        <f t="shared" si="1"/>
        <v>3</v>
      </c>
      <c r="F54" s="46">
        <f t="shared" si="2"/>
        <v>4</v>
      </c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>
        <v>1</v>
      </c>
      <c r="Z54" s="45">
        <v>1</v>
      </c>
      <c r="AA54" s="45">
        <v>2</v>
      </c>
      <c r="AB54" s="45"/>
      <c r="AC54" s="45">
        <v>2</v>
      </c>
      <c r="AD54" s="45">
        <v>2</v>
      </c>
    </row>
    <row r="55" spans="1:30" x14ac:dyDescent="0.25">
      <c r="A55" s="36">
        <v>7</v>
      </c>
      <c r="B55" s="37" t="s">
        <v>116</v>
      </c>
      <c r="C55" s="38"/>
      <c r="D55" s="45">
        <f t="shared" si="0"/>
        <v>59</v>
      </c>
      <c r="E55" s="45">
        <f t="shared" si="1"/>
        <v>56</v>
      </c>
      <c r="F55" s="45">
        <f t="shared" si="2"/>
        <v>115</v>
      </c>
      <c r="G55" s="45"/>
      <c r="H55" s="45"/>
      <c r="I55" s="45"/>
      <c r="J55" s="45"/>
      <c r="K55" s="45"/>
      <c r="L55" s="45"/>
      <c r="M55" s="45">
        <v>1</v>
      </c>
      <c r="N55" s="45">
        <v>1</v>
      </c>
      <c r="O55" s="45">
        <v>2</v>
      </c>
      <c r="P55" s="45">
        <v>20</v>
      </c>
      <c r="Q55" s="45">
        <v>22</v>
      </c>
      <c r="R55" s="45">
        <v>42</v>
      </c>
      <c r="S55" s="45"/>
      <c r="T55" s="45"/>
      <c r="U55" s="45"/>
      <c r="V55" s="45"/>
      <c r="W55" s="45"/>
      <c r="X55" s="45"/>
      <c r="Y55" s="45">
        <v>16</v>
      </c>
      <c r="Z55" s="45">
        <v>6</v>
      </c>
      <c r="AA55" s="45">
        <v>22</v>
      </c>
      <c r="AB55" s="45">
        <v>22</v>
      </c>
      <c r="AC55" s="45">
        <v>27</v>
      </c>
      <c r="AD55" s="45">
        <v>49</v>
      </c>
    </row>
    <row r="56" spans="1:30" x14ac:dyDescent="0.25">
      <c r="A56" s="41"/>
      <c r="B56" s="39" t="s">
        <v>53</v>
      </c>
      <c r="C56" s="40" t="s">
        <v>151</v>
      </c>
      <c r="D56" s="46">
        <f t="shared" si="0"/>
        <v>45</v>
      </c>
      <c r="E56" s="46">
        <f t="shared" si="1"/>
        <v>35</v>
      </c>
      <c r="F56" s="46">
        <f t="shared" si="2"/>
        <v>80</v>
      </c>
      <c r="G56" s="45"/>
      <c r="H56" s="45"/>
      <c r="I56" s="45"/>
      <c r="J56" s="45"/>
      <c r="K56" s="45"/>
      <c r="L56" s="45"/>
      <c r="M56" s="45">
        <v>1</v>
      </c>
      <c r="N56" s="45"/>
      <c r="O56" s="45">
        <v>1</v>
      </c>
      <c r="P56" s="45">
        <v>12</v>
      </c>
      <c r="Q56" s="45">
        <v>11</v>
      </c>
      <c r="R56" s="45">
        <v>23</v>
      </c>
      <c r="S56" s="45"/>
      <c r="T56" s="45"/>
      <c r="U56" s="45"/>
      <c r="V56" s="45"/>
      <c r="W56" s="45"/>
      <c r="X56" s="45"/>
      <c r="Y56" s="45">
        <v>12</v>
      </c>
      <c r="Z56" s="45">
        <v>5</v>
      </c>
      <c r="AA56" s="45">
        <v>17</v>
      </c>
      <c r="AB56" s="45">
        <v>20</v>
      </c>
      <c r="AC56" s="45">
        <v>19</v>
      </c>
      <c r="AD56" s="45">
        <v>39</v>
      </c>
    </row>
    <row r="57" spans="1:30" x14ac:dyDescent="0.25">
      <c r="A57" s="41"/>
      <c r="B57" s="39" t="s">
        <v>54</v>
      </c>
      <c r="C57" s="40" t="s">
        <v>55</v>
      </c>
      <c r="D57" s="46">
        <f t="shared" si="0"/>
        <v>11</v>
      </c>
      <c r="E57" s="46">
        <f t="shared" si="1"/>
        <v>14</v>
      </c>
      <c r="F57" s="46">
        <f t="shared" si="2"/>
        <v>25</v>
      </c>
      <c r="G57" s="45"/>
      <c r="H57" s="45"/>
      <c r="I57" s="45"/>
      <c r="J57" s="45"/>
      <c r="K57" s="45"/>
      <c r="L57" s="45"/>
      <c r="M57" s="45"/>
      <c r="N57" s="45">
        <v>1</v>
      </c>
      <c r="O57" s="45">
        <v>1</v>
      </c>
      <c r="P57" s="45">
        <v>6</v>
      </c>
      <c r="Q57" s="45">
        <v>5</v>
      </c>
      <c r="R57" s="45">
        <v>11</v>
      </c>
      <c r="S57" s="45"/>
      <c r="T57" s="45"/>
      <c r="U57" s="45"/>
      <c r="V57" s="45"/>
      <c r="W57" s="45"/>
      <c r="X57" s="45"/>
      <c r="Y57" s="45">
        <v>4</v>
      </c>
      <c r="Z57" s="45">
        <v>1</v>
      </c>
      <c r="AA57" s="45">
        <v>5</v>
      </c>
      <c r="AB57" s="45">
        <v>1</v>
      </c>
      <c r="AC57" s="45">
        <v>7</v>
      </c>
      <c r="AD57" s="45">
        <v>8</v>
      </c>
    </row>
    <row r="58" spans="1:30" x14ac:dyDescent="0.25">
      <c r="A58" s="34"/>
      <c r="B58" s="39" t="s">
        <v>56</v>
      </c>
      <c r="C58" s="40" t="s">
        <v>152</v>
      </c>
      <c r="D58" s="46">
        <f t="shared" si="0"/>
        <v>3</v>
      </c>
      <c r="E58" s="46">
        <f t="shared" si="1"/>
        <v>7</v>
      </c>
      <c r="F58" s="46">
        <f t="shared" si="2"/>
        <v>10</v>
      </c>
      <c r="G58" s="45"/>
      <c r="H58" s="45"/>
      <c r="I58" s="45"/>
      <c r="J58" s="45"/>
      <c r="K58" s="45"/>
      <c r="L58" s="45"/>
      <c r="M58" s="45"/>
      <c r="N58" s="45"/>
      <c r="O58" s="45"/>
      <c r="P58" s="45">
        <v>2</v>
      </c>
      <c r="Q58" s="45">
        <v>6</v>
      </c>
      <c r="R58" s="45">
        <v>8</v>
      </c>
      <c r="S58" s="45"/>
      <c r="T58" s="45"/>
      <c r="U58" s="45"/>
      <c r="V58" s="45"/>
      <c r="W58" s="45"/>
      <c r="X58" s="45"/>
      <c r="Y58" s="45"/>
      <c r="Z58" s="45"/>
      <c r="AA58" s="45"/>
      <c r="AB58" s="45">
        <v>1</v>
      </c>
      <c r="AC58" s="45">
        <v>1</v>
      </c>
      <c r="AD58" s="45">
        <v>2</v>
      </c>
    </row>
    <row r="59" spans="1:30" x14ac:dyDescent="0.25">
      <c r="A59" s="36">
        <v>8</v>
      </c>
      <c r="B59" s="37" t="s">
        <v>118</v>
      </c>
      <c r="C59" s="38"/>
      <c r="D59" s="45">
        <f t="shared" si="0"/>
        <v>2</v>
      </c>
      <c r="E59" s="45">
        <f t="shared" si="1"/>
        <v>0</v>
      </c>
      <c r="F59" s="45">
        <f t="shared" si="2"/>
        <v>2</v>
      </c>
      <c r="G59" s="45"/>
      <c r="H59" s="45"/>
      <c r="I59" s="45"/>
      <c r="J59" s="45"/>
      <c r="K59" s="45"/>
      <c r="L59" s="45"/>
      <c r="M59" s="45"/>
      <c r="N59" s="45"/>
      <c r="O59" s="45"/>
      <c r="P59" s="45">
        <v>1</v>
      </c>
      <c r="Q59" s="45"/>
      <c r="R59" s="45">
        <v>1</v>
      </c>
      <c r="S59" s="45"/>
      <c r="T59" s="45"/>
      <c r="U59" s="45"/>
      <c r="V59" s="45"/>
      <c r="W59" s="45"/>
      <c r="X59" s="45"/>
      <c r="Y59" s="45"/>
      <c r="Z59" s="45"/>
      <c r="AA59" s="45"/>
      <c r="AB59" s="45">
        <v>1</v>
      </c>
      <c r="AC59" s="45"/>
      <c r="AD59" s="45">
        <v>1</v>
      </c>
    </row>
    <row r="60" spans="1:30" x14ac:dyDescent="0.25">
      <c r="A60" s="41"/>
      <c r="B60" s="39" t="s">
        <v>102</v>
      </c>
      <c r="C60" s="40" t="s">
        <v>103</v>
      </c>
      <c r="D60" s="46">
        <f t="shared" si="0"/>
        <v>2</v>
      </c>
      <c r="E60" s="46">
        <f t="shared" si="1"/>
        <v>0</v>
      </c>
      <c r="F60" s="46">
        <f t="shared" si="2"/>
        <v>2</v>
      </c>
      <c r="G60" s="45"/>
      <c r="H60" s="45"/>
      <c r="I60" s="45"/>
      <c r="J60" s="45"/>
      <c r="K60" s="45"/>
      <c r="L60" s="45"/>
      <c r="M60" s="45"/>
      <c r="N60" s="45"/>
      <c r="O60" s="45"/>
      <c r="P60" s="45">
        <v>1</v>
      </c>
      <c r="Q60" s="45"/>
      <c r="R60" s="45">
        <v>1</v>
      </c>
      <c r="S60" s="45"/>
      <c r="T60" s="45"/>
      <c r="U60" s="45"/>
      <c r="V60" s="45"/>
      <c r="W60" s="45"/>
      <c r="X60" s="45"/>
      <c r="Y60" s="45"/>
      <c r="Z60" s="45"/>
      <c r="AA60" s="45"/>
      <c r="AB60" s="45">
        <v>1</v>
      </c>
      <c r="AC60" s="45"/>
      <c r="AD60" s="45">
        <v>1</v>
      </c>
    </row>
    <row r="61" spans="1:30" x14ac:dyDescent="0.25">
      <c r="A61" s="33" t="s">
        <v>193</v>
      </c>
      <c r="B61" s="34"/>
      <c r="C61" s="35"/>
      <c r="D61" s="44">
        <f t="shared" si="0"/>
        <v>311</v>
      </c>
      <c r="E61" s="44">
        <f t="shared" si="1"/>
        <v>192</v>
      </c>
      <c r="F61" s="44">
        <f t="shared" si="2"/>
        <v>503</v>
      </c>
      <c r="G61" s="44">
        <v>1</v>
      </c>
      <c r="H61" s="44"/>
      <c r="I61" s="44">
        <v>1</v>
      </c>
      <c r="J61" s="44"/>
      <c r="K61" s="44">
        <v>1</v>
      </c>
      <c r="L61" s="44">
        <v>1</v>
      </c>
      <c r="M61" s="44">
        <v>2</v>
      </c>
      <c r="N61" s="44">
        <v>4</v>
      </c>
      <c r="O61" s="44">
        <v>6</v>
      </c>
      <c r="P61" s="44">
        <v>144</v>
      </c>
      <c r="Q61" s="44">
        <v>105</v>
      </c>
      <c r="R61" s="44">
        <v>249</v>
      </c>
      <c r="S61" s="44"/>
      <c r="T61" s="44"/>
      <c r="U61" s="44"/>
      <c r="V61" s="44"/>
      <c r="W61" s="44"/>
      <c r="X61" s="44"/>
      <c r="Y61" s="44">
        <v>6</v>
      </c>
      <c r="Z61" s="44">
        <v>6</v>
      </c>
      <c r="AA61" s="44">
        <v>12</v>
      </c>
      <c r="AB61" s="44">
        <v>158</v>
      </c>
      <c r="AC61" s="44">
        <v>76</v>
      </c>
      <c r="AD61" s="44">
        <v>234</v>
      </c>
    </row>
    <row r="62" spans="1:30" x14ac:dyDescent="0.25">
      <c r="A62" s="36">
        <v>7</v>
      </c>
      <c r="B62" s="37" t="s">
        <v>116</v>
      </c>
      <c r="C62" s="38"/>
      <c r="D62" s="45">
        <f t="shared" si="0"/>
        <v>15</v>
      </c>
      <c r="E62" s="45">
        <f t="shared" si="1"/>
        <v>10</v>
      </c>
      <c r="F62" s="45">
        <f t="shared" si="2"/>
        <v>25</v>
      </c>
      <c r="G62" s="45"/>
      <c r="H62" s="45"/>
      <c r="I62" s="45"/>
      <c r="J62" s="45"/>
      <c r="K62" s="45"/>
      <c r="L62" s="45"/>
      <c r="M62" s="45"/>
      <c r="N62" s="45">
        <v>2</v>
      </c>
      <c r="O62" s="45">
        <v>2</v>
      </c>
      <c r="P62" s="45">
        <v>5</v>
      </c>
      <c r="Q62" s="45">
        <v>1</v>
      </c>
      <c r="R62" s="45">
        <v>6</v>
      </c>
      <c r="S62" s="45"/>
      <c r="T62" s="45"/>
      <c r="U62" s="45"/>
      <c r="V62" s="45"/>
      <c r="W62" s="45"/>
      <c r="X62" s="45"/>
      <c r="Y62" s="45">
        <v>3</v>
      </c>
      <c r="Z62" s="45">
        <v>3</v>
      </c>
      <c r="AA62" s="45">
        <v>6</v>
      </c>
      <c r="AB62" s="45">
        <v>7</v>
      </c>
      <c r="AC62" s="45">
        <v>4</v>
      </c>
      <c r="AD62" s="45">
        <v>11</v>
      </c>
    </row>
    <row r="63" spans="1:30" x14ac:dyDescent="0.25">
      <c r="A63" s="41"/>
      <c r="B63" s="39" t="s">
        <v>57</v>
      </c>
      <c r="C63" s="40" t="s">
        <v>58</v>
      </c>
      <c r="D63" s="46">
        <f t="shared" si="0"/>
        <v>9</v>
      </c>
      <c r="E63" s="46">
        <f t="shared" si="1"/>
        <v>3</v>
      </c>
      <c r="F63" s="46">
        <f t="shared" si="2"/>
        <v>12</v>
      </c>
      <c r="G63" s="45"/>
      <c r="H63" s="45"/>
      <c r="I63" s="45"/>
      <c r="J63" s="45"/>
      <c r="K63" s="45"/>
      <c r="L63" s="45"/>
      <c r="M63" s="45"/>
      <c r="N63" s="45"/>
      <c r="O63" s="45"/>
      <c r="P63" s="45">
        <v>2</v>
      </c>
      <c r="Q63" s="45"/>
      <c r="R63" s="45">
        <v>2</v>
      </c>
      <c r="S63" s="45"/>
      <c r="T63" s="45"/>
      <c r="U63" s="45"/>
      <c r="V63" s="45"/>
      <c r="W63" s="45"/>
      <c r="X63" s="45"/>
      <c r="Y63" s="45"/>
      <c r="Z63" s="45"/>
      <c r="AA63" s="45"/>
      <c r="AB63" s="45">
        <v>7</v>
      </c>
      <c r="AC63" s="45">
        <v>3</v>
      </c>
      <c r="AD63" s="45">
        <v>10</v>
      </c>
    </row>
    <row r="64" spans="1:30" x14ac:dyDescent="0.25">
      <c r="A64" s="34"/>
      <c r="B64" s="39" t="s">
        <v>177</v>
      </c>
      <c r="C64" s="40" t="s">
        <v>178</v>
      </c>
      <c r="D64" s="46">
        <f t="shared" si="0"/>
        <v>6</v>
      </c>
      <c r="E64" s="46">
        <f t="shared" si="1"/>
        <v>7</v>
      </c>
      <c r="F64" s="46">
        <f t="shared" si="2"/>
        <v>13</v>
      </c>
      <c r="G64" s="45"/>
      <c r="H64" s="45"/>
      <c r="I64" s="45"/>
      <c r="J64" s="45"/>
      <c r="K64" s="45"/>
      <c r="L64" s="45"/>
      <c r="M64" s="45"/>
      <c r="N64" s="45">
        <v>2</v>
      </c>
      <c r="O64" s="45">
        <v>2</v>
      </c>
      <c r="P64" s="45">
        <v>3</v>
      </c>
      <c r="Q64" s="45">
        <v>1</v>
      </c>
      <c r="R64" s="45">
        <v>4</v>
      </c>
      <c r="S64" s="45"/>
      <c r="T64" s="45"/>
      <c r="U64" s="45"/>
      <c r="V64" s="45"/>
      <c r="W64" s="45"/>
      <c r="X64" s="45"/>
      <c r="Y64" s="45">
        <v>3</v>
      </c>
      <c r="Z64" s="45">
        <v>3</v>
      </c>
      <c r="AA64" s="45">
        <v>6</v>
      </c>
      <c r="AB64" s="45"/>
      <c r="AC64" s="45">
        <v>1</v>
      </c>
      <c r="AD64" s="45">
        <v>1</v>
      </c>
    </row>
    <row r="65" spans="1:30" x14ac:dyDescent="0.25">
      <c r="A65" s="36">
        <v>11</v>
      </c>
      <c r="B65" s="37" t="s">
        <v>59</v>
      </c>
      <c r="C65" s="38"/>
      <c r="D65" s="45">
        <f t="shared" si="0"/>
        <v>296</v>
      </c>
      <c r="E65" s="45">
        <f t="shared" si="1"/>
        <v>182</v>
      </c>
      <c r="F65" s="45">
        <f t="shared" si="2"/>
        <v>478</v>
      </c>
      <c r="G65" s="45">
        <v>1</v>
      </c>
      <c r="H65" s="45"/>
      <c r="I65" s="45">
        <v>1</v>
      </c>
      <c r="J65" s="45"/>
      <c r="K65" s="45">
        <v>1</v>
      </c>
      <c r="L65" s="45">
        <v>1</v>
      </c>
      <c r="M65" s="45">
        <v>2</v>
      </c>
      <c r="N65" s="45">
        <v>2</v>
      </c>
      <c r="O65" s="45">
        <v>4</v>
      </c>
      <c r="P65" s="45">
        <v>139</v>
      </c>
      <c r="Q65" s="45">
        <v>104</v>
      </c>
      <c r="R65" s="45">
        <v>243</v>
      </c>
      <c r="S65" s="45"/>
      <c r="T65" s="45"/>
      <c r="U65" s="45"/>
      <c r="V65" s="45"/>
      <c r="W65" s="45"/>
      <c r="X65" s="45"/>
      <c r="Y65" s="45">
        <v>3</v>
      </c>
      <c r="Z65" s="45">
        <v>3</v>
      </c>
      <c r="AA65" s="45">
        <v>6</v>
      </c>
      <c r="AB65" s="45">
        <v>151</v>
      </c>
      <c r="AC65" s="45">
        <v>72</v>
      </c>
      <c r="AD65" s="45">
        <v>223</v>
      </c>
    </row>
    <row r="66" spans="1:30" x14ac:dyDescent="0.25">
      <c r="A66" s="41"/>
      <c r="B66" s="39" t="s">
        <v>57</v>
      </c>
      <c r="C66" s="40" t="s">
        <v>58</v>
      </c>
      <c r="D66" s="46">
        <f t="shared" si="0"/>
        <v>296</v>
      </c>
      <c r="E66" s="46">
        <f t="shared" si="1"/>
        <v>182</v>
      </c>
      <c r="F66" s="46">
        <f t="shared" si="2"/>
        <v>478</v>
      </c>
      <c r="G66" s="45">
        <v>1</v>
      </c>
      <c r="H66" s="45"/>
      <c r="I66" s="45">
        <v>1</v>
      </c>
      <c r="J66" s="45"/>
      <c r="K66" s="45">
        <v>1</v>
      </c>
      <c r="L66" s="45">
        <v>1</v>
      </c>
      <c r="M66" s="45">
        <v>2</v>
      </c>
      <c r="N66" s="45">
        <v>2</v>
      </c>
      <c r="O66" s="45">
        <v>4</v>
      </c>
      <c r="P66" s="45">
        <v>139</v>
      </c>
      <c r="Q66" s="45">
        <v>104</v>
      </c>
      <c r="R66" s="45">
        <v>243</v>
      </c>
      <c r="S66" s="45"/>
      <c r="T66" s="45"/>
      <c r="U66" s="45"/>
      <c r="V66" s="45"/>
      <c r="W66" s="45"/>
      <c r="X66" s="45"/>
      <c r="Y66" s="45">
        <v>3</v>
      </c>
      <c r="Z66" s="45">
        <v>3</v>
      </c>
      <c r="AA66" s="45">
        <v>6</v>
      </c>
      <c r="AB66" s="45">
        <v>151</v>
      </c>
      <c r="AC66" s="45">
        <v>72</v>
      </c>
      <c r="AD66" s="45">
        <v>223</v>
      </c>
    </row>
    <row r="67" spans="1:30" x14ac:dyDescent="0.25">
      <c r="A67" s="33" t="s">
        <v>194</v>
      </c>
      <c r="B67" s="34"/>
      <c r="C67" s="35"/>
      <c r="D67" s="44">
        <f t="shared" si="0"/>
        <v>318</v>
      </c>
      <c r="E67" s="44">
        <f t="shared" si="1"/>
        <v>178</v>
      </c>
      <c r="F67" s="44">
        <f t="shared" si="2"/>
        <v>496</v>
      </c>
      <c r="G67" s="44"/>
      <c r="H67" s="44"/>
      <c r="I67" s="44"/>
      <c r="J67" s="44">
        <v>1</v>
      </c>
      <c r="K67" s="44"/>
      <c r="L67" s="44">
        <v>1</v>
      </c>
      <c r="M67" s="44">
        <v>4</v>
      </c>
      <c r="N67" s="44">
        <v>4</v>
      </c>
      <c r="O67" s="44">
        <v>8</v>
      </c>
      <c r="P67" s="44">
        <v>152</v>
      </c>
      <c r="Q67" s="44">
        <v>83</v>
      </c>
      <c r="R67" s="44">
        <v>235</v>
      </c>
      <c r="S67" s="44">
        <v>1</v>
      </c>
      <c r="T67" s="44"/>
      <c r="U67" s="44">
        <v>1</v>
      </c>
      <c r="V67" s="44"/>
      <c r="W67" s="44"/>
      <c r="X67" s="44"/>
      <c r="Y67" s="44">
        <v>19</v>
      </c>
      <c r="Z67" s="44">
        <v>8</v>
      </c>
      <c r="AA67" s="44">
        <v>27</v>
      </c>
      <c r="AB67" s="44">
        <v>141</v>
      </c>
      <c r="AC67" s="44">
        <v>83</v>
      </c>
      <c r="AD67" s="44">
        <v>224</v>
      </c>
    </row>
    <row r="68" spans="1:30" x14ac:dyDescent="0.25">
      <c r="A68" s="36">
        <v>7</v>
      </c>
      <c r="B68" s="37" t="s">
        <v>116</v>
      </c>
      <c r="C68" s="38"/>
      <c r="D68" s="45">
        <f t="shared" si="0"/>
        <v>140</v>
      </c>
      <c r="E68" s="45">
        <f t="shared" si="1"/>
        <v>84</v>
      </c>
      <c r="F68" s="45">
        <f t="shared" si="2"/>
        <v>224</v>
      </c>
      <c r="G68" s="45"/>
      <c r="H68" s="45"/>
      <c r="I68" s="45"/>
      <c r="J68" s="45">
        <v>1</v>
      </c>
      <c r="K68" s="45"/>
      <c r="L68" s="45">
        <v>1</v>
      </c>
      <c r="M68" s="45">
        <v>2</v>
      </c>
      <c r="N68" s="45">
        <v>3</v>
      </c>
      <c r="O68" s="45">
        <v>5</v>
      </c>
      <c r="P68" s="45">
        <v>60</v>
      </c>
      <c r="Q68" s="45">
        <v>28</v>
      </c>
      <c r="R68" s="45">
        <v>88</v>
      </c>
      <c r="S68" s="45"/>
      <c r="T68" s="45"/>
      <c r="U68" s="45"/>
      <c r="V68" s="45"/>
      <c r="W68" s="45"/>
      <c r="X68" s="45"/>
      <c r="Y68" s="45">
        <v>11</v>
      </c>
      <c r="Z68" s="45">
        <v>5</v>
      </c>
      <c r="AA68" s="45">
        <v>16</v>
      </c>
      <c r="AB68" s="45">
        <v>66</v>
      </c>
      <c r="AC68" s="45">
        <v>48</v>
      </c>
      <c r="AD68" s="45">
        <v>114</v>
      </c>
    </row>
    <row r="69" spans="1:30" x14ac:dyDescent="0.25">
      <c r="A69" s="41"/>
      <c r="B69" s="39" t="s">
        <v>64</v>
      </c>
      <c r="C69" s="40" t="s">
        <v>155</v>
      </c>
      <c r="D69" s="46">
        <f t="shared" si="0"/>
        <v>17</v>
      </c>
      <c r="E69" s="46">
        <f t="shared" si="1"/>
        <v>23</v>
      </c>
      <c r="F69" s="46">
        <f t="shared" si="2"/>
        <v>40</v>
      </c>
      <c r="G69" s="45"/>
      <c r="H69" s="45"/>
      <c r="I69" s="45"/>
      <c r="J69" s="45"/>
      <c r="K69" s="45"/>
      <c r="L69" s="45"/>
      <c r="M69" s="45">
        <v>1</v>
      </c>
      <c r="N69" s="45"/>
      <c r="O69" s="45">
        <v>1</v>
      </c>
      <c r="P69" s="45">
        <v>9</v>
      </c>
      <c r="Q69" s="45">
        <v>11</v>
      </c>
      <c r="R69" s="45">
        <v>20</v>
      </c>
      <c r="S69" s="45"/>
      <c r="T69" s="45"/>
      <c r="U69" s="45"/>
      <c r="V69" s="45"/>
      <c r="W69" s="45"/>
      <c r="X69" s="45"/>
      <c r="Y69" s="45">
        <v>3</v>
      </c>
      <c r="Z69" s="45"/>
      <c r="AA69" s="45">
        <v>3</v>
      </c>
      <c r="AB69" s="45">
        <v>4</v>
      </c>
      <c r="AC69" s="45">
        <v>12</v>
      </c>
      <c r="AD69" s="45">
        <v>16</v>
      </c>
    </row>
    <row r="70" spans="1:30" x14ac:dyDescent="0.25">
      <c r="A70" s="41"/>
      <c r="B70" s="39" t="s">
        <v>174</v>
      </c>
      <c r="C70" s="40" t="s">
        <v>175</v>
      </c>
      <c r="D70" s="46">
        <f t="shared" si="0"/>
        <v>16</v>
      </c>
      <c r="E70" s="46">
        <f t="shared" si="1"/>
        <v>5</v>
      </c>
      <c r="F70" s="46">
        <f t="shared" si="2"/>
        <v>21</v>
      </c>
      <c r="G70" s="45"/>
      <c r="H70" s="45"/>
      <c r="I70" s="45"/>
      <c r="J70" s="45"/>
      <c r="K70" s="45"/>
      <c r="L70" s="45"/>
      <c r="M70" s="45"/>
      <c r="N70" s="45"/>
      <c r="O70" s="45"/>
      <c r="P70" s="45">
        <v>7</v>
      </c>
      <c r="Q70" s="45">
        <v>1</v>
      </c>
      <c r="R70" s="45">
        <v>8</v>
      </c>
      <c r="S70" s="45"/>
      <c r="T70" s="45"/>
      <c r="U70" s="45"/>
      <c r="V70" s="45"/>
      <c r="W70" s="45"/>
      <c r="X70" s="45"/>
      <c r="Y70" s="45">
        <v>1</v>
      </c>
      <c r="Z70" s="45">
        <v>1</v>
      </c>
      <c r="AA70" s="45">
        <v>2</v>
      </c>
      <c r="AB70" s="45">
        <v>8</v>
      </c>
      <c r="AC70" s="45">
        <v>3</v>
      </c>
      <c r="AD70" s="45">
        <v>11</v>
      </c>
    </row>
    <row r="71" spans="1:30" x14ac:dyDescent="0.25">
      <c r="A71" s="41"/>
      <c r="B71" s="39" t="s">
        <v>78</v>
      </c>
      <c r="C71" s="40" t="s">
        <v>164</v>
      </c>
      <c r="D71" s="46">
        <f t="shared" si="0"/>
        <v>11</v>
      </c>
      <c r="E71" s="46">
        <f t="shared" si="1"/>
        <v>22</v>
      </c>
      <c r="F71" s="46">
        <f t="shared" si="2"/>
        <v>33</v>
      </c>
      <c r="G71" s="45"/>
      <c r="H71" s="45"/>
      <c r="I71" s="45"/>
      <c r="J71" s="45">
        <v>1</v>
      </c>
      <c r="K71" s="45"/>
      <c r="L71" s="45">
        <v>1</v>
      </c>
      <c r="M71" s="45">
        <v>1</v>
      </c>
      <c r="N71" s="45">
        <v>1</v>
      </c>
      <c r="O71" s="45">
        <v>2</v>
      </c>
      <c r="P71" s="45">
        <v>2</v>
      </c>
      <c r="Q71" s="45">
        <v>3</v>
      </c>
      <c r="R71" s="45">
        <v>5</v>
      </c>
      <c r="S71" s="45"/>
      <c r="T71" s="45"/>
      <c r="U71" s="45"/>
      <c r="V71" s="45"/>
      <c r="W71" s="45"/>
      <c r="X71" s="45"/>
      <c r="Y71" s="45">
        <v>2</v>
      </c>
      <c r="Z71" s="45">
        <v>1</v>
      </c>
      <c r="AA71" s="45">
        <v>3</v>
      </c>
      <c r="AB71" s="45">
        <v>5</v>
      </c>
      <c r="AC71" s="45">
        <v>17</v>
      </c>
      <c r="AD71" s="45">
        <v>22</v>
      </c>
    </row>
    <row r="72" spans="1:30" x14ac:dyDescent="0.25">
      <c r="A72" s="41"/>
      <c r="B72" s="39" t="s">
        <v>74</v>
      </c>
      <c r="C72" s="40" t="s">
        <v>160</v>
      </c>
      <c r="D72" s="46">
        <f t="shared" si="0"/>
        <v>11</v>
      </c>
      <c r="E72" s="46">
        <f t="shared" si="1"/>
        <v>1</v>
      </c>
      <c r="F72" s="46">
        <f t="shared" si="2"/>
        <v>12</v>
      </c>
      <c r="G72" s="45"/>
      <c r="H72" s="45"/>
      <c r="I72" s="45"/>
      <c r="J72" s="45"/>
      <c r="K72" s="45"/>
      <c r="L72" s="45"/>
      <c r="M72" s="45"/>
      <c r="N72" s="45"/>
      <c r="O72" s="45"/>
      <c r="P72" s="45">
        <v>5</v>
      </c>
      <c r="Q72" s="45"/>
      <c r="R72" s="45">
        <v>5</v>
      </c>
      <c r="S72" s="45"/>
      <c r="T72" s="45"/>
      <c r="U72" s="45"/>
      <c r="V72" s="45"/>
      <c r="W72" s="45"/>
      <c r="X72" s="45"/>
      <c r="Y72" s="45"/>
      <c r="Z72" s="45"/>
      <c r="AA72" s="45"/>
      <c r="AB72" s="45">
        <v>6</v>
      </c>
      <c r="AC72" s="45">
        <v>1</v>
      </c>
      <c r="AD72" s="45">
        <v>7</v>
      </c>
    </row>
    <row r="73" spans="1:30" x14ac:dyDescent="0.25">
      <c r="A73" s="41"/>
      <c r="B73" s="39" t="s">
        <v>73</v>
      </c>
      <c r="C73" s="40" t="s">
        <v>161</v>
      </c>
      <c r="D73" s="46">
        <f t="shared" si="0"/>
        <v>23</v>
      </c>
      <c r="E73" s="46">
        <f t="shared" si="1"/>
        <v>5</v>
      </c>
      <c r="F73" s="46">
        <f t="shared" si="2"/>
        <v>28</v>
      </c>
      <c r="G73" s="45"/>
      <c r="H73" s="45"/>
      <c r="I73" s="45"/>
      <c r="J73" s="45"/>
      <c r="K73" s="45"/>
      <c r="L73" s="45"/>
      <c r="M73" s="45"/>
      <c r="N73" s="45"/>
      <c r="O73" s="45"/>
      <c r="P73" s="45">
        <v>14</v>
      </c>
      <c r="Q73" s="45">
        <v>4</v>
      </c>
      <c r="R73" s="45">
        <v>18</v>
      </c>
      <c r="S73" s="45"/>
      <c r="T73" s="45"/>
      <c r="U73" s="45"/>
      <c r="V73" s="45"/>
      <c r="W73" s="45"/>
      <c r="X73" s="45"/>
      <c r="Y73" s="45"/>
      <c r="Z73" s="45"/>
      <c r="AA73" s="45"/>
      <c r="AB73" s="45">
        <v>9</v>
      </c>
      <c r="AC73" s="45">
        <v>1</v>
      </c>
      <c r="AD73" s="45">
        <v>10</v>
      </c>
    </row>
    <row r="74" spans="1:30" x14ac:dyDescent="0.25">
      <c r="A74" s="41"/>
      <c r="B74" s="39" t="s">
        <v>68</v>
      </c>
      <c r="C74" s="40" t="s">
        <v>69</v>
      </c>
      <c r="D74" s="46">
        <f t="shared" si="0"/>
        <v>5</v>
      </c>
      <c r="E74" s="46">
        <f t="shared" si="1"/>
        <v>3</v>
      </c>
      <c r="F74" s="46">
        <f t="shared" si="2"/>
        <v>8</v>
      </c>
      <c r="G74" s="45"/>
      <c r="H74" s="45"/>
      <c r="I74" s="45"/>
      <c r="J74" s="45"/>
      <c r="K74" s="45"/>
      <c r="L74" s="45"/>
      <c r="M74" s="45"/>
      <c r="N74" s="45">
        <v>2</v>
      </c>
      <c r="O74" s="45">
        <v>2</v>
      </c>
      <c r="P74" s="45">
        <v>3</v>
      </c>
      <c r="Q74" s="45">
        <v>1</v>
      </c>
      <c r="R74" s="45">
        <v>4</v>
      </c>
      <c r="S74" s="45"/>
      <c r="T74" s="45"/>
      <c r="U74" s="45"/>
      <c r="V74" s="45"/>
      <c r="W74" s="45"/>
      <c r="X74" s="45"/>
      <c r="Y74" s="45">
        <v>1</v>
      </c>
      <c r="Z74" s="45"/>
      <c r="AA74" s="45">
        <v>1</v>
      </c>
      <c r="AB74" s="45">
        <v>1</v>
      </c>
      <c r="AC74" s="45"/>
      <c r="AD74" s="45">
        <v>1</v>
      </c>
    </row>
    <row r="75" spans="1:30" x14ac:dyDescent="0.25">
      <c r="A75" s="41"/>
      <c r="B75" s="39" t="s">
        <v>70</v>
      </c>
      <c r="C75" s="40" t="s">
        <v>158</v>
      </c>
      <c r="D75" s="46">
        <f t="shared" ref="D75:D104" si="3">G75+J75+M75+P75+S75+V75+Y75+AB75</f>
        <v>3</v>
      </c>
      <c r="E75" s="46">
        <f t="shared" ref="E75:E104" si="4">H75+K75+N75+Q75+T75+W75+Z75+AC75</f>
        <v>2</v>
      </c>
      <c r="F75" s="46">
        <f t="shared" ref="F75:F104" si="5">SUM(D75:E75)</f>
        <v>5</v>
      </c>
      <c r="G75" s="45"/>
      <c r="H75" s="45"/>
      <c r="I75" s="45"/>
      <c r="J75" s="45"/>
      <c r="K75" s="45"/>
      <c r="L75" s="45"/>
      <c r="M75" s="45"/>
      <c r="N75" s="45"/>
      <c r="O75" s="45"/>
      <c r="P75" s="45">
        <v>1</v>
      </c>
      <c r="Q75" s="45">
        <v>1</v>
      </c>
      <c r="R75" s="45">
        <v>2</v>
      </c>
      <c r="S75" s="45"/>
      <c r="T75" s="45"/>
      <c r="U75" s="45"/>
      <c r="V75" s="45"/>
      <c r="W75" s="45"/>
      <c r="X75" s="45"/>
      <c r="Y75" s="45"/>
      <c r="Z75" s="45"/>
      <c r="AA75" s="45"/>
      <c r="AB75" s="45">
        <v>2</v>
      </c>
      <c r="AC75" s="45">
        <v>1</v>
      </c>
      <c r="AD75" s="45">
        <v>3</v>
      </c>
    </row>
    <row r="76" spans="1:30" x14ac:dyDescent="0.25">
      <c r="A76" s="41"/>
      <c r="B76" s="39" t="s">
        <v>66</v>
      </c>
      <c r="C76" s="40" t="s">
        <v>67</v>
      </c>
      <c r="D76" s="46">
        <f t="shared" si="3"/>
        <v>20</v>
      </c>
      <c r="E76" s="46">
        <f t="shared" si="4"/>
        <v>12</v>
      </c>
      <c r="F76" s="46">
        <f t="shared" si="5"/>
        <v>32</v>
      </c>
      <c r="G76" s="45"/>
      <c r="H76" s="45"/>
      <c r="I76" s="45"/>
      <c r="J76" s="45"/>
      <c r="K76" s="45"/>
      <c r="L76" s="45"/>
      <c r="M76" s="45"/>
      <c r="N76" s="45"/>
      <c r="O76" s="45"/>
      <c r="P76" s="45">
        <v>6</v>
      </c>
      <c r="Q76" s="45">
        <v>4</v>
      </c>
      <c r="R76" s="45">
        <v>10</v>
      </c>
      <c r="S76" s="45"/>
      <c r="T76" s="45"/>
      <c r="U76" s="45"/>
      <c r="V76" s="45"/>
      <c r="W76" s="45"/>
      <c r="X76" s="45"/>
      <c r="Y76" s="45">
        <v>3</v>
      </c>
      <c r="Z76" s="45"/>
      <c r="AA76" s="45">
        <v>3</v>
      </c>
      <c r="AB76" s="45">
        <v>11</v>
      </c>
      <c r="AC76" s="45">
        <v>8</v>
      </c>
      <c r="AD76" s="45">
        <v>19</v>
      </c>
    </row>
    <row r="77" spans="1:30" x14ac:dyDescent="0.25">
      <c r="A77" s="41"/>
      <c r="B77" s="39" t="s">
        <v>72</v>
      </c>
      <c r="C77" s="40" t="s">
        <v>157</v>
      </c>
      <c r="D77" s="46">
        <f t="shared" si="3"/>
        <v>23</v>
      </c>
      <c r="E77" s="46">
        <f t="shared" si="4"/>
        <v>3</v>
      </c>
      <c r="F77" s="46">
        <f t="shared" si="5"/>
        <v>26</v>
      </c>
      <c r="G77" s="45"/>
      <c r="H77" s="45"/>
      <c r="I77" s="45"/>
      <c r="J77" s="45"/>
      <c r="K77" s="45"/>
      <c r="L77" s="45"/>
      <c r="M77" s="45"/>
      <c r="N77" s="45"/>
      <c r="O77" s="45"/>
      <c r="P77" s="45">
        <v>10</v>
      </c>
      <c r="Q77" s="45">
        <v>1</v>
      </c>
      <c r="R77" s="45">
        <v>11</v>
      </c>
      <c r="S77" s="45"/>
      <c r="T77" s="45"/>
      <c r="U77" s="45"/>
      <c r="V77" s="45"/>
      <c r="W77" s="45"/>
      <c r="X77" s="45"/>
      <c r="Y77" s="45">
        <v>1</v>
      </c>
      <c r="Z77" s="45">
        <v>1</v>
      </c>
      <c r="AA77" s="45">
        <v>2</v>
      </c>
      <c r="AB77" s="45">
        <v>12</v>
      </c>
      <c r="AC77" s="45">
        <v>1</v>
      </c>
      <c r="AD77" s="45">
        <v>13</v>
      </c>
    </row>
    <row r="78" spans="1:30" x14ac:dyDescent="0.25">
      <c r="A78" s="34"/>
      <c r="B78" s="39" t="s">
        <v>76</v>
      </c>
      <c r="C78" s="40" t="s">
        <v>162</v>
      </c>
      <c r="D78" s="46">
        <f t="shared" si="3"/>
        <v>11</v>
      </c>
      <c r="E78" s="46">
        <f t="shared" si="4"/>
        <v>8</v>
      </c>
      <c r="F78" s="46">
        <f t="shared" si="5"/>
        <v>19</v>
      </c>
      <c r="G78" s="45"/>
      <c r="H78" s="45"/>
      <c r="I78" s="45"/>
      <c r="J78" s="45"/>
      <c r="K78" s="45"/>
      <c r="L78" s="45"/>
      <c r="M78" s="45"/>
      <c r="N78" s="45"/>
      <c r="O78" s="45"/>
      <c r="P78" s="45">
        <v>3</v>
      </c>
      <c r="Q78" s="45">
        <v>2</v>
      </c>
      <c r="R78" s="45">
        <v>5</v>
      </c>
      <c r="S78" s="45"/>
      <c r="T78" s="45"/>
      <c r="U78" s="45"/>
      <c r="V78" s="45"/>
      <c r="W78" s="45"/>
      <c r="X78" s="45"/>
      <c r="Y78" s="45"/>
      <c r="Z78" s="45">
        <v>2</v>
      </c>
      <c r="AA78" s="45">
        <v>2</v>
      </c>
      <c r="AB78" s="45">
        <v>8</v>
      </c>
      <c r="AC78" s="45">
        <v>4</v>
      </c>
      <c r="AD78" s="45">
        <v>12</v>
      </c>
    </row>
    <row r="79" spans="1:30" x14ac:dyDescent="0.25">
      <c r="A79" s="36">
        <v>9</v>
      </c>
      <c r="B79" s="37" t="s">
        <v>18</v>
      </c>
      <c r="C79" s="38"/>
      <c r="D79" s="45">
        <f t="shared" si="3"/>
        <v>178</v>
      </c>
      <c r="E79" s="45">
        <f t="shared" si="4"/>
        <v>94</v>
      </c>
      <c r="F79" s="45">
        <f t="shared" si="5"/>
        <v>272</v>
      </c>
      <c r="G79" s="45"/>
      <c r="H79" s="45"/>
      <c r="I79" s="45"/>
      <c r="J79" s="45"/>
      <c r="K79" s="45"/>
      <c r="L79" s="45"/>
      <c r="M79" s="45">
        <v>2</v>
      </c>
      <c r="N79" s="45">
        <v>1</v>
      </c>
      <c r="O79" s="45">
        <v>3</v>
      </c>
      <c r="P79" s="45">
        <v>92</v>
      </c>
      <c r="Q79" s="45">
        <v>55</v>
      </c>
      <c r="R79" s="45">
        <v>147</v>
      </c>
      <c r="S79" s="45">
        <v>1</v>
      </c>
      <c r="T79" s="45"/>
      <c r="U79" s="45">
        <v>1</v>
      </c>
      <c r="V79" s="45"/>
      <c r="W79" s="45"/>
      <c r="X79" s="45"/>
      <c r="Y79" s="45">
        <v>8</v>
      </c>
      <c r="Z79" s="45">
        <v>3</v>
      </c>
      <c r="AA79" s="45">
        <v>11</v>
      </c>
      <c r="AB79" s="45">
        <v>75</v>
      </c>
      <c r="AC79" s="45">
        <v>35</v>
      </c>
      <c r="AD79" s="45">
        <v>110</v>
      </c>
    </row>
    <row r="80" spans="1:30" x14ac:dyDescent="0.25">
      <c r="A80" s="41"/>
      <c r="B80" s="39" t="s">
        <v>64</v>
      </c>
      <c r="C80" s="40" t="s">
        <v>155</v>
      </c>
      <c r="D80" s="46">
        <f t="shared" si="3"/>
        <v>109</v>
      </c>
      <c r="E80" s="46">
        <f t="shared" si="4"/>
        <v>63</v>
      </c>
      <c r="F80" s="46">
        <f t="shared" si="5"/>
        <v>172</v>
      </c>
      <c r="G80" s="45"/>
      <c r="H80" s="45"/>
      <c r="I80" s="45"/>
      <c r="J80" s="45"/>
      <c r="K80" s="45"/>
      <c r="L80" s="45"/>
      <c r="M80" s="45">
        <v>2</v>
      </c>
      <c r="N80" s="45">
        <v>1</v>
      </c>
      <c r="O80" s="45">
        <v>3</v>
      </c>
      <c r="P80" s="45">
        <v>56</v>
      </c>
      <c r="Q80" s="45">
        <v>38</v>
      </c>
      <c r="R80" s="45">
        <v>94</v>
      </c>
      <c r="S80" s="45">
        <v>1</v>
      </c>
      <c r="T80" s="45"/>
      <c r="U80" s="45">
        <v>1</v>
      </c>
      <c r="V80" s="45"/>
      <c r="W80" s="45"/>
      <c r="X80" s="45"/>
      <c r="Y80" s="45">
        <v>4</v>
      </c>
      <c r="Z80" s="45">
        <v>1</v>
      </c>
      <c r="AA80" s="45">
        <v>5</v>
      </c>
      <c r="AB80" s="45">
        <v>46</v>
      </c>
      <c r="AC80" s="45">
        <v>23</v>
      </c>
      <c r="AD80" s="45">
        <v>69</v>
      </c>
    </row>
    <row r="81" spans="1:30" x14ac:dyDescent="0.25">
      <c r="A81" s="41"/>
      <c r="B81" s="39" t="s">
        <v>80</v>
      </c>
      <c r="C81" s="40" t="s">
        <v>67</v>
      </c>
      <c r="D81" s="46">
        <f t="shared" si="3"/>
        <v>47</v>
      </c>
      <c r="E81" s="46">
        <f t="shared" si="4"/>
        <v>26</v>
      </c>
      <c r="F81" s="46">
        <f t="shared" si="5"/>
        <v>73</v>
      </c>
      <c r="G81" s="45"/>
      <c r="H81" s="45"/>
      <c r="I81" s="45"/>
      <c r="J81" s="45"/>
      <c r="K81" s="45"/>
      <c r="L81" s="45"/>
      <c r="M81" s="45"/>
      <c r="N81" s="45"/>
      <c r="O81" s="45"/>
      <c r="P81" s="45">
        <v>25</v>
      </c>
      <c r="Q81" s="45">
        <v>14</v>
      </c>
      <c r="R81" s="45">
        <v>39</v>
      </c>
      <c r="S81" s="45"/>
      <c r="T81" s="45"/>
      <c r="U81" s="45"/>
      <c r="V81" s="45"/>
      <c r="W81" s="45"/>
      <c r="X81" s="45"/>
      <c r="Y81" s="45">
        <v>3</v>
      </c>
      <c r="Z81" s="45">
        <v>1</v>
      </c>
      <c r="AA81" s="45">
        <v>4</v>
      </c>
      <c r="AB81" s="45">
        <v>19</v>
      </c>
      <c r="AC81" s="45">
        <v>11</v>
      </c>
      <c r="AD81" s="45">
        <v>30</v>
      </c>
    </row>
    <row r="82" spans="1:30" x14ac:dyDescent="0.25">
      <c r="A82" s="41"/>
      <c r="B82" s="39" t="s">
        <v>81</v>
      </c>
      <c r="C82" s="40" t="s">
        <v>157</v>
      </c>
      <c r="D82" s="46">
        <f t="shared" si="3"/>
        <v>22</v>
      </c>
      <c r="E82" s="46">
        <f t="shared" si="4"/>
        <v>5</v>
      </c>
      <c r="F82" s="46">
        <f t="shared" si="5"/>
        <v>27</v>
      </c>
      <c r="G82" s="45"/>
      <c r="H82" s="45"/>
      <c r="I82" s="45"/>
      <c r="J82" s="45"/>
      <c r="K82" s="45"/>
      <c r="L82" s="45"/>
      <c r="M82" s="45"/>
      <c r="N82" s="45"/>
      <c r="O82" s="45"/>
      <c r="P82" s="45">
        <v>11</v>
      </c>
      <c r="Q82" s="45">
        <v>3</v>
      </c>
      <c r="R82" s="45">
        <v>14</v>
      </c>
      <c r="S82" s="45"/>
      <c r="T82" s="45"/>
      <c r="U82" s="45"/>
      <c r="V82" s="45"/>
      <c r="W82" s="45"/>
      <c r="X82" s="45"/>
      <c r="Y82" s="45">
        <v>1</v>
      </c>
      <c r="Z82" s="45">
        <v>1</v>
      </c>
      <c r="AA82" s="45">
        <v>2</v>
      </c>
      <c r="AB82" s="45">
        <v>10</v>
      </c>
      <c r="AC82" s="45">
        <v>1</v>
      </c>
      <c r="AD82" s="45">
        <v>11</v>
      </c>
    </row>
    <row r="83" spans="1:30" x14ac:dyDescent="0.25">
      <c r="A83" s="33" t="s">
        <v>195</v>
      </c>
      <c r="B83" s="34"/>
      <c r="C83" s="35"/>
      <c r="D83" s="44">
        <f t="shared" si="3"/>
        <v>237</v>
      </c>
      <c r="E83" s="44">
        <f t="shared" si="4"/>
        <v>214</v>
      </c>
      <c r="F83" s="44">
        <f t="shared" si="5"/>
        <v>451</v>
      </c>
      <c r="G83" s="44"/>
      <c r="H83" s="44"/>
      <c r="I83" s="44"/>
      <c r="J83" s="44"/>
      <c r="K83" s="44">
        <v>2</v>
      </c>
      <c r="L83" s="44">
        <v>2</v>
      </c>
      <c r="M83" s="44">
        <v>8</v>
      </c>
      <c r="N83" s="44">
        <v>8</v>
      </c>
      <c r="O83" s="44">
        <v>16</v>
      </c>
      <c r="P83" s="44">
        <v>146</v>
      </c>
      <c r="Q83" s="44">
        <v>113</v>
      </c>
      <c r="R83" s="44">
        <v>259</v>
      </c>
      <c r="S83" s="44"/>
      <c r="T83" s="44"/>
      <c r="U83" s="44"/>
      <c r="V83" s="44"/>
      <c r="W83" s="44">
        <v>1</v>
      </c>
      <c r="X83" s="44">
        <v>1</v>
      </c>
      <c r="Y83" s="44">
        <v>15</v>
      </c>
      <c r="Z83" s="44">
        <v>11</v>
      </c>
      <c r="AA83" s="44">
        <v>26</v>
      </c>
      <c r="AB83" s="44">
        <v>68</v>
      </c>
      <c r="AC83" s="44">
        <v>79</v>
      </c>
      <c r="AD83" s="44">
        <v>147</v>
      </c>
    </row>
    <row r="84" spans="1:30" x14ac:dyDescent="0.25">
      <c r="A84" s="36">
        <v>7</v>
      </c>
      <c r="B84" s="37" t="s">
        <v>116</v>
      </c>
      <c r="C84" s="38"/>
      <c r="D84" s="45">
        <f t="shared" si="3"/>
        <v>156</v>
      </c>
      <c r="E84" s="45">
        <f t="shared" si="4"/>
        <v>143</v>
      </c>
      <c r="F84" s="45">
        <f t="shared" si="5"/>
        <v>299</v>
      </c>
      <c r="G84" s="45"/>
      <c r="H84" s="45"/>
      <c r="I84" s="45"/>
      <c r="J84" s="45"/>
      <c r="K84" s="45">
        <v>1</v>
      </c>
      <c r="L84" s="45">
        <v>1</v>
      </c>
      <c r="M84" s="45">
        <v>7</v>
      </c>
      <c r="N84" s="45">
        <v>7</v>
      </c>
      <c r="O84" s="45">
        <v>14</v>
      </c>
      <c r="P84" s="45">
        <v>92</v>
      </c>
      <c r="Q84" s="45">
        <v>77</v>
      </c>
      <c r="R84" s="45">
        <v>169</v>
      </c>
      <c r="S84" s="45"/>
      <c r="T84" s="45"/>
      <c r="U84" s="45"/>
      <c r="V84" s="45"/>
      <c r="W84" s="45">
        <v>1</v>
      </c>
      <c r="X84" s="45">
        <v>1</v>
      </c>
      <c r="Y84" s="45">
        <v>12</v>
      </c>
      <c r="Z84" s="45">
        <v>3</v>
      </c>
      <c r="AA84" s="45">
        <v>15</v>
      </c>
      <c r="AB84" s="45">
        <v>45</v>
      </c>
      <c r="AC84" s="45">
        <v>54</v>
      </c>
      <c r="AD84" s="45">
        <v>99</v>
      </c>
    </row>
    <row r="85" spans="1:30" x14ac:dyDescent="0.25">
      <c r="A85" s="41"/>
      <c r="B85" s="39" t="s">
        <v>84</v>
      </c>
      <c r="C85" s="40" t="s">
        <v>165</v>
      </c>
      <c r="D85" s="46">
        <f t="shared" si="3"/>
        <v>7</v>
      </c>
      <c r="E85" s="46">
        <f t="shared" si="4"/>
        <v>8</v>
      </c>
      <c r="F85" s="46">
        <f t="shared" si="5"/>
        <v>15</v>
      </c>
      <c r="G85" s="45"/>
      <c r="H85" s="45"/>
      <c r="I85" s="45"/>
      <c r="J85" s="45"/>
      <c r="K85" s="45">
        <v>1</v>
      </c>
      <c r="L85" s="45">
        <v>1</v>
      </c>
      <c r="M85" s="45"/>
      <c r="N85" s="45"/>
      <c r="O85" s="45"/>
      <c r="P85" s="45">
        <v>5</v>
      </c>
      <c r="Q85" s="45">
        <v>4</v>
      </c>
      <c r="R85" s="45">
        <v>9</v>
      </c>
      <c r="S85" s="45"/>
      <c r="T85" s="45"/>
      <c r="U85" s="45"/>
      <c r="V85" s="45"/>
      <c r="W85" s="45"/>
      <c r="X85" s="45"/>
      <c r="Y85" s="45"/>
      <c r="Z85" s="45"/>
      <c r="AA85" s="45"/>
      <c r="AB85" s="45">
        <v>2</v>
      </c>
      <c r="AC85" s="45">
        <v>3</v>
      </c>
      <c r="AD85" s="45">
        <v>5</v>
      </c>
    </row>
    <row r="86" spans="1:30" x14ac:dyDescent="0.25">
      <c r="A86" s="41"/>
      <c r="B86" s="39" t="s">
        <v>87</v>
      </c>
      <c r="C86" s="40" t="s">
        <v>166</v>
      </c>
      <c r="D86" s="46">
        <f t="shared" si="3"/>
        <v>4</v>
      </c>
      <c r="E86" s="46">
        <f t="shared" si="4"/>
        <v>21</v>
      </c>
      <c r="F86" s="46">
        <f t="shared" si="5"/>
        <v>25</v>
      </c>
      <c r="G86" s="45"/>
      <c r="H86" s="45"/>
      <c r="I86" s="45"/>
      <c r="J86" s="45"/>
      <c r="K86" s="45"/>
      <c r="L86" s="45"/>
      <c r="M86" s="45"/>
      <c r="N86" s="45">
        <v>3</v>
      </c>
      <c r="O86" s="45">
        <v>3</v>
      </c>
      <c r="P86" s="45">
        <v>4</v>
      </c>
      <c r="Q86" s="45">
        <v>10</v>
      </c>
      <c r="R86" s="45">
        <v>14</v>
      </c>
      <c r="S86" s="45"/>
      <c r="T86" s="45"/>
      <c r="U86" s="45"/>
      <c r="V86" s="45"/>
      <c r="W86" s="45"/>
      <c r="X86" s="45"/>
      <c r="Y86" s="45"/>
      <c r="Z86" s="45"/>
      <c r="AA86" s="45"/>
      <c r="AB86" s="45"/>
      <c r="AC86" s="45">
        <v>8</v>
      </c>
      <c r="AD86" s="45">
        <v>8</v>
      </c>
    </row>
    <row r="87" spans="1:30" x14ac:dyDescent="0.25">
      <c r="A87" s="41"/>
      <c r="B87" s="39" t="s">
        <v>91</v>
      </c>
      <c r="C87" s="40" t="s">
        <v>170</v>
      </c>
      <c r="D87" s="46">
        <f t="shared" si="3"/>
        <v>29</v>
      </c>
      <c r="E87" s="46">
        <f t="shared" si="4"/>
        <v>24</v>
      </c>
      <c r="F87" s="46">
        <f t="shared" si="5"/>
        <v>53</v>
      </c>
      <c r="G87" s="45"/>
      <c r="H87" s="45"/>
      <c r="I87" s="45"/>
      <c r="J87" s="45"/>
      <c r="K87" s="45"/>
      <c r="L87" s="45"/>
      <c r="M87" s="45">
        <v>4</v>
      </c>
      <c r="N87" s="45">
        <v>1</v>
      </c>
      <c r="O87" s="45">
        <v>5</v>
      </c>
      <c r="P87" s="45">
        <v>12</v>
      </c>
      <c r="Q87" s="45">
        <v>16</v>
      </c>
      <c r="R87" s="45">
        <v>28</v>
      </c>
      <c r="S87" s="45"/>
      <c r="T87" s="45"/>
      <c r="U87" s="45"/>
      <c r="V87" s="45"/>
      <c r="W87" s="45"/>
      <c r="X87" s="45"/>
      <c r="Y87" s="45">
        <v>5</v>
      </c>
      <c r="Z87" s="45"/>
      <c r="AA87" s="45">
        <v>5</v>
      </c>
      <c r="AB87" s="45">
        <v>8</v>
      </c>
      <c r="AC87" s="45">
        <v>7</v>
      </c>
      <c r="AD87" s="45">
        <v>15</v>
      </c>
    </row>
    <row r="88" spans="1:30" x14ac:dyDescent="0.25">
      <c r="A88" s="41"/>
      <c r="B88" s="39" t="s">
        <v>92</v>
      </c>
      <c r="C88" s="40" t="s">
        <v>93</v>
      </c>
      <c r="D88" s="46">
        <f t="shared" si="3"/>
        <v>8</v>
      </c>
      <c r="E88" s="46">
        <f t="shared" si="4"/>
        <v>25</v>
      </c>
      <c r="F88" s="46">
        <f t="shared" si="5"/>
        <v>33</v>
      </c>
      <c r="G88" s="45"/>
      <c r="H88" s="45"/>
      <c r="I88" s="45"/>
      <c r="J88" s="45"/>
      <c r="K88" s="45"/>
      <c r="L88" s="45"/>
      <c r="M88" s="45">
        <v>1</v>
      </c>
      <c r="N88" s="45"/>
      <c r="O88" s="45">
        <v>1</v>
      </c>
      <c r="P88" s="45">
        <v>6</v>
      </c>
      <c r="Q88" s="45">
        <v>14</v>
      </c>
      <c r="R88" s="45">
        <v>20</v>
      </c>
      <c r="S88" s="45"/>
      <c r="T88" s="45"/>
      <c r="U88" s="45"/>
      <c r="V88" s="45"/>
      <c r="W88" s="45"/>
      <c r="X88" s="45"/>
      <c r="Y88" s="45"/>
      <c r="Z88" s="45">
        <v>1</v>
      </c>
      <c r="AA88" s="45">
        <v>1</v>
      </c>
      <c r="AB88" s="45">
        <v>1</v>
      </c>
      <c r="AC88" s="45">
        <v>10</v>
      </c>
      <c r="AD88" s="45">
        <v>11</v>
      </c>
    </row>
    <row r="89" spans="1:30" x14ac:dyDescent="0.25">
      <c r="A89" s="41"/>
      <c r="B89" s="39" t="s">
        <v>85</v>
      </c>
      <c r="C89" s="40" t="s">
        <v>86</v>
      </c>
      <c r="D89" s="46">
        <f t="shared" si="3"/>
        <v>28</v>
      </c>
      <c r="E89" s="46">
        <f t="shared" si="4"/>
        <v>9</v>
      </c>
      <c r="F89" s="46">
        <f t="shared" si="5"/>
        <v>37</v>
      </c>
      <c r="G89" s="45"/>
      <c r="H89" s="45"/>
      <c r="I89" s="45"/>
      <c r="J89" s="45"/>
      <c r="K89" s="45"/>
      <c r="L89" s="45"/>
      <c r="M89" s="45">
        <v>1</v>
      </c>
      <c r="N89" s="45">
        <v>1</v>
      </c>
      <c r="O89" s="45">
        <v>2</v>
      </c>
      <c r="P89" s="45">
        <v>17</v>
      </c>
      <c r="Q89" s="45">
        <v>4</v>
      </c>
      <c r="R89" s="45">
        <v>21</v>
      </c>
      <c r="S89" s="45"/>
      <c r="T89" s="45"/>
      <c r="U89" s="45"/>
      <c r="V89" s="45"/>
      <c r="W89" s="45"/>
      <c r="X89" s="45"/>
      <c r="Y89" s="45"/>
      <c r="Z89" s="45">
        <v>1</v>
      </c>
      <c r="AA89" s="45">
        <v>1</v>
      </c>
      <c r="AB89" s="45">
        <v>10</v>
      </c>
      <c r="AC89" s="45">
        <v>3</v>
      </c>
      <c r="AD89" s="45">
        <v>13</v>
      </c>
    </row>
    <row r="90" spans="1:30" x14ac:dyDescent="0.25">
      <c r="A90" s="41"/>
      <c r="B90" s="39" t="s">
        <v>89</v>
      </c>
      <c r="C90" s="40" t="s">
        <v>168</v>
      </c>
      <c r="D90" s="46">
        <f t="shared" si="3"/>
        <v>12</v>
      </c>
      <c r="E90" s="46">
        <f t="shared" si="4"/>
        <v>12</v>
      </c>
      <c r="F90" s="46">
        <f t="shared" si="5"/>
        <v>24</v>
      </c>
      <c r="G90" s="45"/>
      <c r="H90" s="45"/>
      <c r="I90" s="45"/>
      <c r="J90" s="45"/>
      <c r="K90" s="45"/>
      <c r="L90" s="45"/>
      <c r="M90" s="45"/>
      <c r="N90" s="45">
        <v>1</v>
      </c>
      <c r="O90" s="45">
        <v>1</v>
      </c>
      <c r="P90" s="45">
        <v>5</v>
      </c>
      <c r="Q90" s="45">
        <v>4</v>
      </c>
      <c r="R90" s="45">
        <v>9</v>
      </c>
      <c r="S90" s="45"/>
      <c r="T90" s="45"/>
      <c r="U90" s="45"/>
      <c r="V90" s="45"/>
      <c r="W90" s="45"/>
      <c r="X90" s="45"/>
      <c r="Y90" s="45">
        <v>1</v>
      </c>
      <c r="Z90" s="45"/>
      <c r="AA90" s="45">
        <v>1</v>
      </c>
      <c r="AB90" s="45">
        <v>6</v>
      </c>
      <c r="AC90" s="45">
        <v>7</v>
      </c>
      <c r="AD90" s="45">
        <v>13</v>
      </c>
    </row>
    <row r="91" spans="1:30" x14ac:dyDescent="0.25">
      <c r="A91" s="41"/>
      <c r="B91" s="39" t="s">
        <v>82</v>
      </c>
      <c r="C91" s="40" t="s">
        <v>83</v>
      </c>
      <c r="D91" s="46">
        <f t="shared" si="3"/>
        <v>21</v>
      </c>
      <c r="E91" s="46">
        <f t="shared" si="4"/>
        <v>6</v>
      </c>
      <c r="F91" s="46">
        <f t="shared" si="5"/>
        <v>27</v>
      </c>
      <c r="G91" s="45"/>
      <c r="H91" s="45"/>
      <c r="I91" s="45"/>
      <c r="J91" s="45"/>
      <c r="K91" s="45"/>
      <c r="L91" s="45"/>
      <c r="M91" s="45">
        <v>1</v>
      </c>
      <c r="N91" s="45"/>
      <c r="O91" s="45">
        <v>1</v>
      </c>
      <c r="P91" s="45">
        <v>11</v>
      </c>
      <c r="Q91" s="45">
        <v>2</v>
      </c>
      <c r="R91" s="45">
        <v>13</v>
      </c>
      <c r="S91" s="45"/>
      <c r="T91" s="45"/>
      <c r="U91" s="45"/>
      <c r="V91" s="45"/>
      <c r="W91" s="45"/>
      <c r="X91" s="45"/>
      <c r="Y91" s="45">
        <v>2</v>
      </c>
      <c r="Z91" s="45"/>
      <c r="AA91" s="45">
        <v>2</v>
      </c>
      <c r="AB91" s="45">
        <v>7</v>
      </c>
      <c r="AC91" s="45">
        <v>4</v>
      </c>
      <c r="AD91" s="45">
        <v>11</v>
      </c>
    </row>
    <row r="92" spans="1:30" x14ac:dyDescent="0.25">
      <c r="A92" s="34"/>
      <c r="B92" s="39" t="s">
        <v>90</v>
      </c>
      <c r="C92" s="40" t="s">
        <v>169</v>
      </c>
      <c r="D92" s="46">
        <f t="shared" si="3"/>
        <v>47</v>
      </c>
      <c r="E92" s="46">
        <f t="shared" si="4"/>
        <v>38</v>
      </c>
      <c r="F92" s="46">
        <f t="shared" si="5"/>
        <v>85</v>
      </c>
      <c r="G92" s="45"/>
      <c r="H92" s="45"/>
      <c r="I92" s="45"/>
      <c r="J92" s="45"/>
      <c r="K92" s="45"/>
      <c r="L92" s="45"/>
      <c r="M92" s="45"/>
      <c r="N92" s="45">
        <v>1</v>
      </c>
      <c r="O92" s="45">
        <v>1</v>
      </c>
      <c r="P92" s="45">
        <v>32</v>
      </c>
      <c r="Q92" s="45">
        <v>23</v>
      </c>
      <c r="R92" s="45">
        <v>55</v>
      </c>
      <c r="S92" s="45"/>
      <c r="T92" s="45"/>
      <c r="U92" s="45"/>
      <c r="V92" s="45"/>
      <c r="W92" s="45">
        <v>1</v>
      </c>
      <c r="X92" s="45">
        <v>1</v>
      </c>
      <c r="Y92" s="45">
        <v>4</v>
      </c>
      <c r="Z92" s="45">
        <v>1</v>
      </c>
      <c r="AA92" s="45">
        <v>5</v>
      </c>
      <c r="AB92" s="45">
        <v>11</v>
      </c>
      <c r="AC92" s="45">
        <v>12</v>
      </c>
      <c r="AD92" s="45">
        <v>23</v>
      </c>
    </row>
    <row r="93" spans="1:30" x14ac:dyDescent="0.25">
      <c r="A93" s="36">
        <v>9</v>
      </c>
      <c r="B93" s="37" t="s">
        <v>18</v>
      </c>
      <c r="C93" s="38"/>
      <c r="D93" s="45">
        <f t="shared" si="3"/>
        <v>81</v>
      </c>
      <c r="E93" s="45">
        <f t="shared" si="4"/>
        <v>71</v>
      </c>
      <c r="F93" s="45">
        <f t="shared" si="5"/>
        <v>152</v>
      </c>
      <c r="G93" s="45"/>
      <c r="H93" s="45"/>
      <c r="I93" s="45"/>
      <c r="J93" s="45"/>
      <c r="K93" s="45">
        <v>1</v>
      </c>
      <c r="L93" s="45">
        <v>1</v>
      </c>
      <c r="M93" s="45">
        <v>1</v>
      </c>
      <c r="N93" s="45">
        <v>1</v>
      </c>
      <c r="O93" s="45">
        <v>2</v>
      </c>
      <c r="P93" s="45">
        <v>54</v>
      </c>
      <c r="Q93" s="45">
        <v>36</v>
      </c>
      <c r="R93" s="45">
        <v>90</v>
      </c>
      <c r="S93" s="45"/>
      <c r="T93" s="45"/>
      <c r="U93" s="45"/>
      <c r="V93" s="45"/>
      <c r="W93" s="45"/>
      <c r="X93" s="45"/>
      <c r="Y93" s="45">
        <v>3</v>
      </c>
      <c r="Z93" s="45">
        <v>8</v>
      </c>
      <c r="AA93" s="45">
        <v>11</v>
      </c>
      <c r="AB93" s="45">
        <v>23</v>
      </c>
      <c r="AC93" s="45">
        <v>25</v>
      </c>
      <c r="AD93" s="45">
        <v>48</v>
      </c>
    </row>
    <row r="94" spans="1:30" x14ac:dyDescent="0.25">
      <c r="A94" s="41"/>
      <c r="B94" s="39" t="s">
        <v>84</v>
      </c>
      <c r="C94" s="40" t="s">
        <v>165</v>
      </c>
      <c r="D94" s="46">
        <f t="shared" si="3"/>
        <v>30</v>
      </c>
      <c r="E94" s="46">
        <f t="shared" si="4"/>
        <v>24</v>
      </c>
      <c r="F94" s="46">
        <f t="shared" si="5"/>
        <v>54</v>
      </c>
      <c r="G94" s="45"/>
      <c r="H94" s="45"/>
      <c r="I94" s="45"/>
      <c r="J94" s="45"/>
      <c r="K94" s="45"/>
      <c r="L94" s="45"/>
      <c r="M94" s="45">
        <v>1</v>
      </c>
      <c r="N94" s="45"/>
      <c r="O94" s="45">
        <v>1</v>
      </c>
      <c r="P94" s="45">
        <v>22</v>
      </c>
      <c r="Q94" s="45">
        <v>12</v>
      </c>
      <c r="R94" s="45">
        <v>34</v>
      </c>
      <c r="S94" s="45"/>
      <c r="T94" s="45"/>
      <c r="U94" s="45"/>
      <c r="V94" s="45"/>
      <c r="W94" s="45"/>
      <c r="X94" s="45"/>
      <c r="Y94" s="45">
        <v>1</v>
      </c>
      <c r="Z94" s="45">
        <v>2</v>
      </c>
      <c r="AA94" s="45">
        <v>3</v>
      </c>
      <c r="AB94" s="45">
        <v>6</v>
      </c>
      <c r="AC94" s="45">
        <v>10</v>
      </c>
      <c r="AD94" s="45">
        <v>16</v>
      </c>
    </row>
    <row r="95" spans="1:30" x14ac:dyDescent="0.25">
      <c r="A95" s="41"/>
      <c r="B95" s="39" t="s">
        <v>92</v>
      </c>
      <c r="C95" s="40" t="s">
        <v>93</v>
      </c>
      <c r="D95" s="46">
        <f t="shared" si="3"/>
        <v>21</v>
      </c>
      <c r="E95" s="46">
        <f t="shared" si="4"/>
        <v>26</v>
      </c>
      <c r="F95" s="46">
        <f t="shared" si="5"/>
        <v>47</v>
      </c>
      <c r="G95" s="45"/>
      <c r="H95" s="45"/>
      <c r="I95" s="45"/>
      <c r="J95" s="45"/>
      <c r="K95" s="45"/>
      <c r="L95" s="45"/>
      <c r="M95" s="45"/>
      <c r="N95" s="45"/>
      <c r="O95" s="45"/>
      <c r="P95" s="45">
        <v>17</v>
      </c>
      <c r="Q95" s="45">
        <v>16</v>
      </c>
      <c r="R95" s="45">
        <v>33</v>
      </c>
      <c r="S95" s="45"/>
      <c r="T95" s="45"/>
      <c r="U95" s="45"/>
      <c r="V95" s="45"/>
      <c r="W95" s="45"/>
      <c r="X95" s="45"/>
      <c r="Y95" s="45"/>
      <c r="Z95" s="45">
        <v>3</v>
      </c>
      <c r="AA95" s="45">
        <v>3</v>
      </c>
      <c r="AB95" s="45">
        <v>4</v>
      </c>
      <c r="AC95" s="45">
        <v>7</v>
      </c>
      <c r="AD95" s="45">
        <v>11</v>
      </c>
    </row>
    <row r="96" spans="1:30" x14ac:dyDescent="0.25">
      <c r="A96" s="41"/>
      <c r="B96" s="39" t="s">
        <v>94</v>
      </c>
      <c r="C96" s="40" t="s">
        <v>167</v>
      </c>
      <c r="D96" s="46">
        <f t="shared" si="3"/>
        <v>30</v>
      </c>
      <c r="E96" s="46">
        <f t="shared" si="4"/>
        <v>21</v>
      </c>
      <c r="F96" s="46">
        <f t="shared" si="5"/>
        <v>51</v>
      </c>
      <c r="G96" s="45"/>
      <c r="H96" s="45"/>
      <c r="I96" s="45"/>
      <c r="J96" s="45"/>
      <c r="K96" s="45">
        <v>1</v>
      </c>
      <c r="L96" s="45">
        <v>1</v>
      </c>
      <c r="M96" s="45"/>
      <c r="N96" s="45">
        <v>1</v>
      </c>
      <c r="O96" s="45">
        <v>1</v>
      </c>
      <c r="P96" s="45">
        <v>15</v>
      </c>
      <c r="Q96" s="45">
        <v>8</v>
      </c>
      <c r="R96" s="45">
        <v>23</v>
      </c>
      <c r="S96" s="45"/>
      <c r="T96" s="45"/>
      <c r="U96" s="45"/>
      <c r="V96" s="45"/>
      <c r="W96" s="45"/>
      <c r="X96" s="45"/>
      <c r="Y96" s="45">
        <v>2</v>
      </c>
      <c r="Z96" s="45">
        <v>3</v>
      </c>
      <c r="AA96" s="45">
        <v>5</v>
      </c>
      <c r="AB96" s="45">
        <v>13</v>
      </c>
      <c r="AC96" s="45">
        <v>8</v>
      </c>
      <c r="AD96" s="45">
        <v>21</v>
      </c>
    </row>
    <row r="97" spans="1:30" x14ac:dyDescent="0.25">
      <c r="A97" s="33" t="s">
        <v>196</v>
      </c>
      <c r="B97" s="34"/>
      <c r="C97" s="35"/>
      <c r="D97" s="44">
        <f t="shared" si="3"/>
        <v>10</v>
      </c>
      <c r="E97" s="44">
        <f t="shared" si="4"/>
        <v>11</v>
      </c>
      <c r="F97" s="44">
        <f t="shared" si="5"/>
        <v>21</v>
      </c>
      <c r="G97" s="44"/>
      <c r="H97" s="44"/>
      <c r="I97" s="44"/>
      <c r="J97" s="44"/>
      <c r="K97" s="44"/>
      <c r="L97" s="44"/>
      <c r="M97" s="44">
        <v>2</v>
      </c>
      <c r="N97" s="44">
        <v>3</v>
      </c>
      <c r="O97" s="44">
        <v>5</v>
      </c>
      <c r="P97" s="44">
        <v>4</v>
      </c>
      <c r="Q97" s="44">
        <v>4</v>
      </c>
      <c r="R97" s="44">
        <v>8</v>
      </c>
      <c r="S97" s="44"/>
      <c r="T97" s="44"/>
      <c r="U97" s="44"/>
      <c r="V97" s="44"/>
      <c r="W97" s="44"/>
      <c r="X97" s="44"/>
      <c r="Y97" s="44">
        <v>3</v>
      </c>
      <c r="Z97" s="44">
        <v>2</v>
      </c>
      <c r="AA97" s="44">
        <v>5</v>
      </c>
      <c r="AB97" s="44">
        <v>1</v>
      </c>
      <c r="AC97" s="44">
        <v>2</v>
      </c>
      <c r="AD97" s="44">
        <v>3</v>
      </c>
    </row>
    <row r="98" spans="1:30" x14ac:dyDescent="0.25">
      <c r="A98" s="36">
        <v>7</v>
      </c>
      <c r="B98" s="37" t="s">
        <v>116</v>
      </c>
      <c r="C98" s="38"/>
      <c r="D98" s="45">
        <f t="shared" si="3"/>
        <v>10</v>
      </c>
      <c r="E98" s="45">
        <f t="shared" si="4"/>
        <v>11</v>
      </c>
      <c r="F98" s="45">
        <f t="shared" si="5"/>
        <v>21</v>
      </c>
      <c r="G98" s="45"/>
      <c r="H98" s="45"/>
      <c r="I98" s="45"/>
      <c r="J98" s="45"/>
      <c r="K98" s="45"/>
      <c r="L98" s="45"/>
      <c r="M98" s="45">
        <v>2</v>
      </c>
      <c r="N98" s="45">
        <v>3</v>
      </c>
      <c r="O98" s="45">
        <v>5</v>
      </c>
      <c r="P98" s="45">
        <v>4</v>
      </c>
      <c r="Q98" s="45">
        <v>4</v>
      </c>
      <c r="R98" s="45">
        <v>8</v>
      </c>
      <c r="S98" s="45"/>
      <c r="T98" s="45"/>
      <c r="U98" s="45"/>
      <c r="V98" s="45"/>
      <c r="W98" s="45"/>
      <c r="X98" s="45"/>
      <c r="Y98" s="45">
        <v>3</v>
      </c>
      <c r="Z98" s="45">
        <v>2</v>
      </c>
      <c r="AA98" s="45">
        <v>5</v>
      </c>
      <c r="AB98" s="45">
        <v>1</v>
      </c>
      <c r="AC98" s="45">
        <v>2</v>
      </c>
      <c r="AD98" s="45">
        <v>3</v>
      </c>
    </row>
    <row r="99" spans="1:30" x14ac:dyDescent="0.25">
      <c r="A99" s="41"/>
      <c r="B99" s="39" t="s">
        <v>96</v>
      </c>
      <c r="C99" s="40" t="s">
        <v>172</v>
      </c>
      <c r="D99" s="46">
        <f t="shared" si="3"/>
        <v>10</v>
      </c>
      <c r="E99" s="46">
        <f t="shared" si="4"/>
        <v>11</v>
      </c>
      <c r="F99" s="46">
        <f t="shared" si="5"/>
        <v>21</v>
      </c>
      <c r="G99" s="45"/>
      <c r="H99" s="45"/>
      <c r="I99" s="45"/>
      <c r="J99" s="45"/>
      <c r="K99" s="45"/>
      <c r="L99" s="45"/>
      <c r="M99" s="45">
        <v>2</v>
      </c>
      <c r="N99" s="45">
        <v>3</v>
      </c>
      <c r="O99" s="45">
        <v>5</v>
      </c>
      <c r="P99" s="45">
        <v>4</v>
      </c>
      <c r="Q99" s="45">
        <v>4</v>
      </c>
      <c r="R99" s="45">
        <v>8</v>
      </c>
      <c r="S99" s="45"/>
      <c r="T99" s="45"/>
      <c r="U99" s="45"/>
      <c r="V99" s="45"/>
      <c r="W99" s="45"/>
      <c r="X99" s="45"/>
      <c r="Y99" s="45">
        <v>3</v>
      </c>
      <c r="Z99" s="45">
        <v>2</v>
      </c>
      <c r="AA99" s="45">
        <v>5</v>
      </c>
      <c r="AB99" s="45">
        <v>1</v>
      </c>
      <c r="AC99" s="45">
        <v>2</v>
      </c>
      <c r="AD99" s="45">
        <v>3</v>
      </c>
    </row>
    <row r="100" spans="1:30" x14ac:dyDescent="0.25">
      <c r="A100" s="33" t="s">
        <v>197</v>
      </c>
      <c r="B100" s="34"/>
      <c r="C100" s="35"/>
      <c r="D100" s="44">
        <f t="shared" si="3"/>
        <v>39</v>
      </c>
      <c r="E100" s="44">
        <f t="shared" si="4"/>
        <v>60</v>
      </c>
      <c r="F100" s="44">
        <f t="shared" si="5"/>
        <v>99</v>
      </c>
      <c r="G100" s="44"/>
      <c r="H100" s="44"/>
      <c r="I100" s="44"/>
      <c r="J100" s="44"/>
      <c r="K100" s="44"/>
      <c r="L100" s="44"/>
      <c r="M100" s="44">
        <v>1</v>
      </c>
      <c r="N100" s="44">
        <v>4</v>
      </c>
      <c r="O100" s="44">
        <v>5</v>
      </c>
      <c r="P100" s="44">
        <v>22</v>
      </c>
      <c r="Q100" s="44">
        <v>30</v>
      </c>
      <c r="R100" s="44">
        <v>52</v>
      </c>
      <c r="S100" s="44"/>
      <c r="T100" s="44"/>
      <c r="U100" s="44"/>
      <c r="V100" s="44"/>
      <c r="W100" s="44"/>
      <c r="X100" s="44"/>
      <c r="Y100" s="44">
        <v>3</v>
      </c>
      <c r="Z100" s="44">
        <v>3</v>
      </c>
      <c r="AA100" s="44">
        <v>6</v>
      </c>
      <c r="AB100" s="44">
        <v>13</v>
      </c>
      <c r="AC100" s="44">
        <v>23</v>
      </c>
      <c r="AD100" s="44">
        <v>36</v>
      </c>
    </row>
    <row r="101" spans="1:30" x14ac:dyDescent="0.25">
      <c r="A101" s="42">
        <v>6</v>
      </c>
      <c r="B101" s="37" t="s">
        <v>48</v>
      </c>
      <c r="C101" s="38"/>
      <c r="D101" s="45">
        <f t="shared" si="3"/>
        <v>2</v>
      </c>
      <c r="E101" s="45">
        <f t="shared" si="4"/>
        <v>6</v>
      </c>
      <c r="F101" s="45">
        <f t="shared" si="5"/>
        <v>8</v>
      </c>
      <c r="G101" s="45"/>
      <c r="H101" s="45"/>
      <c r="I101" s="45"/>
      <c r="J101" s="45"/>
      <c r="K101" s="45"/>
      <c r="L101" s="45"/>
      <c r="M101" s="45"/>
      <c r="N101" s="45"/>
      <c r="O101" s="45"/>
      <c r="P101" s="45">
        <v>2</v>
      </c>
      <c r="Q101" s="45">
        <v>2</v>
      </c>
      <c r="R101" s="45">
        <v>4</v>
      </c>
      <c r="S101" s="45"/>
      <c r="T101" s="45"/>
      <c r="U101" s="45"/>
      <c r="V101" s="45"/>
      <c r="W101" s="45"/>
      <c r="X101" s="45"/>
      <c r="Y101" s="45"/>
      <c r="Z101" s="45">
        <v>1</v>
      </c>
      <c r="AA101" s="45">
        <v>1</v>
      </c>
      <c r="AB101" s="45"/>
      <c r="AC101" s="45">
        <v>3</v>
      </c>
      <c r="AD101" s="45">
        <v>3</v>
      </c>
    </row>
    <row r="102" spans="1:30" x14ac:dyDescent="0.25">
      <c r="A102" s="43"/>
      <c r="B102" s="39" t="s">
        <v>179</v>
      </c>
      <c r="C102" s="40" t="s">
        <v>180</v>
      </c>
      <c r="D102" s="46">
        <f t="shared" si="3"/>
        <v>2</v>
      </c>
      <c r="E102" s="46">
        <f t="shared" si="4"/>
        <v>6</v>
      </c>
      <c r="F102" s="46">
        <f t="shared" si="5"/>
        <v>8</v>
      </c>
      <c r="G102" s="45"/>
      <c r="H102" s="45"/>
      <c r="I102" s="45"/>
      <c r="J102" s="45"/>
      <c r="K102" s="45"/>
      <c r="L102" s="45"/>
      <c r="M102" s="45"/>
      <c r="N102" s="45"/>
      <c r="O102" s="45"/>
      <c r="P102" s="45">
        <v>2</v>
      </c>
      <c r="Q102" s="45">
        <v>2</v>
      </c>
      <c r="R102" s="45">
        <v>4</v>
      </c>
      <c r="S102" s="45"/>
      <c r="T102" s="45"/>
      <c r="U102" s="45"/>
      <c r="V102" s="45"/>
      <c r="W102" s="45"/>
      <c r="X102" s="45"/>
      <c r="Y102" s="45"/>
      <c r="Z102" s="45">
        <v>1</v>
      </c>
      <c r="AA102" s="45">
        <v>1</v>
      </c>
      <c r="AB102" s="45"/>
      <c r="AC102" s="45">
        <v>3</v>
      </c>
      <c r="AD102" s="45">
        <v>3</v>
      </c>
    </row>
    <row r="103" spans="1:30" x14ac:dyDescent="0.25">
      <c r="A103" s="42">
        <v>7</v>
      </c>
      <c r="B103" s="37" t="s">
        <v>116</v>
      </c>
      <c r="C103" s="38"/>
      <c r="D103" s="45">
        <f t="shared" si="3"/>
        <v>37</v>
      </c>
      <c r="E103" s="45">
        <f t="shared" si="4"/>
        <v>54</v>
      </c>
      <c r="F103" s="45">
        <f t="shared" si="5"/>
        <v>91</v>
      </c>
      <c r="G103" s="45"/>
      <c r="H103" s="45"/>
      <c r="I103" s="45"/>
      <c r="J103" s="45"/>
      <c r="K103" s="45"/>
      <c r="L103" s="45"/>
      <c r="M103" s="45">
        <v>1</v>
      </c>
      <c r="N103" s="45">
        <v>4</v>
      </c>
      <c r="O103" s="45">
        <v>5</v>
      </c>
      <c r="P103" s="45">
        <v>20</v>
      </c>
      <c r="Q103" s="45">
        <v>28</v>
      </c>
      <c r="R103" s="45">
        <v>48</v>
      </c>
      <c r="S103" s="45"/>
      <c r="T103" s="45"/>
      <c r="U103" s="45"/>
      <c r="V103" s="45"/>
      <c r="W103" s="45"/>
      <c r="X103" s="45"/>
      <c r="Y103" s="45">
        <v>3</v>
      </c>
      <c r="Z103" s="45">
        <v>2</v>
      </c>
      <c r="AA103" s="45">
        <v>5</v>
      </c>
      <c r="AB103" s="45">
        <v>13</v>
      </c>
      <c r="AC103" s="45">
        <v>20</v>
      </c>
      <c r="AD103" s="45">
        <v>33</v>
      </c>
    </row>
    <row r="104" spans="1:30" x14ac:dyDescent="0.25">
      <c r="A104" s="43"/>
      <c r="B104" s="39" t="s">
        <v>97</v>
      </c>
      <c r="C104" s="40" t="s">
        <v>173</v>
      </c>
      <c r="D104" s="46">
        <f t="shared" si="3"/>
        <v>37</v>
      </c>
      <c r="E104" s="46">
        <f t="shared" si="4"/>
        <v>54</v>
      </c>
      <c r="F104" s="46">
        <f t="shared" si="5"/>
        <v>91</v>
      </c>
      <c r="G104" s="45"/>
      <c r="H104" s="45"/>
      <c r="I104" s="45"/>
      <c r="J104" s="45"/>
      <c r="K104" s="45"/>
      <c r="L104" s="45"/>
      <c r="M104" s="45">
        <v>1</v>
      </c>
      <c r="N104" s="45">
        <v>4</v>
      </c>
      <c r="O104" s="45">
        <v>5</v>
      </c>
      <c r="P104" s="45">
        <v>20</v>
      </c>
      <c r="Q104" s="45">
        <v>28</v>
      </c>
      <c r="R104" s="45">
        <v>48</v>
      </c>
      <c r="S104" s="45"/>
      <c r="T104" s="45"/>
      <c r="U104" s="45"/>
      <c r="V104" s="45"/>
      <c r="W104" s="45"/>
      <c r="X104" s="45"/>
      <c r="Y104" s="45">
        <v>3</v>
      </c>
      <c r="Z104" s="45">
        <v>2</v>
      </c>
      <c r="AA104" s="45">
        <v>5</v>
      </c>
      <c r="AB104" s="45">
        <v>13</v>
      </c>
      <c r="AC104" s="45">
        <v>20</v>
      </c>
      <c r="AD104" s="45">
        <v>33</v>
      </c>
    </row>
  </sheetData>
  <mergeCells count="16">
    <mergeCell ref="C6:AD6"/>
    <mergeCell ref="D8:F8"/>
    <mergeCell ref="G8:I8"/>
    <mergeCell ref="J8:L8"/>
    <mergeCell ref="M8:O8"/>
    <mergeCell ref="P8:R8"/>
    <mergeCell ref="C7:AD7"/>
    <mergeCell ref="S8:U8"/>
    <mergeCell ref="V8:X8"/>
    <mergeCell ref="Y8:AA8"/>
    <mergeCell ref="AB8:AD8"/>
    <mergeCell ref="C1:AD1"/>
    <mergeCell ref="C2:AD2"/>
    <mergeCell ref="C3:AD3"/>
    <mergeCell ref="AB4:AD4"/>
    <mergeCell ref="C5:AD5"/>
  </mergeCells>
  <pageMargins left="0.25" right="0.25" top="0.75" bottom="0.75" header="0.3" footer="0.3"/>
  <pageSetup paperSize="5" scale="8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D105"/>
  <sheetViews>
    <sheetView zoomScaleNormal="100" workbookViewId="0"/>
  </sheetViews>
  <sheetFormatPr defaultRowHeight="15" x14ac:dyDescent="0.25"/>
  <cols>
    <col min="1" max="1" width="5.7109375" customWidth="1"/>
    <col min="2" max="2" width="10.7109375" customWidth="1"/>
    <col min="3" max="3" width="28.140625" bestFit="1" customWidth="1"/>
    <col min="4" max="6" width="6.5703125" bestFit="1" customWidth="1"/>
    <col min="7" max="17" width="5.7109375" customWidth="1"/>
    <col min="18" max="18" width="6.5703125" bestFit="1" customWidth="1"/>
    <col min="19" max="30" width="5.7109375" customWidth="1"/>
  </cols>
  <sheetData>
    <row r="1" spans="1:30" s="25" customFormat="1" ht="15" customHeight="1" x14ac:dyDescent="0.25">
      <c r="C1" s="85" t="s">
        <v>109</v>
      </c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</row>
    <row r="2" spans="1:30" s="25" customFormat="1" ht="15" customHeight="1" x14ac:dyDescent="0.25">
      <c r="C2" s="85" t="s">
        <v>110</v>
      </c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  <c r="AA2" s="85"/>
      <c r="AB2" s="85"/>
      <c r="AC2" s="85"/>
      <c r="AD2" s="85"/>
    </row>
    <row r="3" spans="1:30" s="25" customFormat="1" ht="15" customHeight="1" x14ac:dyDescent="0.25">
      <c r="C3" s="85" t="s">
        <v>111</v>
      </c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  <c r="AA3" s="85"/>
      <c r="AB3" s="85"/>
      <c r="AC3" s="85"/>
      <c r="AD3" s="85"/>
    </row>
    <row r="4" spans="1:30" s="25" customFormat="1" ht="15" customHeight="1" x14ac:dyDescent="0.25"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1"/>
      <c r="AB4" s="90" t="s">
        <v>181</v>
      </c>
      <c r="AC4" s="90"/>
      <c r="AD4" s="90"/>
    </row>
    <row r="5" spans="1:30" s="25" customFormat="1" ht="15" customHeight="1" x14ac:dyDescent="0.25">
      <c r="C5" s="86" t="s">
        <v>112</v>
      </c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</row>
    <row r="6" spans="1:30" s="25" customFormat="1" ht="15" customHeight="1" x14ac:dyDescent="0.25">
      <c r="C6" s="87" t="s">
        <v>204</v>
      </c>
      <c r="D6" s="87"/>
      <c r="E6" s="87"/>
      <c r="F6" s="87"/>
      <c r="G6" s="87"/>
      <c r="H6" s="87"/>
      <c r="I6" s="87"/>
      <c r="J6" s="87"/>
      <c r="K6" s="87"/>
      <c r="L6" s="87"/>
      <c r="M6" s="87"/>
      <c r="N6" s="87"/>
      <c r="O6" s="87"/>
      <c r="P6" s="87"/>
      <c r="Q6" s="87"/>
      <c r="R6" s="87"/>
      <c r="S6" s="87"/>
      <c r="T6" s="87"/>
      <c r="U6" s="87"/>
      <c r="V6" s="87"/>
      <c r="W6" s="87"/>
      <c r="X6" s="87"/>
      <c r="Y6" s="87"/>
      <c r="Z6" s="87"/>
      <c r="AA6" s="87"/>
      <c r="AB6" s="87"/>
      <c r="AC6" s="87"/>
      <c r="AD6" s="87"/>
    </row>
    <row r="7" spans="1:30" s="25" customFormat="1" ht="15" customHeight="1" x14ac:dyDescent="0.25">
      <c r="C7" s="84" t="s">
        <v>185</v>
      </c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84"/>
      <c r="R7" s="84"/>
      <c r="S7" s="84"/>
      <c r="T7" s="84"/>
      <c r="U7" s="84"/>
      <c r="V7" s="84"/>
      <c r="W7" s="84"/>
      <c r="X7" s="84"/>
      <c r="Y7" s="84"/>
      <c r="Z7" s="84"/>
      <c r="AA7" s="84"/>
      <c r="AB7" s="84"/>
      <c r="AC7" s="84"/>
      <c r="AD7" s="84"/>
    </row>
    <row r="8" spans="1:30" s="26" customFormat="1" ht="33.75" customHeight="1" x14ac:dyDescent="0.25">
      <c r="C8" s="27" t="s">
        <v>186</v>
      </c>
      <c r="D8" s="83" t="s">
        <v>108</v>
      </c>
      <c r="E8" s="83"/>
      <c r="F8" s="83"/>
      <c r="G8" s="82" t="s">
        <v>0</v>
      </c>
      <c r="H8" s="82"/>
      <c r="I8" s="82"/>
      <c r="J8" s="82" t="s">
        <v>1</v>
      </c>
      <c r="K8" s="82"/>
      <c r="L8" s="82"/>
      <c r="M8" s="82" t="s">
        <v>2</v>
      </c>
      <c r="N8" s="82"/>
      <c r="O8" s="82"/>
      <c r="P8" s="82" t="s">
        <v>3</v>
      </c>
      <c r="Q8" s="82"/>
      <c r="R8" s="82"/>
      <c r="S8" s="82" t="s">
        <v>4</v>
      </c>
      <c r="T8" s="82"/>
      <c r="U8" s="82"/>
      <c r="V8" s="82" t="s">
        <v>5</v>
      </c>
      <c r="W8" s="82"/>
      <c r="X8" s="82"/>
      <c r="Y8" s="82" t="s">
        <v>6</v>
      </c>
      <c r="Z8" s="82"/>
      <c r="AA8" s="82"/>
      <c r="AB8" s="82" t="s">
        <v>184</v>
      </c>
      <c r="AC8" s="82"/>
      <c r="AD8" s="82"/>
    </row>
    <row r="9" spans="1:30" s="26" customFormat="1" ht="15" customHeight="1" x14ac:dyDescent="0.25">
      <c r="C9" s="31"/>
      <c r="D9" s="19" t="s">
        <v>8</v>
      </c>
      <c r="E9" s="19" t="s">
        <v>7</v>
      </c>
      <c r="F9" s="20" t="s">
        <v>114</v>
      </c>
      <c r="G9" s="19" t="s">
        <v>8</v>
      </c>
      <c r="H9" s="19" t="s">
        <v>7</v>
      </c>
      <c r="I9" s="20" t="s">
        <v>114</v>
      </c>
      <c r="J9" s="19" t="s">
        <v>8</v>
      </c>
      <c r="K9" s="19" t="s">
        <v>7</v>
      </c>
      <c r="L9" s="20" t="s">
        <v>114</v>
      </c>
      <c r="M9" s="19" t="s">
        <v>8</v>
      </c>
      <c r="N9" s="19" t="s">
        <v>7</v>
      </c>
      <c r="O9" s="20" t="s">
        <v>114</v>
      </c>
      <c r="P9" s="19" t="s">
        <v>8</v>
      </c>
      <c r="Q9" s="19" t="s">
        <v>7</v>
      </c>
      <c r="R9" s="20" t="s">
        <v>114</v>
      </c>
      <c r="S9" s="19" t="s">
        <v>8</v>
      </c>
      <c r="T9" s="19" t="s">
        <v>7</v>
      </c>
      <c r="U9" s="20" t="s">
        <v>114</v>
      </c>
      <c r="V9" s="19" t="s">
        <v>8</v>
      </c>
      <c r="W9" s="19" t="s">
        <v>7</v>
      </c>
      <c r="X9" s="20" t="s">
        <v>114</v>
      </c>
      <c r="Y9" s="19" t="s">
        <v>8</v>
      </c>
      <c r="Z9" s="19" t="s">
        <v>7</v>
      </c>
      <c r="AA9" s="20" t="s">
        <v>114</v>
      </c>
      <c r="AB9" s="19" t="s">
        <v>8</v>
      </c>
      <c r="AC9" s="19" t="s">
        <v>7</v>
      </c>
      <c r="AD9" s="20" t="s">
        <v>114</v>
      </c>
    </row>
    <row r="10" spans="1:30" s="28" customFormat="1" ht="15" customHeight="1" x14ac:dyDescent="0.2">
      <c r="C10" s="32" t="s">
        <v>108</v>
      </c>
      <c r="D10" s="29">
        <f>G10+J10+M10+P10+S10+V10+Y10+AB10</f>
        <v>1461</v>
      </c>
      <c r="E10" s="29">
        <f>H10+K10+N10+Q10+T10+W10+Z10+AC10</f>
        <v>1159</v>
      </c>
      <c r="F10" s="29">
        <f>SUM(D10:E10)</f>
        <v>2620</v>
      </c>
      <c r="G10" s="30">
        <v>5</v>
      </c>
      <c r="H10" s="30">
        <v>2</v>
      </c>
      <c r="I10" s="30">
        <v>7</v>
      </c>
      <c r="J10" s="30">
        <v>3</v>
      </c>
      <c r="K10" s="30">
        <v>6</v>
      </c>
      <c r="L10" s="30">
        <v>9</v>
      </c>
      <c r="M10" s="30">
        <v>55</v>
      </c>
      <c r="N10" s="30">
        <v>49</v>
      </c>
      <c r="O10" s="30">
        <v>104</v>
      </c>
      <c r="P10" s="30">
        <v>724</v>
      </c>
      <c r="Q10" s="30">
        <v>555</v>
      </c>
      <c r="R10" s="30">
        <v>1279</v>
      </c>
      <c r="S10" s="29">
        <v>1</v>
      </c>
      <c r="T10" s="29"/>
      <c r="U10" s="29">
        <v>1</v>
      </c>
      <c r="V10" s="30"/>
      <c r="W10" s="30">
        <v>1</v>
      </c>
      <c r="X10" s="30">
        <v>1</v>
      </c>
      <c r="Y10" s="30">
        <v>137</v>
      </c>
      <c r="Z10" s="30">
        <v>119</v>
      </c>
      <c r="AA10" s="30">
        <v>256</v>
      </c>
      <c r="AB10" s="30">
        <v>536</v>
      </c>
      <c r="AC10" s="30">
        <v>427</v>
      </c>
      <c r="AD10" s="30">
        <v>963</v>
      </c>
    </row>
    <row r="11" spans="1:30" x14ac:dyDescent="0.25">
      <c r="A11" s="33" t="s">
        <v>188</v>
      </c>
      <c r="B11" s="34"/>
      <c r="C11" s="35"/>
      <c r="D11" s="44">
        <f t="shared" ref="D11:D74" si="0">G11+J11+M11+P11+S11+V11+Y11+AB11</f>
        <v>56</v>
      </c>
      <c r="E11" s="44">
        <f t="shared" ref="E11:E74" si="1">H11+K11+N11+Q11+T11+W11+Z11+AC11</f>
        <v>74</v>
      </c>
      <c r="F11" s="44">
        <f t="shared" ref="F11:F74" si="2">SUM(D11:E11)</f>
        <v>130</v>
      </c>
      <c r="G11" s="44">
        <v>2</v>
      </c>
      <c r="H11" s="44"/>
      <c r="I11" s="44">
        <v>2</v>
      </c>
      <c r="J11" s="44"/>
      <c r="K11" s="44"/>
      <c r="L11" s="44"/>
      <c r="M11" s="44">
        <v>3</v>
      </c>
      <c r="N11" s="44">
        <v>6</v>
      </c>
      <c r="O11" s="44">
        <v>9</v>
      </c>
      <c r="P11" s="44">
        <v>21</v>
      </c>
      <c r="Q11" s="44">
        <v>30</v>
      </c>
      <c r="R11" s="44">
        <v>51</v>
      </c>
      <c r="S11" s="44"/>
      <c r="T11" s="44"/>
      <c r="U11" s="44"/>
      <c r="V11" s="44"/>
      <c r="W11" s="44"/>
      <c r="X11" s="44"/>
      <c r="Y11" s="44">
        <v>9</v>
      </c>
      <c r="Z11" s="44">
        <v>14</v>
      </c>
      <c r="AA11" s="44">
        <v>23</v>
      </c>
      <c r="AB11" s="44">
        <v>21</v>
      </c>
      <c r="AC11" s="44">
        <v>24</v>
      </c>
      <c r="AD11" s="44">
        <v>45</v>
      </c>
    </row>
    <row r="12" spans="1:30" x14ac:dyDescent="0.25">
      <c r="A12" s="36">
        <v>7</v>
      </c>
      <c r="B12" s="37" t="s">
        <v>116</v>
      </c>
      <c r="C12" s="38"/>
      <c r="D12" s="45">
        <f t="shared" si="0"/>
        <v>47</v>
      </c>
      <c r="E12" s="45">
        <f t="shared" si="1"/>
        <v>59</v>
      </c>
      <c r="F12" s="45">
        <f t="shared" si="2"/>
        <v>106</v>
      </c>
      <c r="G12" s="45">
        <v>2</v>
      </c>
      <c r="H12" s="45"/>
      <c r="I12" s="45">
        <v>2</v>
      </c>
      <c r="J12" s="45"/>
      <c r="K12" s="45"/>
      <c r="L12" s="45"/>
      <c r="M12" s="45">
        <v>3</v>
      </c>
      <c r="N12" s="45">
        <v>5</v>
      </c>
      <c r="O12" s="45">
        <v>8</v>
      </c>
      <c r="P12" s="45">
        <v>19</v>
      </c>
      <c r="Q12" s="45">
        <v>22</v>
      </c>
      <c r="R12" s="45">
        <v>41</v>
      </c>
      <c r="S12" s="45"/>
      <c r="T12" s="45"/>
      <c r="U12" s="45"/>
      <c r="V12" s="45"/>
      <c r="W12" s="45"/>
      <c r="X12" s="45"/>
      <c r="Y12" s="45">
        <v>5</v>
      </c>
      <c r="Z12" s="45">
        <v>12</v>
      </c>
      <c r="AA12" s="45">
        <v>17</v>
      </c>
      <c r="AB12" s="45">
        <v>18</v>
      </c>
      <c r="AC12" s="45">
        <v>20</v>
      </c>
      <c r="AD12" s="45">
        <v>38</v>
      </c>
    </row>
    <row r="13" spans="1:30" x14ac:dyDescent="0.25">
      <c r="A13" s="34"/>
      <c r="B13" s="39" t="s">
        <v>16</v>
      </c>
      <c r="C13" s="40" t="s">
        <v>128</v>
      </c>
      <c r="D13" s="46">
        <f t="shared" si="0"/>
        <v>47</v>
      </c>
      <c r="E13" s="46">
        <f t="shared" si="1"/>
        <v>59</v>
      </c>
      <c r="F13" s="46">
        <f t="shared" si="2"/>
        <v>106</v>
      </c>
      <c r="G13" s="45">
        <v>2</v>
      </c>
      <c r="H13" s="45"/>
      <c r="I13" s="45">
        <v>2</v>
      </c>
      <c r="J13" s="45"/>
      <c r="K13" s="45"/>
      <c r="L13" s="45"/>
      <c r="M13" s="45">
        <v>3</v>
      </c>
      <c r="N13" s="45">
        <v>5</v>
      </c>
      <c r="O13" s="45">
        <v>8</v>
      </c>
      <c r="P13" s="45">
        <v>19</v>
      </c>
      <c r="Q13" s="45">
        <v>22</v>
      </c>
      <c r="R13" s="45">
        <v>41</v>
      </c>
      <c r="S13" s="45"/>
      <c r="T13" s="45"/>
      <c r="U13" s="45"/>
      <c r="V13" s="45"/>
      <c r="W13" s="45"/>
      <c r="X13" s="45"/>
      <c r="Y13" s="45">
        <v>5</v>
      </c>
      <c r="Z13" s="45">
        <v>12</v>
      </c>
      <c r="AA13" s="45">
        <v>17</v>
      </c>
      <c r="AB13" s="45">
        <v>18</v>
      </c>
      <c r="AC13" s="45">
        <v>20</v>
      </c>
      <c r="AD13" s="45">
        <v>38</v>
      </c>
    </row>
    <row r="14" spans="1:30" x14ac:dyDescent="0.25">
      <c r="A14" s="36">
        <v>9</v>
      </c>
      <c r="B14" s="37" t="s">
        <v>18</v>
      </c>
      <c r="C14" s="38"/>
      <c r="D14" s="45">
        <f t="shared" si="0"/>
        <v>9</v>
      </c>
      <c r="E14" s="45">
        <f t="shared" si="1"/>
        <v>15</v>
      </c>
      <c r="F14" s="45">
        <f t="shared" si="2"/>
        <v>24</v>
      </c>
      <c r="G14" s="45"/>
      <c r="H14" s="45"/>
      <c r="I14" s="45"/>
      <c r="J14" s="45"/>
      <c r="K14" s="45"/>
      <c r="L14" s="45"/>
      <c r="M14" s="45"/>
      <c r="N14" s="45">
        <v>1</v>
      </c>
      <c r="O14" s="45">
        <v>1</v>
      </c>
      <c r="P14" s="45">
        <v>2</v>
      </c>
      <c r="Q14" s="45">
        <v>8</v>
      </c>
      <c r="R14" s="45">
        <v>10</v>
      </c>
      <c r="S14" s="45"/>
      <c r="T14" s="45"/>
      <c r="U14" s="45"/>
      <c r="V14" s="45"/>
      <c r="W14" s="45"/>
      <c r="X14" s="45"/>
      <c r="Y14" s="45">
        <v>4</v>
      </c>
      <c r="Z14" s="45">
        <v>2</v>
      </c>
      <c r="AA14" s="45">
        <v>6</v>
      </c>
      <c r="AB14" s="45">
        <v>3</v>
      </c>
      <c r="AC14" s="45">
        <v>4</v>
      </c>
      <c r="AD14" s="45">
        <v>7</v>
      </c>
    </row>
    <row r="15" spans="1:30" x14ac:dyDescent="0.25">
      <c r="A15" s="41"/>
      <c r="B15" s="39" t="s">
        <v>19</v>
      </c>
      <c r="C15" s="40" t="s">
        <v>20</v>
      </c>
      <c r="D15" s="46">
        <f t="shared" si="0"/>
        <v>9</v>
      </c>
      <c r="E15" s="46">
        <f t="shared" si="1"/>
        <v>11</v>
      </c>
      <c r="F15" s="46">
        <f t="shared" si="2"/>
        <v>20</v>
      </c>
      <c r="G15" s="45"/>
      <c r="H15" s="45"/>
      <c r="I15" s="45"/>
      <c r="J15" s="45"/>
      <c r="K15" s="45"/>
      <c r="L15" s="45"/>
      <c r="M15" s="45"/>
      <c r="N15" s="45">
        <v>1</v>
      </c>
      <c r="O15" s="45">
        <v>1</v>
      </c>
      <c r="P15" s="45">
        <v>2</v>
      </c>
      <c r="Q15" s="45">
        <v>6</v>
      </c>
      <c r="R15" s="45">
        <v>8</v>
      </c>
      <c r="S15" s="45"/>
      <c r="T15" s="45"/>
      <c r="U15" s="45"/>
      <c r="V15" s="45"/>
      <c r="W15" s="45"/>
      <c r="X15" s="45"/>
      <c r="Y15" s="45">
        <v>4</v>
      </c>
      <c r="Z15" s="45">
        <v>1</v>
      </c>
      <c r="AA15" s="45">
        <v>5</v>
      </c>
      <c r="AB15" s="45">
        <v>3</v>
      </c>
      <c r="AC15" s="45">
        <v>3</v>
      </c>
      <c r="AD15" s="45">
        <v>6</v>
      </c>
    </row>
    <row r="16" spans="1:30" x14ac:dyDescent="0.25">
      <c r="A16" s="41"/>
      <c r="B16" s="39" t="s">
        <v>12</v>
      </c>
      <c r="C16" s="40" t="s">
        <v>13</v>
      </c>
      <c r="D16" s="46">
        <f t="shared" si="0"/>
        <v>0</v>
      </c>
      <c r="E16" s="46">
        <f t="shared" si="1"/>
        <v>4</v>
      </c>
      <c r="F16" s="46">
        <f t="shared" si="2"/>
        <v>4</v>
      </c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>
        <v>2</v>
      </c>
      <c r="R16" s="45">
        <v>2</v>
      </c>
      <c r="S16" s="45"/>
      <c r="T16" s="45"/>
      <c r="U16" s="45"/>
      <c r="V16" s="45"/>
      <c r="W16" s="45"/>
      <c r="X16" s="45"/>
      <c r="Y16" s="45"/>
      <c r="Z16" s="45">
        <v>1</v>
      </c>
      <c r="AA16" s="45">
        <v>1</v>
      </c>
      <c r="AB16" s="45"/>
      <c r="AC16" s="45">
        <v>1</v>
      </c>
      <c r="AD16" s="45">
        <v>1</v>
      </c>
    </row>
    <row r="17" spans="1:30" x14ac:dyDescent="0.25">
      <c r="A17" s="33" t="s">
        <v>189</v>
      </c>
      <c r="B17" s="34"/>
      <c r="C17" s="35"/>
      <c r="D17" s="44">
        <f t="shared" si="0"/>
        <v>51</v>
      </c>
      <c r="E17" s="44">
        <f t="shared" si="1"/>
        <v>51</v>
      </c>
      <c r="F17" s="44">
        <f t="shared" si="2"/>
        <v>102</v>
      </c>
      <c r="G17" s="44"/>
      <c r="H17" s="44"/>
      <c r="I17" s="44"/>
      <c r="J17" s="44"/>
      <c r="K17" s="44"/>
      <c r="L17" s="44"/>
      <c r="M17" s="44">
        <v>2</v>
      </c>
      <c r="N17" s="44">
        <v>2</v>
      </c>
      <c r="O17" s="44">
        <v>4</v>
      </c>
      <c r="P17" s="44">
        <v>38</v>
      </c>
      <c r="Q17" s="44">
        <v>31</v>
      </c>
      <c r="R17" s="44">
        <v>69</v>
      </c>
      <c r="S17" s="44"/>
      <c r="T17" s="44"/>
      <c r="U17" s="44"/>
      <c r="V17" s="44"/>
      <c r="W17" s="44"/>
      <c r="X17" s="44"/>
      <c r="Y17" s="44">
        <v>6</v>
      </c>
      <c r="Z17" s="44">
        <v>12</v>
      </c>
      <c r="AA17" s="44">
        <v>18</v>
      </c>
      <c r="AB17" s="44">
        <v>5</v>
      </c>
      <c r="AC17" s="44">
        <v>6</v>
      </c>
      <c r="AD17" s="44">
        <v>11</v>
      </c>
    </row>
    <row r="18" spans="1:30" x14ac:dyDescent="0.25">
      <c r="A18" s="36">
        <v>7</v>
      </c>
      <c r="B18" s="37" t="s">
        <v>116</v>
      </c>
      <c r="C18" s="38"/>
      <c r="D18" s="45">
        <f t="shared" si="0"/>
        <v>51</v>
      </c>
      <c r="E18" s="45">
        <f t="shared" si="1"/>
        <v>51</v>
      </c>
      <c r="F18" s="45">
        <f t="shared" si="2"/>
        <v>102</v>
      </c>
      <c r="G18" s="45"/>
      <c r="H18" s="45"/>
      <c r="I18" s="45"/>
      <c r="J18" s="45"/>
      <c r="K18" s="45"/>
      <c r="L18" s="45"/>
      <c r="M18" s="45">
        <v>2</v>
      </c>
      <c r="N18" s="45">
        <v>2</v>
      </c>
      <c r="O18" s="45">
        <v>4</v>
      </c>
      <c r="P18" s="45">
        <v>38</v>
      </c>
      <c r="Q18" s="45">
        <v>31</v>
      </c>
      <c r="R18" s="45">
        <v>69</v>
      </c>
      <c r="S18" s="45"/>
      <c r="T18" s="45"/>
      <c r="U18" s="45"/>
      <c r="V18" s="45"/>
      <c r="W18" s="45"/>
      <c r="X18" s="45"/>
      <c r="Y18" s="45">
        <v>6</v>
      </c>
      <c r="Z18" s="45">
        <v>12</v>
      </c>
      <c r="AA18" s="45">
        <v>18</v>
      </c>
      <c r="AB18" s="45">
        <v>5</v>
      </c>
      <c r="AC18" s="45">
        <v>6</v>
      </c>
      <c r="AD18" s="45">
        <v>11</v>
      </c>
    </row>
    <row r="19" spans="1:30" x14ac:dyDescent="0.25">
      <c r="A19" s="41"/>
      <c r="B19" s="39" t="s">
        <v>21</v>
      </c>
      <c r="C19" s="40" t="s">
        <v>22</v>
      </c>
      <c r="D19" s="46">
        <f t="shared" si="0"/>
        <v>51</v>
      </c>
      <c r="E19" s="46">
        <f t="shared" si="1"/>
        <v>51</v>
      </c>
      <c r="F19" s="46">
        <f t="shared" si="2"/>
        <v>102</v>
      </c>
      <c r="G19" s="45"/>
      <c r="H19" s="45"/>
      <c r="I19" s="45"/>
      <c r="J19" s="45"/>
      <c r="K19" s="45"/>
      <c r="L19" s="45"/>
      <c r="M19" s="45">
        <v>2</v>
      </c>
      <c r="N19" s="45">
        <v>2</v>
      </c>
      <c r="O19" s="45">
        <v>4</v>
      </c>
      <c r="P19" s="45">
        <v>38</v>
      </c>
      <c r="Q19" s="45">
        <v>31</v>
      </c>
      <c r="R19" s="45">
        <v>69</v>
      </c>
      <c r="S19" s="45"/>
      <c r="T19" s="45"/>
      <c r="U19" s="45"/>
      <c r="V19" s="45"/>
      <c r="W19" s="45"/>
      <c r="X19" s="45"/>
      <c r="Y19" s="45">
        <v>6</v>
      </c>
      <c r="Z19" s="45">
        <v>12</v>
      </c>
      <c r="AA19" s="45">
        <v>18</v>
      </c>
      <c r="AB19" s="45">
        <v>5</v>
      </c>
      <c r="AC19" s="45">
        <v>6</v>
      </c>
      <c r="AD19" s="45">
        <v>11</v>
      </c>
    </row>
    <row r="20" spans="1:30" x14ac:dyDescent="0.25">
      <c r="A20" s="33" t="s">
        <v>190</v>
      </c>
      <c r="B20" s="34"/>
      <c r="C20" s="35"/>
      <c r="D20" s="44">
        <f t="shared" si="0"/>
        <v>101</v>
      </c>
      <c r="E20" s="44">
        <f t="shared" si="1"/>
        <v>155</v>
      </c>
      <c r="F20" s="44">
        <f t="shared" si="2"/>
        <v>256</v>
      </c>
      <c r="G20" s="44"/>
      <c r="H20" s="44"/>
      <c r="I20" s="44"/>
      <c r="J20" s="44">
        <v>2</v>
      </c>
      <c r="K20" s="44">
        <v>4</v>
      </c>
      <c r="L20" s="44">
        <v>6</v>
      </c>
      <c r="M20" s="44">
        <v>3</v>
      </c>
      <c r="N20" s="44">
        <v>6</v>
      </c>
      <c r="O20" s="44">
        <v>9</v>
      </c>
      <c r="P20" s="44">
        <v>35</v>
      </c>
      <c r="Q20" s="44">
        <v>61</v>
      </c>
      <c r="R20" s="44">
        <v>96</v>
      </c>
      <c r="S20" s="44"/>
      <c r="T20" s="44"/>
      <c r="U20" s="44"/>
      <c r="V20" s="44"/>
      <c r="W20" s="44"/>
      <c r="X20" s="44"/>
      <c r="Y20" s="44">
        <v>7</v>
      </c>
      <c r="Z20" s="44">
        <v>22</v>
      </c>
      <c r="AA20" s="44">
        <v>29</v>
      </c>
      <c r="AB20" s="44">
        <v>54</v>
      </c>
      <c r="AC20" s="44">
        <v>62</v>
      </c>
      <c r="AD20" s="44">
        <v>116</v>
      </c>
    </row>
    <row r="21" spans="1:30" x14ac:dyDescent="0.25">
      <c r="A21" s="36">
        <v>7</v>
      </c>
      <c r="B21" s="37" t="s">
        <v>116</v>
      </c>
      <c r="C21" s="38"/>
      <c r="D21" s="45">
        <f t="shared" si="0"/>
        <v>22</v>
      </c>
      <c r="E21" s="45">
        <f t="shared" si="1"/>
        <v>50</v>
      </c>
      <c r="F21" s="45">
        <f t="shared" si="2"/>
        <v>72</v>
      </c>
      <c r="G21" s="45"/>
      <c r="H21" s="45"/>
      <c r="I21" s="45"/>
      <c r="J21" s="45">
        <v>1</v>
      </c>
      <c r="K21" s="45"/>
      <c r="L21" s="45">
        <v>1</v>
      </c>
      <c r="M21" s="45">
        <v>2</v>
      </c>
      <c r="N21" s="45">
        <v>3</v>
      </c>
      <c r="O21" s="45">
        <v>5</v>
      </c>
      <c r="P21" s="45">
        <v>6</v>
      </c>
      <c r="Q21" s="45">
        <v>24</v>
      </c>
      <c r="R21" s="45">
        <v>30</v>
      </c>
      <c r="S21" s="45"/>
      <c r="T21" s="45"/>
      <c r="U21" s="45"/>
      <c r="V21" s="45"/>
      <c r="W21" s="45"/>
      <c r="X21" s="45"/>
      <c r="Y21" s="45">
        <v>2</v>
      </c>
      <c r="Z21" s="45">
        <v>6</v>
      </c>
      <c r="AA21" s="45">
        <v>8</v>
      </c>
      <c r="AB21" s="45">
        <v>11</v>
      </c>
      <c r="AC21" s="45">
        <v>17</v>
      </c>
      <c r="AD21" s="45">
        <v>28</v>
      </c>
    </row>
    <row r="22" spans="1:30" x14ac:dyDescent="0.25">
      <c r="A22" s="41"/>
      <c r="B22" s="39" t="s">
        <v>26</v>
      </c>
      <c r="C22" s="40" t="s">
        <v>133</v>
      </c>
      <c r="D22" s="46">
        <f t="shared" si="0"/>
        <v>11</v>
      </c>
      <c r="E22" s="46">
        <f t="shared" si="1"/>
        <v>19</v>
      </c>
      <c r="F22" s="46">
        <f t="shared" si="2"/>
        <v>30</v>
      </c>
      <c r="G22" s="45"/>
      <c r="H22" s="45"/>
      <c r="I22" s="45"/>
      <c r="J22" s="45"/>
      <c r="K22" s="45"/>
      <c r="L22" s="45"/>
      <c r="M22" s="45">
        <v>2</v>
      </c>
      <c r="N22" s="45">
        <v>1</v>
      </c>
      <c r="O22" s="45">
        <v>3</v>
      </c>
      <c r="P22" s="45">
        <v>1</v>
      </c>
      <c r="Q22" s="45">
        <v>6</v>
      </c>
      <c r="R22" s="45">
        <v>7</v>
      </c>
      <c r="S22" s="45"/>
      <c r="T22" s="45"/>
      <c r="U22" s="45"/>
      <c r="V22" s="45"/>
      <c r="W22" s="45"/>
      <c r="X22" s="45"/>
      <c r="Y22" s="45">
        <v>2</v>
      </c>
      <c r="Z22" s="45">
        <v>2</v>
      </c>
      <c r="AA22" s="45">
        <v>4</v>
      </c>
      <c r="AB22" s="45">
        <v>6</v>
      </c>
      <c r="AC22" s="45">
        <v>10</v>
      </c>
      <c r="AD22" s="45">
        <v>16</v>
      </c>
    </row>
    <row r="23" spans="1:30" x14ac:dyDescent="0.25">
      <c r="A23" s="41"/>
      <c r="B23" s="39" t="s">
        <v>23</v>
      </c>
      <c r="C23" s="40" t="s">
        <v>24</v>
      </c>
      <c r="D23" s="46">
        <f t="shared" si="0"/>
        <v>5</v>
      </c>
      <c r="E23" s="46">
        <f t="shared" si="1"/>
        <v>6</v>
      </c>
      <c r="F23" s="46">
        <f t="shared" si="2"/>
        <v>11</v>
      </c>
      <c r="G23" s="45"/>
      <c r="H23" s="45"/>
      <c r="I23" s="45"/>
      <c r="J23" s="45">
        <v>1</v>
      </c>
      <c r="K23" s="45"/>
      <c r="L23" s="45">
        <v>1</v>
      </c>
      <c r="M23" s="45"/>
      <c r="N23" s="45">
        <v>2</v>
      </c>
      <c r="O23" s="45">
        <v>2</v>
      </c>
      <c r="P23" s="45">
        <v>2</v>
      </c>
      <c r="Q23" s="45">
        <v>2</v>
      </c>
      <c r="R23" s="45">
        <v>4</v>
      </c>
      <c r="S23" s="45"/>
      <c r="T23" s="45"/>
      <c r="U23" s="45"/>
      <c r="V23" s="45"/>
      <c r="W23" s="45"/>
      <c r="X23" s="45"/>
      <c r="Y23" s="45"/>
      <c r="Z23" s="45">
        <v>1</v>
      </c>
      <c r="AA23" s="45">
        <v>1</v>
      </c>
      <c r="AB23" s="45">
        <v>2</v>
      </c>
      <c r="AC23" s="45">
        <v>1</v>
      </c>
      <c r="AD23" s="45">
        <v>3</v>
      </c>
    </row>
    <row r="24" spans="1:30" x14ac:dyDescent="0.25">
      <c r="A24" s="41"/>
      <c r="B24" s="39" t="s">
        <v>25</v>
      </c>
      <c r="C24" s="40" t="s">
        <v>130</v>
      </c>
      <c r="D24" s="46">
        <f t="shared" si="0"/>
        <v>3</v>
      </c>
      <c r="E24" s="46">
        <f t="shared" si="1"/>
        <v>11</v>
      </c>
      <c r="F24" s="46">
        <f t="shared" si="2"/>
        <v>14</v>
      </c>
      <c r="G24" s="45"/>
      <c r="H24" s="45"/>
      <c r="I24" s="45"/>
      <c r="J24" s="45"/>
      <c r="K24" s="45"/>
      <c r="L24" s="45"/>
      <c r="M24" s="45"/>
      <c r="N24" s="45"/>
      <c r="O24" s="45"/>
      <c r="P24" s="45">
        <v>2</v>
      </c>
      <c r="Q24" s="45">
        <v>6</v>
      </c>
      <c r="R24" s="45">
        <v>8</v>
      </c>
      <c r="S24" s="45"/>
      <c r="T24" s="45"/>
      <c r="U24" s="45"/>
      <c r="V24" s="45"/>
      <c r="W24" s="45"/>
      <c r="X24" s="45"/>
      <c r="Y24" s="45"/>
      <c r="Z24" s="45">
        <v>1</v>
      </c>
      <c r="AA24" s="45">
        <v>1</v>
      </c>
      <c r="AB24" s="45">
        <v>1</v>
      </c>
      <c r="AC24" s="45">
        <v>4</v>
      </c>
      <c r="AD24" s="45">
        <v>5</v>
      </c>
    </row>
    <row r="25" spans="1:30" x14ac:dyDescent="0.25">
      <c r="A25" s="41"/>
      <c r="B25" s="39" t="s">
        <v>29</v>
      </c>
      <c r="C25" s="40" t="s">
        <v>132</v>
      </c>
      <c r="D25" s="46">
        <f t="shared" si="0"/>
        <v>1</v>
      </c>
      <c r="E25" s="46">
        <f t="shared" si="1"/>
        <v>5</v>
      </c>
      <c r="F25" s="46">
        <f t="shared" si="2"/>
        <v>6</v>
      </c>
      <c r="G25" s="45"/>
      <c r="H25" s="45"/>
      <c r="I25" s="45"/>
      <c r="J25" s="45"/>
      <c r="K25" s="45"/>
      <c r="L25" s="45"/>
      <c r="M25" s="45"/>
      <c r="N25" s="45"/>
      <c r="O25" s="45"/>
      <c r="P25" s="45">
        <v>1</v>
      </c>
      <c r="Q25" s="45">
        <v>5</v>
      </c>
      <c r="R25" s="45">
        <v>6</v>
      </c>
      <c r="S25" s="45"/>
      <c r="T25" s="45"/>
      <c r="U25" s="45"/>
      <c r="V25" s="45"/>
      <c r="W25" s="45"/>
      <c r="X25" s="45"/>
      <c r="Y25" s="45"/>
      <c r="Z25" s="45"/>
      <c r="AA25" s="45"/>
      <c r="AB25" s="45"/>
      <c r="AC25" s="45"/>
      <c r="AD25" s="45"/>
    </row>
    <row r="26" spans="1:30" x14ac:dyDescent="0.25">
      <c r="A26" s="41"/>
      <c r="B26" s="39" t="s">
        <v>27</v>
      </c>
      <c r="C26" s="40" t="s">
        <v>134</v>
      </c>
      <c r="D26" s="46">
        <f t="shared" si="0"/>
        <v>2</v>
      </c>
      <c r="E26" s="46">
        <f t="shared" si="1"/>
        <v>8</v>
      </c>
      <c r="F26" s="46">
        <f t="shared" si="2"/>
        <v>10</v>
      </c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>
        <v>5</v>
      </c>
      <c r="R26" s="45">
        <v>5</v>
      </c>
      <c r="S26" s="45"/>
      <c r="T26" s="45"/>
      <c r="U26" s="45"/>
      <c r="V26" s="45"/>
      <c r="W26" s="45"/>
      <c r="X26" s="45"/>
      <c r="Y26" s="45"/>
      <c r="Z26" s="45">
        <v>2</v>
      </c>
      <c r="AA26" s="45">
        <v>2</v>
      </c>
      <c r="AB26" s="45">
        <v>2</v>
      </c>
      <c r="AC26" s="45">
        <v>1</v>
      </c>
      <c r="AD26" s="45">
        <v>3</v>
      </c>
    </row>
    <row r="27" spans="1:30" x14ac:dyDescent="0.25">
      <c r="A27" s="34"/>
      <c r="B27" s="39" t="s">
        <v>28</v>
      </c>
      <c r="C27" s="40" t="s">
        <v>131</v>
      </c>
      <c r="D27" s="46">
        <f t="shared" si="0"/>
        <v>0</v>
      </c>
      <c r="E27" s="46">
        <f t="shared" si="1"/>
        <v>1</v>
      </c>
      <c r="F27" s="46">
        <f t="shared" si="2"/>
        <v>1</v>
      </c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  <c r="AA27" s="45"/>
      <c r="AB27" s="45"/>
      <c r="AC27" s="45">
        <v>1</v>
      </c>
      <c r="AD27" s="45">
        <v>1</v>
      </c>
    </row>
    <row r="28" spans="1:30" x14ac:dyDescent="0.25">
      <c r="A28" s="36">
        <v>9</v>
      </c>
      <c r="B28" s="37" t="s">
        <v>18</v>
      </c>
      <c r="C28" s="38"/>
      <c r="D28" s="45">
        <f t="shared" si="0"/>
        <v>79</v>
      </c>
      <c r="E28" s="45">
        <f t="shared" si="1"/>
        <v>105</v>
      </c>
      <c r="F28" s="45">
        <f t="shared" si="2"/>
        <v>184</v>
      </c>
      <c r="G28" s="45"/>
      <c r="H28" s="45"/>
      <c r="I28" s="45"/>
      <c r="J28" s="45">
        <v>1</v>
      </c>
      <c r="K28" s="45">
        <v>4</v>
      </c>
      <c r="L28" s="45">
        <v>5</v>
      </c>
      <c r="M28" s="45">
        <v>1</v>
      </c>
      <c r="N28" s="45">
        <v>3</v>
      </c>
      <c r="O28" s="45">
        <v>4</v>
      </c>
      <c r="P28" s="45">
        <v>29</v>
      </c>
      <c r="Q28" s="45">
        <v>37</v>
      </c>
      <c r="R28" s="45">
        <v>66</v>
      </c>
      <c r="S28" s="45"/>
      <c r="T28" s="45"/>
      <c r="U28" s="45"/>
      <c r="V28" s="45"/>
      <c r="W28" s="45"/>
      <c r="X28" s="45"/>
      <c r="Y28" s="45">
        <v>5</v>
      </c>
      <c r="Z28" s="45">
        <v>16</v>
      </c>
      <c r="AA28" s="45">
        <v>21</v>
      </c>
      <c r="AB28" s="45">
        <v>43</v>
      </c>
      <c r="AC28" s="45">
        <v>45</v>
      </c>
      <c r="AD28" s="45">
        <v>88</v>
      </c>
    </row>
    <row r="29" spans="1:30" x14ac:dyDescent="0.25">
      <c r="A29" s="41"/>
      <c r="B29" s="39" t="s">
        <v>26</v>
      </c>
      <c r="C29" s="40" t="s">
        <v>133</v>
      </c>
      <c r="D29" s="46">
        <f t="shared" si="0"/>
        <v>27</v>
      </c>
      <c r="E29" s="46">
        <f t="shared" si="1"/>
        <v>28</v>
      </c>
      <c r="F29" s="46">
        <f t="shared" si="2"/>
        <v>55</v>
      </c>
      <c r="G29" s="45"/>
      <c r="H29" s="45"/>
      <c r="I29" s="45"/>
      <c r="J29" s="45">
        <v>1</v>
      </c>
      <c r="K29" s="45"/>
      <c r="L29" s="45">
        <v>1</v>
      </c>
      <c r="M29" s="45"/>
      <c r="N29" s="45">
        <v>1</v>
      </c>
      <c r="O29" s="45">
        <v>1</v>
      </c>
      <c r="P29" s="45">
        <v>10</v>
      </c>
      <c r="Q29" s="45">
        <v>8</v>
      </c>
      <c r="R29" s="45">
        <v>18</v>
      </c>
      <c r="S29" s="45"/>
      <c r="T29" s="45"/>
      <c r="U29" s="45"/>
      <c r="V29" s="45"/>
      <c r="W29" s="45"/>
      <c r="X29" s="45"/>
      <c r="Y29" s="45">
        <v>3</v>
      </c>
      <c r="Z29" s="45">
        <v>9</v>
      </c>
      <c r="AA29" s="45">
        <v>12</v>
      </c>
      <c r="AB29" s="45">
        <v>13</v>
      </c>
      <c r="AC29" s="45">
        <v>10</v>
      </c>
      <c r="AD29" s="45">
        <v>23</v>
      </c>
    </row>
    <row r="30" spans="1:30" x14ac:dyDescent="0.25">
      <c r="A30" s="41"/>
      <c r="B30" s="39" t="s">
        <v>23</v>
      </c>
      <c r="C30" s="40" t="s">
        <v>24</v>
      </c>
      <c r="D30" s="46">
        <f t="shared" si="0"/>
        <v>15</v>
      </c>
      <c r="E30" s="46">
        <f t="shared" si="1"/>
        <v>13</v>
      </c>
      <c r="F30" s="46">
        <f t="shared" si="2"/>
        <v>28</v>
      </c>
      <c r="G30" s="45"/>
      <c r="H30" s="45"/>
      <c r="I30" s="45"/>
      <c r="J30" s="45"/>
      <c r="K30" s="45"/>
      <c r="L30" s="45"/>
      <c r="M30" s="45">
        <v>1</v>
      </c>
      <c r="N30" s="45"/>
      <c r="O30" s="45">
        <v>1</v>
      </c>
      <c r="P30" s="45">
        <v>6</v>
      </c>
      <c r="Q30" s="45">
        <v>7</v>
      </c>
      <c r="R30" s="45">
        <v>13</v>
      </c>
      <c r="S30" s="45"/>
      <c r="T30" s="45"/>
      <c r="U30" s="45"/>
      <c r="V30" s="45"/>
      <c r="W30" s="45"/>
      <c r="X30" s="45"/>
      <c r="Y30" s="45">
        <v>1</v>
      </c>
      <c r="Z30" s="45">
        <v>1</v>
      </c>
      <c r="AA30" s="45">
        <v>2</v>
      </c>
      <c r="AB30" s="45">
        <v>7</v>
      </c>
      <c r="AC30" s="45">
        <v>5</v>
      </c>
      <c r="AD30" s="45">
        <v>12</v>
      </c>
    </row>
    <row r="31" spans="1:30" x14ac:dyDescent="0.25">
      <c r="A31" s="41"/>
      <c r="B31" s="39" t="s">
        <v>30</v>
      </c>
      <c r="C31" s="40" t="s">
        <v>135</v>
      </c>
      <c r="D31" s="46">
        <f t="shared" si="0"/>
        <v>3</v>
      </c>
      <c r="E31" s="46">
        <f t="shared" si="1"/>
        <v>23</v>
      </c>
      <c r="F31" s="46">
        <f t="shared" si="2"/>
        <v>26</v>
      </c>
      <c r="G31" s="45"/>
      <c r="H31" s="45"/>
      <c r="I31" s="45"/>
      <c r="J31" s="45"/>
      <c r="K31" s="45">
        <v>2</v>
      </c>
      <c r="L31" s="45">
        <v>2</v>
      </c>
      <c r="M31" s="45"/>
      <c r="N31" s="45"/>
      <c r="O31" s="45"/>
      <c r="P31" s="45">
        <v>1</v>
      </c>
      <c r="Q31" s="45">
        <v>9</v>
      </c>
      <c r="R31" s="45">
        <v>10</v>
      </c>
      <c r="S31" s="45"/>
      <c r="T31" s="45"/>
      <c r="U31" s="45"/>
      <c r="V31" s="45"/>
      <c r="W31" s="45"/>
      <c r="X31" s="45"/>
      <c r="Y31" s="45"/>
      <c r="Z31" s="45">
        <v>1</v>
      </c>
      <c r="AA31" s="45">
        <v>1</v>
      </c>
      <c r="AB31" s="45">
        <v>2</v>
      </c>
      <c r="AC31" s="45">
        <v>11</v>
      </c>
      <c r="AD31" s="45">
        <v>13</v>
      </c>
    </row>
    <row r="32" spans="1:30" x14ac:dyDescent="0.25">
      <c r="A32" s="41"/>
      <c r="B32" s="39" t="s">
        <v>27</v>
      </c>
      <c r="C32" s="40" t="s">
        <v>134</v>
      </c>
      <c r="D32" s="46">
        <f t="shared" si="0"/>
        <v>0</v>
      </c>
      <c r="E32" s="46">
        <f t="shared" si="1"/>
        <v>13</v>
      </c>
      <c r="F32" s="46">
        <f t="shared" si="2"/>
        <v>13</v>
      </c>
      <c r="G32" s="45"/>
      <c r="H32" s="45"/>
      <c r="I32" s="45"/>
      <c r="J32" s="45"/>
      <c r="K32" s="45"/>
      <c r="L32" s="45"/>
      <c r="M32" s="45"/>
      <c r="N32" s="45">
        <v>1</v>
      </c>
      <c r="O32" s="45">
        <v>1</v>
      </c>
      <c r="P32" s="45"/>
      <c r="Q32" s="45">
        <v>5</v>
      </c>
      <c r="R32" s="45">
        <v>5</v>
      </c>
      <c r="S32" s="45"/>
      <c r="T32" s="45"/>
      <c r="U32" s="45"/>
      <c r="V32" s="45"/>
      <c r="W32" s="45"/>
      <c r="X32" s="45"/>
      <c r="Y32" s="45"/>
      <c r="Z32" s="45">
        <v>2</v>
      </c>
      <c r="AA32" s="45">
        <v>2</v>
      </c>
      <c r="AB32" s="45"/>
      <c r="AC32" s="45">
        <v>5</v>
      </c>
      <c r="AD32" s="45">
        <v>5</v>
      </c>
    </row>
    <row r="33" spans="1:30" x14ac:dyDescent="0.25">
      <c r="A33" s="41"/>
      <c r="B33" s="39" t="s">
        <v>28</v>
      </c>
      <c r="C33" s="40" t="s">
        <v>131</v>
      </c>
      <c r="D33" s="46">
        <f t="shared" si="0"/>
        <v>34</v>
      </c>
      <c r="E33" s="46">
        <f t="shared" si="1"/>
        <v>28</v>
      </c>
      <c r="F33" s="46">
        <f t="shared" si="2"/>
        <v>62</v>
      </c>
      <c r="G33" s="45"/>
      <c r="H33" s="45"/>
      <c r="I33" s="45"/>
      <c r="J33" s="45"/>
      <c r="K33" s="45">
        <v>2</v>
      </c>
      <c r="L33" s="45">
        <v>2</v>
      </c>
      <c r="M33" s="45"/>
      <c r="N33" s="45">
        <v>1</v>
      </c>
      <c r="O33" s="45">
        <v>1</v>
      </c>
      <c r="P33" s="45">
        <v>12</v>
      </c>
      <c r="Q33" s="45">
        <v>8</v>
      </c>
      <c r="R33" s="45">
        <v>20</v>
      </c>
      <c r="S33" s="45"/>
      <c r="T33" s="45"/>
      <c r="U33" s="45"/>
      <c r="V33" s="45"/>
      <c r="W33" s="45"/>
      <c r="X33" s="45"/>
      <c r="Y33" s="45">
        <v>1</v>
      </c>
      <c r="Z33" s="45">
        <v>3</v>
      </c>
      <c r="AA33" s="45">
        <v>4</v>
      </c>
      <c r="AB33" s="45">
        <v>21</v>
      </c>
      <c r="AC33" s="45">
        <v>14</v>
      </c>
      <c r="AD33" s="45">
        <v>35</v>
      </c>
    </row>
    <row r="34" spans="1:30" x14ac:dyDescent="0.25">
      <c r="A34" s="33" t="s">
        <v>191</v>
      </c>
      <c r="B34" s="34"/>
      <c r="C34" s="35"/>
      <c r="D34" s="44">
        <f t="shared" si="0"/>
        <v>309</v>
      </c>
      <c r="E34" s="44">
        <f t="shared" si="1"/>
        <v>218</v>
      </c>
      <c r="F34" s="44">
        <f t="shared" si="2"/>
        <v>527</v>
      </c>
      <c r="G34" s="44">
        <v>1</v>
      </c>
      <c r="H34" s="44">
        <v>2</v>
      </c>
      <c r="I34" s="44">
        <v>3</v>
      </c>
      <c r="J34" s="44"/>
      <c r="K34" s="44"/>
      <c r="L34" s="44"/>
      <c r="M34" s="44">
        <v>17</v>
      </c>
      <c r="N34" s="44">
        <v>12</v>
      </c>
      <c r="O34" s="44">
        <v>29</v>
      </c>
      <c r="P34" s="44">
        <v>154</v>
      </c>
      <c r="Q34" s="44">
        <v>90</v>
      </c>
      <c r="R34" s="44">
        <v>244</v>
      </c>
      <c r="S34" s="44"/>
      <c r="T34" s="44"/>
      <c r="U34" s="44"/>
      <c r="V34" s="44"/>
      <c r="W34" s="44">
        <v>1</v>
      </c>
      <c r="X34" s="44">
        <v>1</v>
      </c>
      <c r="Y34" s="44">
        <v>31</v>
      </c>
      <c r="Z34" s="44">
        <v>22</v>
      </c>
      <c r="AA34" s="44">
        <v>53</v>
      </c>
      <c r="AB34" s="44">
        <v>106</v>
      </c>
      <c r="AC34" s="44">
        <v>91</v>
      </c>
      <c r="AD34" s="44">
        <v>197</v>
      </c>
    </row>
    <row r="35" spans="1:30" x14ac:dyDescent="0.25">
      <c r="A35" s="36">
        <v>7</v>
      </c>
      <c r="B35" s="37" t="s">
        <v>116</v>
      </c>
      <c r="C35" s="38"/>
      <c r="D35" s="45">
        <f t="shared" si="0"/>
        <v>151</v>
      </c>
      <c r="E35" s="45">
        <f t="shared" si="1"/>
        <v>138</v>
      </c>
      <c r="F35" s="45">
        <f t="shared" si="2"/>
        <v>289</v>
      </c>
      <c r="G35" s="45"/>
      <c r="H35" s="45">
        <v>2</v>
      </c>
      <c r="I35" s="45">
        <v>2</v>
      </c>
      <c r="J35" s="45"/>
      <c r="K35" s="45"/>
      <c r="L35" s="45"/>
      <c r="M35" s="45">
        <v>12</v>
      </c>
      <c r="N35" s="45">
        <v>7</v>
      </c>
      <c r="O35" s="45">
        <v>19</v>
      </c>
      <c r="P35" s="45">
        <v>62</v>
      </c>
      <c r="Q35" s="45">
        <v>56</v>
      </c>
      <c r="R35" s="45">
        <v>118</v>
      </c>
      <c r="S35" s="45"/>
      <c r="T35" s="45"/>
      <c r="U35" s="45"/>
      <c r="V35" s="45"/>
      <c r="W35" s="45">
        <v>1</v>
      </c>
      <c r="X35" s="45">
        <v>1</v>
      </c>
      <c r="Y35" s="45">
        <v>18</v>
      </c>
      <c r="Z35" s="45">
        <v>8</v>
      </c>
      <c r="AA35" s="45">
        <v>26</v>
      </c>
      <c r="AB35" s="45">
        <v>59</v>
      </c>
      <c r="AC35" s="45">
        <v>64</v>
      </c>
      <c r="AD35" s="45">
        <v>123</v>
      </c>
    </row>
    <row r="36" spans="1:30" x14ac:dyDescent="0.25">
      <c r="A36" s="41"/>
      <c r="B36" s="39" t="s">
        <v>47</v>
      </c>
      <c r="C36" s="40" t="s">
        <v>140</v>
      </c>
      <c r="D36" s="46">
        <f t="shared" si="0"/>
        <v>25</v>
      </c>
      <c r="E36" s="46">
        <f t="shared" si="1"/>
        <v>29</v>
      </c>
      <c r="F36" s="46">
        <f t="shared" si="2"/>
        <v>54</v>
      </c>
      <c r="G36" s="45"/>
      <c r="H36" s="45"/>
      <c r="I36" s="45"/>
      <c r="J36" s="45"/>
      <c r="K36" s="45"/>
      <c r="L36" s="45"/>
      <c r="M36" s="45">
        <v>1</v>
      </c>
      <c r="N36" s="45">
        <v>1</v>
      </c>
      <c r="O36" s="45">
        <v>2</v>
      </c>
      <c r="P36" s="45">
        <v>9</v>
      </c>
      <c r="Q36" s="45">
        <v>5</v>
      </c>
      <c r="R36" s="45">
        <v>14</v>
      </c>
      <c r="S36" s="45"/>
      <c r="T36" s="45"/>
      <c r="U36" s="45"/>
      <c r="V36" s="45"/>
      <c r="W36" s="45">
        <v>1</v>
      </c>
      <c r="X36" s="45">
        <v>1</v>
      </c>
      <c r="Y36" s="45">
        <v>2</v>
      </c>
      <c r="Z36" s="45"/>
      <c r="AA36" s="45">
        <v>2</v>
      </c>
      <c r="AB36" s="45">
        <v>13</v>
      </c>
      <c r="AC36" s="45">
        <v>22</v>
      </c>
      <c r="AD36" s="45">
        <v>35</v>
      </c>
    </row>
    <row r="37" spans="1:30" x14ac:dyDescent="0.25">
      <c r="A37" s="41"/>
      <c r="B37" s="39" t="s">
        <v>34</v>
      </c>
      <c r="C37" s="40" t="s">
        <v>137</v>
      </c>
      <c r="D37" s="46">
        <f t="shared" si="0"/>
        <v>4</v>
      </c>
      <c r="E37" s="46">
        <f t="shared" si="1"/>
        <v>24</v>
      </c>
      <c r="F37" s="46">
        <f t="shared" si="2"/>
        <v>28</v>
      </c>
      <c r="G37" s="45"/>
      <c r="H37" s="45">
        <v>1</v>
      </c>
      <c r="I37" s="45">
        <v>1</v>
      </c>
      <c r="J37" s="45"/>
      <c r="K37" s="45"/>
      <c r="L37" s="45"/>
      <c r="M37" s="45">
        <v>1</v>
      </c>
      <c r="N37" s="45">
        <v>2</v>
      </c>
      <c r="O37" s="45">
        <v>3</v>
      </c>
      <c r="P37" s="45">
        <v>2</v>
      </c>
      <c r="Q37" s="45">
        <v>12</v>
      </c>
      <c r="R37" s="45">
        <v>14</v>
      </c>
      <c r="S37" s="45"/>
      <c r="T37" s="45"/>
      <c r="U37" s="45"/>
      <c r="V37" s="45"/>
      <c r="W37" s="45"/>
      <c r="X37" s="45"/>
      <c r="Y37" s="45"/>
      <c r="Z37" s="45">
        <v>3</v>
      </c>
      <c r="AA37" s="45">
        <v>3</v>
      </c>
      <c r="AB37" s="45">
        <v>1</v>
      </c>
      <c r="AC37" s="45">
        <v>6</v>
      </c>
      <c r="AD37" s="45">
        <v>7</v>
      </c>
    </row>
    <row r="38" spans="1:30" x14ac:dyDescent="0.25">
      <c r="A38" s="41"/>
      <c r="B38" s="39" t="s">
        <v>100</v>
      </c>
      <c r="C38" s="40" t="s">
        <v>101</v>
      </c>
      <c r="D38" s="46">
        <f t="shared" si="0"/>
        <v>13</v>
      </c>
      <c r="E38" s="46">
        <f t="shared" si="1"/>
        <v>14</v>
      </c>
      <c r="F38" s="46">
        <f t="shared" si="2"/>
        <v>27</v>
      </c>
      <c r="G38" s="45"/>
      <c r="H38" s="45"/>
      <c r="I38" s="45"/>
      <c r="J38" s="45"/>
      <c r="K38" s="45"/>
      <c r="L38" s="45"/>
      <c r="M38" s="45">
        <v>1</v>
      </c>
      <c r="N38" s="45">
        <v>1</v>
      </c>
      <c r="O38" s="45">
        <v>2</v>
      </c>
      <c r="P38" s="45">
        <v>7</v>
      </c>
      <c r="Q38" s="45">
        <v>8</v>
      </c>
      <c r="R38" s="45">
        <v>15</v>
      </c>
      <c r="S38" s="45"/>
      <c r="T38" s="45"/>
      <c r="U38" s="45"/>
      <c r="V38" s="45"/>
      <c r="W38" s="45"/>
      <c r="X38" s="45"/>
      <c r="Y38" s="45">
        <v>5</v>
      </c>
      <c r="Z38" s="45">
        <v>3</v>
      </c>
      <c r="AA38" s="45">
        <v>8</v>
      </c>
      <c r="AB38" s="45"/>
      <c r="AC38" s="45">
        <v>2</v>
      </c>
      <c r="AD38" s="45">
        <v>2</v>
      </c>
    </row>
    <row r="39" spans="1:30" x14ac:dyDescent="0.25">
      <c r="A39" s="41"/>
      <c r="B39" s="39" t="s">
        <v>36</v>
      </c>
      <c r="C39" s="40" t="s">
        <v>139</v>
      </c>
      <c r="D39" s="46">
        <f t="shared" si="0"/>
        <v>1</v>
      </c>
      <c r="E39" s="46">
        <f t="shared" si="1"/>
        <v>1</v>
      </c>
      <c r="F39" s="46">
        <f t="shared" si="2"/>
        <v>2</v>
      </c>
      <c r="G39" s="45"/>
      <c r="H39" s="45"/>
      <c r="I39" s="45"/>
      <c r="J39" s="45"/>
      <c r="K39" s="45"/>
      <c r="L39" s="45"/>
      <c r="M39" s="45"/>
      <c r="N39" s="45"/>
      <c r="O39" s="45"/>
      <c r="P39" s="45">
        <v>1</v>
      </c>
      <c r="Q39" s="45">
        <v>1</v>
      </c>
      <c r="R39" s="45">
        <v>2</v>
      </c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</row>
    <row r="40" spans="1:30" x14ac:dyDescent="0.25">
      <c r="A40" s="41"/>
      <c r="B40" s="39" t="s">
        <v>41</v>
      </c>
      <c r="C40" s="40" t="s">
        <v>42</v>
      </c>
      <c r="D40" s="46">
        <f t="shared" si="0"/>
        <v>12</v>
      </c>
      <c r="E40" s="46">
        <f t="shared" si="1"/>
        <v>5</v>
      </c>
      <c r="F40" s="46">
        <f t="shared" si="2"/>
        <v>17</v>
      </c>
      <c r="G40" s="45"/>
      <c r="H40" s="45"/>
      <c r="I40" s="45"/>
      <c r="J40" s="45"/>
      <c r="K40" s="45"/>
      <c r="L40" s="45"/>
      <c r="M40" s="45"/>
      <c r="N40" s="45"/>
      <c r="O40" s="45"/>
      <c r="P40" s="45">
        <v>1</v>
      </c>
      <c r="Q40" s="45">
        <v>2</v>
      </c>
      <c r="R40" s="45">
        <v>3</v>
      </c>
      <c r="S40" s="45"/>
      <c r="T40" s="45"/>
      <c r="U40" s="45"/>
      <c r="V40" s="45"/>
      <c r="W40" s="45"/>
      <c r="X40" s="45"/>
      <c r="Y40" s="45">
        <v>1</v>
      </c>
      <c r="Z40" s="45"/>
      <c r="AA40" s="45">
        <v>1</v>
      </c>
      <c r="AB40" s="45">
        <v>10</v>
      </c>
      <c r="AC40" s="45">
        <v>3</v>
      </c>
      <c r="AD40" s="45">
        <v>13</v>
      </c>
    </row>
    <row r="41" spans="1:30" x14ac:dyDescent="0.25">
      <c r="A41" s="41"/>
      <c r="B41" s="39" t="s">
        <v>39</v>
      </c>
      <c r="C41" s="40" t="s">
        <v>40</v>
      </c>
      <c r="D41" s="46">
        <f t="shared" si="0"/>
        <v>17</v>
      </c>
      <c r="E41" s="46">
        <f t="shared" si="1"/>
        <v>17</v>
      </c>
      <c r="F41" s="46">
        <f t="shared" si="2"/>
        <v>34</v>
      </c>
      <c r="G41" s="45"/>
      <c r="H41" s="45"/>
      <c r="I41" s="45"/>
      <c r="J41" s="45"/>
      <c r="K41" s="45"/>
      <c r="L41" s="45"/>
      <c r="M41" s="45">
        <v>1</v>
      </c>
      <c r="N41" s="45"/>
      <c r="O41" s="45">
        <v>1</v>
      </c>
      <c r="P41" s="45">
        <v>8</v>
      </c>
      <c r="Q41" s="45">
        <v>5</v>
      </c>
      <c r="R41" s="45">
        <v>13</v>
      </c>
      <c r="S41" s="45"/>
      <c r="T41" s="45"/>
      <c r="U41" s="45"/>
      <c r="V41" s="45"/>
      <c r="W41" s="45"/>
      <c r="X41" s="45"/>
      <c r="Y41" s="45">
        <v>1</v>
      </c>
      <c r="Z41" s="45"/>
      <c r="AA41" s="45">
        <v>1</v>
      </c>
      <c r="AB41" s="45">
        <v>7</v>
      </c>
      <c r="AC41" s="45">
        <v>12</v>
      </c>
      <c r="AD41" s="45">
        <v>19</v>
      </c>
    </row>
    <row r="42" spans="1:30" x14ac:dyDescent="0.25">
      <c r="A42" s="41"/>
      <c r="B42" s="39" t="s">
        <v>37</v>
      </c>
      <c r="C42" s="40" t="s">
        <v>38</v>
      </c>
      <c r="D42" s="46">
        <f t="shared" si="0"/>
        <v>19</v>
      </c>
      <c r="E42" s="46">
        <f t="shared" si="1"/>
        <v>8</v>
      </c>
      <c r="F42" s="46">
        <f t="shared" si="2"/>
        <v>27</v>
      </c>
      <c r="G42" s="45"/>
      <c r="H42" s="45"/>
      <c r="I42" s="45"/>
      <c r="J42" s="45"/>
      <c r="K42" s="45"/>
      <c r="L42" s="45"/>
      <c r="M42" s="45"/>
      <c r="N42" s="45"/>
      <c r="O42" s="45"/>
      <c r="P42" s="45">
        <v>7</v>
      </c>
      <c r="Q42" s="45">
        <v>3</v>
      </c>
      <c r="R42" s="45">
        <v>10</v>
      </c>
      <c r="S42" s="45"/>
      <c r="T42" s="45"/>
      <c r="U42" s="45"/>
      <c r="V42" s="45"/>
      <c r="W42" s="45"/>
      <c r="X42" s="45"/>
      <c r="Y42" s="45"/>
      <c r="Z42" s="45">
        <v>1</v>
      </c>
      <c r="AA42" s="45">
        <v>1</v>
      </c>
      <c r="AB42" s="45">
        <v>12</v>
      </c>
      <c r="AC42" s="45">
        <v>4</v>
      </c>
      <c r="AD42" s="45">
        <v>16</v>
      </c>
    </row>
    <row r="43" spans="1:30" x14ac:dyDescent="0.25">
      <c r="A43" s="41"/>
      <c r="B43" s="39" t="s">
        <v>35</v>
      </c>
      <c r="C43" s="40" t="s">
        <v>138</v>
      </c>
      <c r="D43" s="46">
        <f t="shared" si="0"/>
        <v>9</v>
      </c>
      <c r="E43" s="46">
        <f t="shared" si="1"/>
        <v>11</v>
      </c>
      <c r="F43" s="46">
        <f t="shared" si="2"/>
        <v>20</v>
      </c>
      <c r="G43" s="45"/>
      <c r="H43" s="45"/>
      <c r="I43" s="45"/>
      <c r="J43" s="45"/>
      <c r="K43" s="45"/>
      <c r="L43" s="45"/>
      <c r="M43" s="45"/>
      <c r="N43" s="45">
        <v>2</v>
      </c>
      <c r="O43" s="45">
        <v>2</v>
      </c>
      <c r="P43" s="45">
        <v>4</v>
      </c>
      <c r="Q43" s="45">
        <v>4</v>
      </c>
      <c r="R43" s="45">
        <v>8</v>
      </c>
      <c r="S43" s="45"/>
      <c r="T43" s="45"/>
      <c r="U43" s="45"/>
      <c r="V43" s="45"/>
      <c r="W43" s="45"/>
      <c r="X43" s="45"/>
      <c r="Y43" s="45">
        <v>1</v>
      </c>
      <c r="Z43" s="45"/>
      <c r="AA43" s="45">
        <v>1</v>
      </c>
      <c r="AB43" s="45">
        <v>4</v>
      </c>
      <c r="AC43" s="45">
        <v>5</v>
      </c>
      <c r="AD43" s="45">
        <v>9</v>
      </c>
    </row>
    <row r="44" spans="1:30" x14ac:dyDescent="0.25">
      <c r="A44" s="41"/>
      <c r="B44" s="39" t="s">
        <v>32</v>
      </c>
      <c r="C44" s="40" t="s">
        <v>33</v>
      </c>
      <c r="D44" s="46">
        <f t="shared" si="0"/>
        <v>51</v>
      </c>
      <c r="E44" s="46">
        <f t="shared" si="1"/>
        <v>29</v>
      </c>
      <c r="F44" s="46">
        <f t="shared" si="2"/>
        <v>80</v>
      </c>
      <c r="G44" s="45"/>
      <c r="H44" s="45">
        <v>1</v>
      </c>
      <c r="I44" s="45">
        <v>1</v>
      </c>
      <c r="J44" s="45"/>
      <c r="K44" s="45"/>
      <c r="L44" s="45"/>
      <c r="M44" s="45">
        <v>8</v>
      </c>
      <c r="N44" s="45">
        <v>1</v>
      </c>
      <c r="O44" s="45">
        <v>9</v>
      </c>
      <c r="P44" s="45">
        <v>23</v>
      </c>
      <c r="Q44" s="45">
        <v>16</v>
      </c>
      <c r="R44" s="45">
        <v>39</v>
      </c>
      <c r="S44" s="45"/>
      <c r="T44" s="45"/>
      <c r="U44" s="45"/>
      <c r="V44" s="45"/>
      <c r="W44" s="45"/>
      <c r="X44" s="45"/>
      <c r="Y44" s="45">
        <v>8</v>
      </c>
      <c r="Z44" s="45">
        <v>1</v>
      </c>
      <c r="AA44" s="45">
        <v>9</v>
      </c>
      <c r="AB44" s="45">
        <v>12</v>
      </c>
      <c r="AC44" s="45">
        <v>10</v>
      </c>
      <c r="AD44" s="45">
        <v>22</v>
      </c>
    </row>
    <row r="45" spans="1:30" x14ac:dyDescent="0.25">
      <c r="A45" s="41"/>
      <c r="B45" s="37" t="s">
        <v>117</v>
      </c>
      <c r="C45" s="38"/>
      <c r="D45" s="45">
        <f t="shared" si="0"/>
        <v>34</v>
      </c>
      <c r="E45" s="45">
        <f t="shared" si="1"/>
        <v>32</v>
      </c>
      <c r="F45" s="45">
        <f t="shared" si="2"/>
        <v>66</v>
      </c>
      <c r="G45" s="45"/>
      <c r="H45" s="45"/>
      <c r="I45" s="45"/>
      <c r="J45" s="45"/>
      <c r="K45" s="45"/>
      <c r="L45" s="45"/>
      <c r="M45" s="45">
        <v>3</v>
      </c>
      <c r="N45" s="45">
        <v>4</v>
      </c>
      <c r="O45" s="45">
        <v>7</v>
      </c>
      <c r="P45" s="45">
        <v>13</v>
      </c>
      <c r="Q45" s="45">
        <v>12</v>
      </c>
      <c r="R45" s="45">
        <v>25</v>
      </c>
      <c r="S45" s="45"/>
      <c r="T45" s="45"/>
      <c r="U45" s="45"/>
      <c r="V45" s="45"/>
      <c r="W45" s="45"/>
      <c r="X45" s="45"/>
      <c r="Y45" s="45">
        <v>13</v>
      </c>
      <c r="Z45" s="45">
        <v>11</v>
      </c>
      <c r="AA45" s="45">
        <v>24</v>
      </c>
      <c r="AB45" s="45">
        <v>5</v>
      </c>
      <c r="AC45" s="45">
        <v>5</v>
      </c>
      <c r="AD45" s="45">
        <v>10</v>
      </c>
    </row>
    <row r="46" spans="1:30" x14ac:dyDescent="0.25">
      <c r="A46" s="41"/>
      <c r="B46" s="39" t="s">
        <v>144</v>
      </c>
      <c r="C46" s="40" t="s">
        <v>145</v>
      </c>
      <c r="D46" s="46">
        <f t="shared" si="0"/>
        <v>3</v>
      </c>
      <c r="E46" s="46">
        <f t="shared" si="1"/>
        <v>5</v>
      </c>
      <c r="F46" s="46">
        <f t="shared" si="2"/>
        <v>8</v>
      </c>
      <c r="G46" s="45"/>
      <c r="H46" s="45"/>
      <c r="I46" s="45"/>
      <c r="J46" s="45"/>
      <c r="K46" s="45"/>
      <c r="L46" s="45"/>
      <c r="M46" s="45"/>
      <c r="N46" s="45">
        <v>1</v>
      </c>
      <c r="O46" s="45">
        <v>1</v>
      </c>
      <c r="P46" s="45">
        <v>1</v>
      </c>
      <c r="Q46" s="45">
        <v>2</v>
      </c>
      <c r="R46" s="45">
        <v>3</v>
      </c>
      <c r="S46" s="45"/>
      <c r="T46" s="45"/>
      <c r="U46" s="45"/>
      <c r="V46" s="45"/>
      <c r="W46" s="45"/>
      <c r="X46" s="45"/>
      <c r="Y46" s="45"/>
      <c r="Z46" s="45">
        <v>1</v>
      </c>
      <c r="AA46" s="45">
        <v>1</v>
      </c>
      <c r="AB46" s="45">
        <v>2</v>
      </c>
      <c r="AC46" s="45">
        <v>1</v>
      </c>
      <c r="AD46" s="45">
        <v>3</v>
      </c>
    </row>
    <row r="47" spans="1:30" x14ac:dyDescent="0.25">
      <c r="A47" s="41"/>
      <c r="B47" s="39" t="s">
        <v>146</v>
      </c>
      <c r="C47" s="40" t="s">
        <v>147</v>
      </c>
      <c r="D47" s="46">
        <f t="shared" si="0"/>
        <v>9</v>
      </c>
      <c r="E47" s="46">
        <f t="shared" si="1"/>
        <v>16</v>
      </c>
      <c r="F47" s="46">
        <f t="shared" si="2"/>
        <v>25</v>
      </c>
      <c r="G47" s="45"/>
      <c r="H47" s="45"/>
      <c r="I47" s="45"/>
      <c r="J47" s="45"/>
      <c r="K47" s="45"/>
      <c r="L47" s="45"/>
      <c r="M47" s="45">
        <v>1</v>
      </c>
      <c r="N47" s="45">
        <v>1</v>
      </c>
      <c r="O47" s="45">
        <v>2</v>
      </c>
      <c r="P47" s="45">
        <v>4</v>
      </c>
      <c r="Q47" s="45">
        <v>7</v>
      </c>
      <c r="R47" s="45">
        <v>11</v>
      </c>
      <c r="S47" s="45"/>
      <c r="T47" s="45"/>
      <c r="U47" s="45"/>
      <c r="V47" s="45"/>
      <c r="W47" s="45"/>
      <c r="X47" s="45"/>
      <c r="Y47" s="45">
        <v>4</v>
      </c>
      <c r="Z47" s="45">
        <v>4</v>
      </c>
      <c r="AA47" s="45">
        <v>8</v>
      </c>
      <c r="AB47" s="45"/>
      <c r="AC47" s="45">
        <v>4</v>
      </c>
      <c r="AD47" s="45">
        <v>4</v>
      </c>
    </row>
    <row r="48" spans="1:30" x14ac:dyDescent="0.25">
      <c r="A48" s="34"/>
      <c r="B48" s="39" t="s">
        <v>149</v>
      </c>
      <c r="C48" s="40" t="s">
        <v>150</v>
      </c>
      <c r="D48" s="46">
        <f t="shared" si="0"/>
        <v>22</v>
      </c>
      <c r="E48" s="46">
        <f t="shared" si="1"/>
        <v>11</v>
      </c>
      <c r="F48" s="46">
        <f t="shared" si="2"/>
        <v>33</v>
      </c>
      <c r="G48" s="45"/>
      <c r="H48" s="45"/>
      <c r="I48" s="45"/>
      <c r="J48" s="45"/>
      <c r="K48" s="45"/>
      <c r="L48" s="45"/>
      <c r="M48" s="45">
        <v>2</v>
      </c>
      <c r="N48" s="45">
        <v>2</v>
      </c>
      <c r="O48" s="45">
        <v>4</v>
      </c>
      <c r="P48" s="45">
        <v>8</v>
      </c>
      <c r="Q48" s="45">
        <v>3</v>
      </c>
      <c r="R48" s="45">
        <v>11</v>
      </c>
      <c r="S48" s="45"/>
      <c r="T48" s="45"/>
      <c r="U48" s="45"/>
      <c r="V48" s="45"/>
      <c r="W48" s="45"/>
      <c r="X48" s="45"/>
      <c r="Y48" s="45">
        <v>9</v>
      </c>
      <c r="Z48" s="45">
        <v>6</v>
      </c>
      <c r="AA48" s="45">
        <v>15</v>
      </c>
      <c r="AB48" s="45">
        <v>3</v>
      </c>
      <c r="AC48" s="45"/>
      <c r="AD48" s="45">
        <v>3</v>
      </c>
    </row>
    <row r="49" spans="1:30" x14ac:dyDescent="0.25">
      <c r="A49" s="36">
        <v>9</v>
      </c>
      <c r="B49" s="37" t="s">
        <v>18</v>
      </c>
      <c r="C49" s="38"/>
      <c r="D49" s="45">
        <f t="shared" si="0"/>
        <v>124</v>
      </c>
      <c r="E49" s="45">
        <f t="shared" si="1"/>
        <v>48</v>
      </c>
      <c r="F49" s="45">
        <f t="shared" si="2"/>
        <v>172</v>
      </c>
      <c r="G49" s="45">
        <v>1</v>
      </c>
      <c r="H49" s="45"/>
      <c r="I49" s="45">
        <v>1</v>
      </c>
      <c r="J49" s="45"/>
      <c r="K49" s="45"/>
      <c r="L49" s="45"/>
      <c r="M49" s="45">
        <v>2</v>
      </c>
      <c r="N49" s="45">
        <v>1</v>
      </c>
      <c r="O49" s="45">
        <v>3</v>
      </c>
      <c r="P49" s="45">
        <v>79</v>
      </c>
      <c r="Q49" s="45">
        <v>22</v>
      </c>
      <c r="R49" s="45">
        <v>101</v>
      </c>
      <c r="S49" s="45"/>
      <c r="T49" s="45"/>
      <c r="U49" s="45"/>
      <c r="V49" s="45"/>
      <c r="W49" s="45"/>
      <c r="X49" s="45"/>
      <c r="Y49" s="45"/>
      <c r="Z49" s="45">
        <v>3</v>
      </c>
      <c r="AA49" s="45">
        <v>3</v>
      </c>
      <c r="AB49" s="45">
        <v>42</v>
      </c>
      <c r="AC49" s="45">
        <v>22</v>
      </c>
      <c r="AD49" s="45">
        <v>64</v>
      </c>
    </row>
    <row r="50" spans="1:30" x14ac:dyDescent="0.25">
      <c r="A50" s="41"/>
      <c r="B50" s="39" t="s">
        <v>47</v>
      </c>
      <c r="C50" s="40" t="s">
        <v>140</v>
      </c>
      <c r="D50" s="46">
        <f t="shared" si="0"/>
        <v>10</v>
      </c>
      <c r="E50" s="46">
        <f t="shared" si="1"/>
        <v>2</v>
      </c>
      <c r="F50" s="46">
        <f t="shared" si="2"/>
        <v>12</v>
      </c>
      <c r="G50" s="45"/>
      <c r="H50" s="45"/>
      <c r="I50" s="45"/>
      <c r="J50" s="45"/>
      <c r="K50" s="45"/>
      <c r="L50" s="45"/>
      <c r="M50" s="45"/>
      <c r="N50" s="45">
        <v>1</v>
      </c>
      <c r="O50" s="45">
        <v>1</v>
      </c>
      <c r="P50" s="45">
        <v>5</v>
      </c>
      <c r="Q50" s="45">
        <v>1</v>
      </c>
      <c r="R50" s="45">
        <v>6</v>
      </c>
      <c r="S50" s="45"/>
      <c r="T50" s="45"/>
      <c r="U50" s="45"/>
      <c r="V50" s="45"/>
      <c r="W50" s="45"/>
      <c r="X50" s="45"/>
      <c r="Y50" s="45"/>
      <c r="Z50" s="45"/>
      <c r="AA50" s="45"/>
      <c r="AB50" s="45">
        <v>5</v>
      </c>
      <c r="AC50" s="45"/>
      <c r="AD50" s="45">
        <v>5</v>
      </c>
    </row>
    <row r="51" spans="1:30" x14ac:dyDescent="0.25">
      <c r="A51" s="41"/>
      <c r="B51" s="39" t="s">
        <v>31</v>
      </c>
      <c r="C51" s="40" t="s">
        <v>136</v>
      </c>
      <c r="D51" s="46">
        <f t="shared" si="0"/>
        <v>90</v>
      </c>
      <c r="E51" s="46">
        <f t="shared" si="1"/>
        <v>33</v>
      </c>
      <c r="F51" s="46">
        <f t="shared" si="2"/>
        <v>123</v>
      </c>
      <c r="G51" s="45">
        <v>1</v>
      </c>
      <c r="H51" s="45"/>
      <c r="I51" s="45">
        <v>1</v>
      </c>
      <c r="J51" s="45"/>
      <c r="K51" s="45"/>
      <c r="L51" s="45"/>
      <c r="M51" s="45">
        <v>1</v>
      </c>
      <c r="N51" s="45"/>
      <c r="O51" s="45">
        <v>1</v>
      </c>
      <c r="P51" s="45">
        <v>61</v>
      </c>
      <c r="Q51" s="45">
        <v>16</v>
      </c>
      <c r="R51" s="45">
        <v>77</v>
      </c>
      <c r="S51" s="45"/>
      <c r="T51" s="45"/>
      <c r="U51" s="45"/>
      <c r="V51" s="45"/>
      <c r="W51" s="45"/>
      <c r="X51" s="45"/>
      <c r="Y51" s="45"/>
      <c r="Z51" s="45">
        <v>1</v>
      </c>
      <c r="AA51" s="45">
        <v>1</v>
      </c>
      <c r="AB51" s="45">
        <v>27</v>
      </c>
      <c r="AC51" s="45">
        <v>16</v>
      </c>
      <c r="AD51" s="45">
        <v>43</v>
      </c>
    </row>
    <row r="52" spans="1:30" x14ac:dyDescent="0.25">
      <c r="A52" s="41"/>
      <c r="B52" s="39" t="s">
        <v>32</v>
      </c>
      <c r="C52" s="40" t="s">
        <v>33</v>
      </c>
      <c r="D52" s="46">
        <f t="shared" si="0"/>
        <v>24</v>
      </c>
      <c r="E52" s="46">
        <f t="shared" si="1"/>
        <v>13</v>
      </c>
      <c r="F52" s="46">
        <f t="shared" si="2"/>
        <v>37</v>
      </c>
      <c r="G52" s="45"/>
      <c r="H52" s="45"/>
      <c r="I52" s="45"/>
      <c r="J52" s="45"/>
      <c r="K52" s="45"/>
      <c r="L52" s="45"/>
      <c r="M52" s="45">
        <v>1</v>
      </c>
      <c r="N52" s="45"/>
      <c r="O52" s="45">
        <v>1</v>
      </c>
      <c r="P52" s="45">
        <v>13</v>
      </c>
      <c r="Q52" s="45">
        <v>5</v>
      </c>
      <c r="R52" s="45">
        <v>18</v>
      </c>
      <c r="S52" s="45"/>
      <c r="T52" s="45"/>
      <c r="U52" s="45"/>
      <c r="V52" s="45"/>
      <c r="W52" s="45"/>
      <c r="X52" s="45"/>
      <c r="Y52" s="45"/>
      <c r="Z52" s="45">
        <v>2</v>
      </c>
      <c r="AA52" s="45">
        <v>2</v>
      </c>
      <c r="AB52" s="45">
        <v>10</v>
      </c>
      <c r="AC52" s="45">
        <v>6</v>
      </c>
      <c r="AD52" s="45">
        <v>16</v>
      </c>
    </row>
    <row r="53" spans="1:30" x14ac:dyDescent="0.25">
      <c r="A53" s="33" t="s">
        <v>192</v>
      </c>
      <c r="B53" s="34"/>
      <c r="C53" s="35"/>
      <c r="D53" s="44">
        <f t="shared" si="0"/>
        <v>68</v>
      </c>
      <c r="E53" s="44">
        <f t="shared" si="1"/>
        <v>47</v>
      </c>
      <c r="F53" s="44">
        <f t="shared" si="2"/>
        <v>115</v>
      </c>
      <c r="G53" s="44"/>
      <c r="H53" s="44"/>
      <c r="I53" s="44"/>
      <c r="J53" s="44"/>
      <c r="K53" s="44"/>
      <c r="L53" s="44"/>
      <c r="M53" s="44">
        <v>5</v>
      </c>
      <c r="N53" s="44">
        <v>1</v>
      </c>
      <c r="O53" s="44">
        <v>6</v>
      </c>
      <c r="P53" s="44">
        <v>25</v>
      </c>
      <c r="Q53" s="44">
        <v>21</v>
      </c>
      <c r="R53" s="44">
        <v>46</v>
      </c>
      <c r="S53" s="44"/>
      <c r="T53" s="44"/>
      <c r="U53" s="44"/>
      <c r="V53" s="44"/>
      <c r="W53" s="44"/>
      <c r="X53" s="44"/>
      <c r="Y53" s="44">
        <v>22</v>
      </c>
      <c r="Z53" s="44">
        <v>4</v>
      </c>
      <c r="AA53" s="44">
        <v>26</v>
      </c>
      <c r="AB53" s="44">
        <v>16</v>
      </c>
      <c r="AC53" s="44">
        <v>21</v>
      </c>
      <c r="AD53" s="44">
        <v>37</v>
      </c>
    </row>
    <row r="54" spans="1:30" x14ac:dyDescent="0.25">
      <c r="A54" s="36">
        <v>6</v>
      </c>
      <c r="B54" s="37" t="s">
        <v>48</v>
      </c>
      <c r="C54" s="38"/>
      <c r="D54" s="45">
        <f t="shared" si="0"/>
        <v>6</v>
      </c>
      <c r="E54" s="45">
        <f t="shared" si="1"/>
        <v>1</v>
      </c>
      <c r="F54" s="45">
        <f t="shared" si="2"/>
        <v>7</v>
      </c>
      <c r="G54" s="45"/>
      <c r="H54" s="45"/>
      <c r="I54" s="45"/>
      <c r="J54" s="45"/>
      <c r="K54" s="45"/>
      <c r="L54" s="45"/>
      <c r="M54" s="45">
        <v>1</v>
      </c>
      <c r="N54" s="45"/>
      <c r="O54" s="45">
        <v>1</v>
      </c>
      <c r="P54" s="45">
        <v>3</v>
      </c>
      <c r="Q54" s="45"/>
      <c r="R54" s="45">
        <v>3</v>
      </c>
      <c r="S54" s="45"/>
      <c r="T54" s="45"/>
      <c r="U54" s="45"/>
      <c r="V54" s="45"/>
      <c r="W54" s="45"/>
      <c r="X54" s="45"/>
      <c r="Y54" s="45">
        <v>2</v>
      </c>
      <c r="Z54" s="45"/>
      <c r="AA54" s="45">
        <v>2</v>
      </c>
      <c r="AB54" s="45"/>
      <c r="AC54" s="45">
        <v>1</v>
      </c>
      <c r="AD54" s="45">
        <v>1</v>
      </c>
    </row>
    <row r="55" spans="1:30" x14ac:dyDescent="0.25">
      <c r="A55" s="34"/>
      <c r="B55" s="39" t="s">
        <v>51</v>
      </c>
      <c r="C55" s="40" t="s">
        <v>52</v>
      </c>
      <c r="D55" s="46">
        <f t="shared" si="0"/>
        <v>6</v>
      </c>
      <c r="E55" s="46">
        <f t="shared" si="1"/>
        <v>1</v>
      </c>
      <c r="F55" s="46">
        <f t="shared" si="2"/>
        <v>7</v>
      </c>
      <c r="G55" s="45"/>
      <c r="H55" s="45"/>
      <c r="I55" s="45"/>
      <c r="J55" s="45"/>
      <c r="K55" s="45"/>
      <c r="L55" s="45"/>
      <c r="M55" s="45">
        <v>1</v>
      </c>
      <c r="N55" s="45"/>
      <c r="O55" s="45">
        <v>1</v>
      </c>
      <c r="P55" s="45">
        <v>3</v>
      </c>
      <c r="Q55" s="45"/>
      <c r="R55" s="45">
        <v>3</v>
      </c>
      <c r="S55" s="45"/>
      <c r="T55" s="45"/>
      <c r="U55" s="45"/>
      <c r="V55" s="45"/>
      <c r="W55" s="45"/>
      <c r="X55" s="45"/>
      <c r="Y55" s="45">
        <v>2</v>
      </c>
      <c r="Z55" s="45"/>
      <c r="AA55" s="45">
        <v>2</v>
      </c>
      <c r="AB55" s="45"/>
      <c r="AC55" s="45">
        <v>1</v>
      </c>
      <c r="AD55" s="45">
        <v>1</v>
      </c>
    </row>
    <row r="56" spans="1:30" x14ac:dyDescent="0.25">
      <c r="A56" s="36">
        <v>7</v>
      </c>
      <c r="B56" s="37" t="s">
        <v>116</v>
      </c>
      <c r="C56" s="38"/>
      <c r="D56" s="45">
        <f t="shared" si="0"/>
        <v>60</v>
      </c>
      <c r="E56" s="45">
        <f t="shared" si="1"/>
        <v>46</v>
      </c>
      <c r="F56" s="45">
        <f t="shared" si="2"/>
        <v>106</v>
      </c>
      <c r="G56" s="45"/>
      <c r="H56" s="45"/>
      <c r="I56" s="45"/>
      <c r="J56" s="45"/>
      <c r="K56" s="45"/>
      <c r="L56" s="45"/>
      <c r="M56" s="45">
        <v>4</v>
      </c>
      <c r="N56" s="45">
        <v>1</v>
      </c>
      <c r="O56" s="45">
        <v>5</v>
      </c>
      <c r="P56" s="45">
        <v>22</v>
      </c>
      <c r="Q56" s="45">
        <v>21</v>
      </c>
      <c r="R56" s="45">
        <v>43</v>
      </c>
      <c r="S56" s="45"/>
      <c r="T56" s="45"/>
      <c r="U56" s="45"/>
      <c r="V56" s="45"/>
      <c r="W56" s="45"/>
      <c r="X56" s="45"/>
      <c r="Y56" s="45">
        <v>20</v>
      </c>
      <c r="Z56" s="45">
        <v>4</v>
      </c>
      <c r="AA56" s="45">
        <v>24</v>
      </c>
      <c r="AB56" s="45">
        <v>14</v>
      </c>
      <c r="AC56" s="45">
        <v>20</v>
      </c>
      <c r="AD56" s="45">
        <v>34</v>
      </c>
    </row>
    <row r="57" spans="1:30" x14ac:dyDescent="0.25">
      <c r="A57" s="41"/>
      <c r="B57" s="39" t="s">
        <v>53</v>
      </c>
      <c r="C57" s="40" t="s">
        <v>151</v>
      </c>
      <c r="D57" s="46">
        <f t="shared" si="0"/>
        <v>51</v>
      </c>
      <c r="E57" s="46">
        <f t="shared" si="1"/>
        <v>28</v>
      </c>
      <c r="F57" s="46">
        <f t="shared" si="2"/>
        <v>79</v>
      </c>
      <c r="G57" s="45"/>
      <c r="H57" s="45"/>
      <c r="I57" s="45"/>
      <c r="J57" s="45"/>
      <c r="K57" s="45"/>
      <c r="L57" s="45"/>
      <c r="M57" s="45">
        <v>4</v>
      </c>
      <c r="N57" s="45"/>
      <c r="O57" s="45">
        <v>4</v>
      </c>
      <c r="P57" s="45">
        <v>18</v>
      </c>
      <c r="Q57" s="45">
        <v>12</v>
      </c>
      <c r="R57" s="45">
        <v>30</v>
      </c>
      <c r="S57" s="45"/>
      <c r="T57" s="45"/>
      <c r="U57" s="45"/>
      <c r="V57" s="45"/>
      <c r="W57" s="45"/>
      <c r="X57" s="45"/>
      <c r="Y57" s="45">
        <v>16</v>
      </c>
      <c r="Z57" s="45">
        <v>3</v>
      </c>
      <c r="AA57" s="45">
        <v>19</v>
      </c>
      <c r="AB57" s="45">
        <v>13</v>
      </c>
      <c r="AC57" s="45">
        <v>13</v>
      </c>
      <c r="AD57" s="45">
        <v>26</v>
      </c>
    </row>
    <row r="58" spans="1:30" x14ac:dyDescent="0.25">
      <c r="A58" s="41"/>
      <c r="B58" s="39" t="s">
        <v>54</v>
      </c>
      <c r="C58" s="40" t="s">
        <v>55</v>
      </c>
      <c r="D58" s="46">
        <f t="shared" si="0"/>
        <v>6</v>
      </c>
      <c r="E58" s="46">
        <f t="shared" si="1"/>
        <v>13</v>
      </c>
      <c r="F58" s="46">
        <f t="shared" si="2"/>
        <v>19</v>
      </c>
      <c r="G58" s="45"/>
      <c r="H58" s="45"/>
      <c r="I58" s="45"/>
      <c r="J58" s="45"/>
      <c r="K58" s="45"/>
      <c r="L58" s="45"/>
      <c r="M58" s="45"/>
      <c r="N58" s="45">
        <v>1</v>
      </c>
      <c r="O58" s="45">
        <v>1</v>
      </c>
      <c r="P58" s="45">
        <v>1</v>
      </c>
      <c r="Q58" s="45">
        <v>5</v>
      </c>
      <c r="R58" s="45">
        <v>6</v>
      </c>
      <c r="S58" s="45"/>
      <c r="T58" s="45"/>
      <c r="U58" s="45"/>
      <c r="V58" s="45"/>
      <c r="W58" s="45"/>
      <c r="X58" s="45"/>
      <c r="Y58" s="45">
        <v>4</v>
      </c>
      <c r="Z58" s="45">
        <v>1</v>
      </c>
      <c r="AA58" s="45">
        <v>5</v>
      </c>
      <c r="AB58" s="45">
        <v>1</v>
      </c>
      <c r="AC58" s="45">
        <v>6</v>
      </c>
      <c r="AD58" s="45">
        <v>7</v>
      </c>
    </row>
    <row r="59" spans="1:30" x14ac:dyDescent="0.25">
      <c r="A59" s="34"/>
      <c r="B59" s="39" t="s">
        <v>56</v>
      </c>
      <c r="C59" s="40" t="s">
        <v>152</v>
      </c>
      <c r="D59" s="46">
        <f t="shared" si="0"/>
        <v>3</v>
      </c>
      <c r="E59" s="46">
        <f t="shared" si="1"/>
        <v>5</v>
      </c>
      <c r="F59" s="46">
        <f t="shared" si="2"/>
        <v>8</v>
      </c>
      <c r="G59" s="45"/>
      <c r="H59" s="45"/>
      <c r="I59" s="45"/>
      <c r="J59" s="45"/>
      <c r="K59" s="45"/>
      <c r="L59" s="45"/>
      <c r="M59" s="45"/>
      <c r="N59" s="45"/>
      <c r="O59" s="45"/>
      <c r="P59" s="45">
        <v>3</v>
      </c>
      <c r="Q59" s="45">
        <v>4</v>
      </c>
      <c r="R59" s="45">
        <v>7</v>
      </c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>
        <v>1</v>
      </c>
      <c r="AD59" s="45">
        <v>1</v>
      </c>
    </row>
    <row r="60" spans="1:30" x14ac:dyDescent="0.25">
      <c r="A60" s="36">
        <v>8</v>
      </c>
      <c r="B60" s="37" t="s">
        <v>118</v>
      </c>
      <c r="C60" s="38"/>
      <c r="D60" s="45">
        <f t="shared" si="0"/>
        <v>2</v>
      </c>
      <c r="E60" s="45">
        <f t="shared" si="1"/>
        <v>0</v>
      </c>
      <c r="F60" s="45">
        <f t="shared" si="2"/>
        <v>2</v>
      </c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>
        <v>2</v>
      </c>
      <c r="AC60" s="45"/>
      <c r="AD60" s="45">
        <v>2</v>
      </c>
    </row>
    <row r="61" spans="1:30" x14ac:dyDescent="0.25">
      <c r="A61" s="41"/>
      <c r="B61" s="39" t="s">
        <v>102</v>
      </c>
      <c r="C61" s="40" t="s">
        <v>103</v>
      </c>
      <c r="D61" s="46">
        <f t="shared" si="0"/>
        <v>2</v>
      </c>
      <c r="E61" s="46">
        <f t="shared" si="1"/>
        <v>0</v>
      </c>
      <c r="F61" s="46">
        <f t="shared" si="2"/>
        <v>2</v>
      </c>
      <c r="G61" s="45"/>
      <c r="H61" s="45"/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>
        <v>2</v>
      </c>
      <c r="AC61" s="45"/>
      <c r="AD61" s="45">
        <v>2</v>
      </c>
    </row>
    <row r="62" spans="1:30" x14ac:dyDescent="0.25">
      <c r="A62" s="33" t="s">
        <v>193</v>
      </c>
      <c r="B62" s="34"/>
      <c r="C62" s="35"/>
      <c r="D62" s="44">
        <f t="shared" si="0"/>
        <v>315</v>
      </c>
      <c r="E62" s="44">
        <f t="shared" si="1"/>
        <v>174</v>
      </c>
      <c r="F62" s="44">
        <f t="shared" si="2"/>
        <v>489</v>
      </c>
      <c r="G62" s="44">
        <v>1</v>
      </c>
      <c r="H62" s="44"/>
      <c r="I62" s="44">
        <v>1</v>
      </c>
      <c r="J62" s="44"/>
      <c r="K62" s="44"/>
      <c r="L62" s="44"/>
      <c r="M62" s="44">
        <v>4</v>
      </c>
      <c r="N62" s="44">
        <v>5</v>
      </c>
      <c r="O62" s="44">
        <v>9</v>
      </c>
      <c r="P62" s="44">
        <v>156</v>
      </c>
      <c r="Q62" s="44">
        <v>109</v>
      </c>
      <c r="R62" s="44">
        <v>265</v>
      </c>
      <c r="S62" s="44"/>
      <c r="T62" s="44"/>
      <c r="U62" s="44"/>
      <c r="V62" s="44"/>
      <c r="W62" s="44"/>
      <c r="X62" s="44"/>
      <c r="Y62" s="44">
        <v>11</v>
      </c>
      <c r="Z62" s="44">
        <v>7</v>
      </c>
      <c r="AA62" s="44">
        <v>18</v>
      </c>
      <c r="AB62" s="44">
        <v>143</v>
      </c>
      <c r="AC62" s="44">
        <v>53</v>
      </c>
      <c r="AD62" s="44">
        <v>196</v>
      </c>
    </row>
    <row r="63" spans="1:30" x14ac:dyDescent="0.25">
      <c r="A63" s="36">
        <v>7</v>
      </c>
      <c r="B63" s="37" t="s">
        <v>116</v>
      </c>
      <c r="C63" s="38"/>
      <c r="D63" s="45">
        <f t="shared" si="0"/>
        <v>18</v>
      </c>
      <c r="E63" s="45">
        <f t="shared" si="1"/>
        <v>13</v>
      </c>
      <c r="F63" s="45">
        <f t="shared" si="2"/>
        <v>31</v>
      </c>
      <c r="G63" s="45"/>
      <c r="H63" s="45"/>
      <c r="I63" s="45"/>
      <c r="J63" s="45"/>
      <c r="K63" s="45"/>
      <c r="L63" s="45"/>
      <c r="M63" s="45">
        <v>1</v>
      </c>
      <c r="N63" s="45">
        <v>2</v>
      </c>
      <c r="O63" s="45">
        <v>3</v>
      </c>
      <c r="P63" s="45">
        <v>3</v>
      </c>
      <c r="Q63" s="45">
        <v>4</v>
      </c>
      <c r="R63" s="45">
        <v>7</v>
      </c>
      <c r="S63" s="45"/>
      <c r="T63" s="45"/>
      <c r="U63" s="45"/>
      <c r="V63" s="45"/>
      <c r="W63" s="45"/>
      <c r="X63" s="45"/>
      <c r="Y63" s="45">
        <v>7</v>
      </c>
      <c r="Z63" s="45">
        <v>4</v>
      </c>
      <c r="AA63" s="45">
        <v>11</v>
      </c>
      <c r="AB63" s="45">
        <v>7</v>
      </c>
      <c r="AC63" s="45">
        <v>3</v>
      </c>
      <c r="AD63" s="45">
        <v>10</v>
      </c>
    </row>
    <row r="64" spans="1:30" x14ac:dyDescent="0.25">
      <c r="A64" s="41"/>
      <c r="B64" s="39" t="s">
        <v>57</v>
      </c>
      <c r="C64" s="40" t="s">
        <v>58</v>
      </c>
      <c r="D64" s="46">
        <f t="shared" si="0"/>
        <v>10</v>
      </c>
      <c r="E64" s="46">
        <f t="shared" si="1"/>
        <v>3</v>
      </c>
      <c r="F64" s="46">
        <f t="shared" si="2"/>
        <v>13</v>
      </c>
      <c r="G64" s="45"/>
      <c r="H64" s="45"/>
      <c r="I64" s="45"/>
      <c r="J64" s="45"/>
      <c r="K64" s="45"/>
      <c r="L64" s="45"/>
      <c r="M64" s="45"/>
      <c r="N64" s="45"/>
      <c r="O64" s="45"/>
      <c r="P64" s="45">
        <v>3</v>
      </c>
      <c r="Q64" s="45">
        <v>2</v>
      </c>
      <c r="R64" s="45">
        <v>5</v>
      </c>
      <c r="S64" s="45"/>
      <c r="T64" s="45"/>
      <c r="U64" s="45"/>
      <c r="V64" s="45"/>
      <c r="W64" s="45"/>
      <c r="X64" s="45"/>
      <c r="Y64" s="45"/>
      <c r="Z64" s="45"/>
      <c r="AA64" s="45"/>
      <c r="AB64" s="45">
        <v>7</v>
      </c>
      <c r="AC64" s="45">
        <v>1</v>
      </c>
      <c r="AD64" s="45">
        <v>8</v>
      </c>
    </row>
    <row r="65" spans="1:30" x14ac:dyDescent="0.25">
      <c r="A65" s="34"/>
      <c r="B65" s="39" t="s">
        <v>177</v>
      </c>
      <c r="C65" s="40" t="s">
        <v>178</v>
      </c>
      <c r="D65" s="46">
        <f t="shared" si="0"/>
        <v>8</v>
      </c>
      <c r="E65" s="46">
        <f t="shared" si="1"/>
        <v>10</v>
      </c>
      <c r="F65" s="46">
        <f t="shared" si="2"/>
        <v>18</v>
      </c>
      <c r="G65" s="45"/>
      <c r="H65" s="45"/>
      <c r="I65" s="45"/>
      <c r="J65" s="45"/>
      <c r="K65" s="45"/>
      <c r="L65" s="45"/>
      <c r="M65" s="45">
        <v>1</v>
      </c>
      <c r="N65" s="45">
        <v>2</v>
      </c>
      <c r="O65" s="45">
        <v>3</v>
      </c>
      <c r="P65" s="45"/>
      <c r="Q65" s="45">
        <v>2</v>
      </c>
      <c r="R65" s="45">
        <v>2</v>
      </c>
      <c r="S65" s="45"/>
      <c r="T65" s="45"/>
      <c r="U65" s="45"/>
      <c r="V65" s="45"/>
      <c r="W65" s="45"/>
      <c r="X65" s="45"/>
      <c r="Y65" s="45">
        <v>7</v>
      </c>
      <c r="Z65" s="45">
        <v>4</v>
      </c>
      <c r="AA65" s="45">
        <v>11</v>
      </c>
      <c r="AB65" s="45"/>
      <c r="AC65" s="45">
        <v>2</v>
      </c>
      <c r="AD65" s="45">
        <v>2</v>
      </c>
    </row>
    <row r="66" spans="1:30" x14ac:dyDescent="0.25">
      <c r="A66" s="36">
        <v>11</v>
      </c>
      <c r="B66" s="37" t="s">
        <v>59</v>
      </c>
      <c r="C66" s="38"/>
      <c r="D66" s="45">
        <f t="shared" si="0"/>
        <v>297</v>
      </c>
      <c r="E66" s="45">
        <f t="shared" si="1"/>
        <v>161</v>
      </c>
      <c r="F66" s="45">
        <f t="shared" si="2"/>
        <v>458</v>
      </c>
      <c r="G66" s="45">
        <v>1</v>
      </c>
      <c r="H66" s="45"/>
      <c r="I66" s="45">
        <v>1</v>
      </c>
      <c r="J66" s="45"/>
      <c r="K66" s="45"/>
      <c r="L66" s="45"/>
      <c r="M66" s="45">
        <v>3</v>
      </c>
      <c r="N66" s="45">
        <v>3</v>
      </c>
      <c r="O66" s="45">
        <v>6</v>
      </c>
      <c r="P66" s="45">
        <v>153</v>
      </c>
      <c r="Q66" s="45">
        <v>105</v>
      </c>
      <c r="R66" s="45">
        <v>258</v>
      </c>
      <c r="S66" s="45"/>
      <c r="T66" s="45"/>
      <c r="U66" s="45"/>
      <c r="V66" s="45"/>
      <c r="W66" s="45"/>
      <c r="X66" s="45"/>
      <c r="Y66" s="45">
        <v>4</v>
      </c>
      <c r="Z66" s="45">
        <v>3</v>
      </c>
      <c r="AA66" s="45">
        <v>7</v>
      </c>
      <c r="AB66" s="45">
        <v>136</v>
      </c>
      <c r="AC66" s="45">
        <v>50</v>
      </c>
      <c r="AD66" s="45">
        <v>186</v>
      </c>
    </row>
    <row r="67" spans="1:30" x14ac:dyDescent="0.25">
      <c r="A67" s="41"/>
      <c r="B67" s="39" t="s">
        <v>57</v>
      </c>
      <c r="C67" s="40" t="s">
        <v>58</v>
      </c>
      <c r="D67" s="46">
        <f t="shared" si="0"/>
        <v>297</v>
      </c>
      <c r="E67" s="46">
        <f t="shared" si="1"/>
        <v>161</v>
      </c>
      <c r="F67" s="46">
        <f t="shared" si="2"/>
        <v>458</v>
      </c>
      <c r="G67" s="45">
        <v>1</v>
      </c>
      <c r="H67" s="45"/>
      <c r="I67" s="45">
        <v>1</v>
      </c>
      <c r="J67" s="45"/>
      <c r="K67" s="45"/>
      <c r="L67" s="45"/>
      <c r="M67" s="45">
        <v>3</v>
      </c>
      <c r="N67" s="45">
        <v>3</v>
      </c>
      <c r="O67" s="45">
        <v>6</v>
      </c>
      <c r="P67" s="45">
        <v>153</v>
      </c>
      <c r="Q67" s="45">
        <v>105</v>
      </c>
      <c r="R67" s="45">
        <v>258</v>
      </c>
      <c r="S67" s="45"/>
      <c r="T67" s="45"/>
      <c r="U67" s="45"/>
      <c r="V67" s="45"/>
      <c r="W67" s="45"/>
      <c r="X67" s="45"/>
      <c r="Y67" s="45">
        <v>4</v>
      </c>
      <c r="Z67" s="45">
        <v>3</v>
      </c>
      <c r="AA67" s="45">
        <v>7</v>
      </c>
      <c r="AB67" s="45">
        <v>136</v>
      </c>
      <c r="AC67" s="45">
        <v>50</v>
      </c>
      <c r="AD67" s="45">
        <v>186</v>
      </c>
    </row>
    <row r="68" spans="1:30" x14ac:dyDescent="0.25">
      <c r="A68" s="33" t="s">
        <v>194</v>
      </c>
      <c r="B68" s="34"/>
      <c r="C68" s="35"/>
      <c r="D68" s="44">
        <f t="shared" si="0"/>
        <v>293</v>
      </c>
      <c r="E68" s="44">
        <f t="shared" si="1"/>
        <v>173</v>
      </c>
      <c r="F68" s="44">
        <f t="shared" si="2"/>
        <v>466</v>
      </c>
      <c r="G68" s="44">
        <v>1</v>
      </c>
      <c r="H68" s="44"/>
      <c r="I68" s="44">
        <v>1</v>
      </c>
      <c r="J68" s="44">
        <v>1</v>
      </c>
      <c r="K68" s="44"/>
      <c r="L68" s="44">
        <v>1</v>
      </c>
      <c r="M68" s="44">
        <v>10</v>
      </c>
      <c r="N68" s="44">
        <v>5</v>
      </c>
      <c r="O68" s="44">
        <v>15</v>
      </c>
      <c r="P68" s="44">
        <v>141</v>
      </c>
      <c r="Q68" s="44">
        <v>79</v>
      </c>
      <c r="R68" s="44">
        <v>220</v>
      </c>
      <c r="S68" s="44">
        <v>1</v>
      </c>
      <c r="T68" s="44"/>
      <c r="U68" s="44">
        <v>1</v>
      </c>
      <c r="V68" s="44"/>
      <c r="W68" s="44"/>
      <c r="X68" s="44"/>
      <c r="Y68" s="44">
        <v>23</v>
      </c>
      <c r="Z68" s="44">
        <v>10</v>
      </c>
      <c r="AA68" s="44">
        <v>33</v>
      </c>
      <c r="AB68" s="44">
        <v>116</v>
      </c>
      <c r="AC68" s="44">
        <v>79</v>
      </c>
      <c r="AD68" s="44">
        <v>195</v>
      </c>
    </row>
    <row r="69" spans="1:30" x14ac:dyDescent="0.25">
      <c r="A69" s="36">
        <v>7</v>
      </c>
      <c r="B69" s="37" t="s">
        <v>116</v>
      </c>
      <c r="C69" s="38"/>
      <c r="D69" s="45">
        <f t="shared" si="0"/>
        <v>118</v>
      </c>
      <c r="E69" s="45">
        <f t="shared" si="1"/>
        <v>78</v>
      </c>
      <c r="F69" s="45">
        <f t="shared" si="2"/>
        <v>196</v>
      </c>
      <c r="G69" s="45">
        <v>1</v>
      </c>
      <c r="H69" s="45"/>
      <c r="I69" s="45">
        <v>1</v>
      </c>
      <c r="J69" s="45">
        <v>1</v>
      </c>
      <c r="K69" s="45"/>
      <c r="L69" s="45">
        <v>1</v>
      </c>
      <c r="M69" s="45">
        <v>6</v>
      </c>
      <c r="N69" s="45">
        <v>4</v>
      </c>
      <c r="O69" s="45">
        <v>10</v>
      </c>
      <c r="P69" s="45">
        <v>54</v>
      </c>
      <c r="Q69" s="45">
        <v>26</v>
      </c>
      <c r="R69" s="45">
        <v>80</v>
      </c>
      <c r="S69" s="45"/>
      <c r="T69" s="45"/>
      <c r="U69" s="45"/>
      <c r="V69" s="45"/>
      <c r="W69" s="45"/>
      <c r="X69" s="45"/>
      <c r="Y69" s="45">
        <v>13</v>
      </c>
      <c r="Z69" s="45">
        <v>6</v>
      </c>
      <c r="AA69" s="45">
        <v>19</v>
      </c>
      <c r="AB69" s="45">
        <v>43</v>
      </c>
      <c r="AC69" s="45">
        <v>42</v>
      </c>
      <c r="AD69" s="45">
        <v>85</v>
      </c>
    </row>
    <row r="70" spans="1:30" x14ac:dyDescent="0.25">
      <c r="A70" s="41"/>
      <c r="B70" s="39" t="s">
        <v>64</v>
      </c>
      <c r="C70" s="40" t="s">
        <v>155</v>
      </c>
      <c r="D70" s="46">
        <f t="shared" si="0"/>
        <v>19</v>
      </c>
      <c r="E70" s="46">
        <f t="shared" si="1"/>
        <v>17</v>
      </c>
      <c r="F70" s="46">
        <f t="shared" si="2"/>
        <v>36</v>
      </c>
      <c r="G70" s="45"/>
      <c r="H70" s="45"/>
      <c r="I70" s="45"/>
      <c r="J70" s="45"/>
      <c r="K70" s="45"/>
      <c r="L70" s="45"/>
      <c r="M70" s="45">
        <v>2</v>
      </c>
      <c r="N70" s="45"/>
      <c r="O70" s="45">
        <v>2</v>
      </c>
      <c r="P70" s="45">
        <v>9</v>
      </c>
      <c r="Q70" s="45">
        <v>6</v>
      </c>
      <c r="R70" s="45">
        <v>15</v>
      </c>
      <c r="S70" s="45"/>
      <c r="T70" s="45"/>
      <c r="U70" s="45"/>
      <c r="V70" s="45"/>
      <c r="W70" s="45"/>
      <c r="X70" s="45"/>
      <c r="Y70" s="45">
        <v>3</v>
      </c>
      <c r="Z70" s="45"/>
      <c r="AA70" s="45">
        <v>3</v>
      </c>
      <c r="AB70" s="45">
        <v>5</v>
      </c>
      <c r="AC70" s="45">
        <v>11</v>
      </c>
      <c r="AD70" s="45">
        <v>16</v>
      </c>
    </row>
    <row r="71" spans="1:30" x14ac:dyDescent="0.25">
      <c r="A71" s="41"/>
      <c r="B71" s="39" t="s">
        <v>174</v>
      </c>
      <c r="C71" s="40" t="s">
        <v>175</v>
      </c>
      <c r="D71" s="46">
        <f t="shared" si="0"/>
        <v>10</v>
      </c>
      <c r="E71" s="46">
        <f t="shared" si="1"/>
        <v>2</v>
      </c>
      <c r="F71" s="46">
        <f t="shared" si="2"/>
        <v>12</v>
      </c>
      <c r="G71" s="45"/>
      <c r="H71" s="45"/>
      <c r="I71" s="45"/>
      <c r="J71" s="45"/>
      <c r="K71" s="45"/>
      <c r="L71" s="45"/>
      <c r="M71" s="45"/>
      <c r="N71" s="45"/>
      <c r="O71" s="45"/>
      <c r="P71" s="45">
        <v>4</v>
      </c>
      <c r="Q71" s="45"/>
      <c r="R71" s="45">
        <v>4</v>
      </c>
      <c r="S71" s="45"/>
      <c r="T71" s="45"/>
      <c r="U71" s="45"/>
      <c r="V71" s="45"/>
      <c r="W71" s="45"/>
      <c r="X71" s="45"/>
      <c r="Y71" s="45">
        <v>1</v>
      </c>
      <c r="Z71" s="45">
        <v>1</v>
      </c>
      <c r="AA71" s="45">
        <v>2</v>
      </c>
      <c r="AB71" s="45">
        <v>5</v>
      </c>
      <c r="AC71" s="45">
        <v>1</v>
      </c>
      <c r="AD71" s="45">
        <v>6</v>
      </c>
    </row>
    <row r="72" spans="1:30" x14ac:dyDescent="0.25">
      <c r="A72" s="41"/>
      <c r="B72" s="39" t="s">
        <v>78</v>
      </c>
      <c r="C72" s="40" t="s">
        <v>164</v>
      </c>
      <c r="D72" s="46">
        <f t="shared" si="0"/>
        <v>14</v>
      </c>
      <c r="E72" s="46">
        <f t="shared" si="1"/>
        <v>24</v>
      </c>
      <c r="F72" s="46">
        <f t="shared" si="2"/>
        <v>38</v>
      </c>
      <c r="G72" s="45">
        <v>1</v>
      </c>
      <c r="H72" s="45"/>
      <c r="I72" s="45">
        <v>1</v>
      </c>
      <c r="J72" s="45">
        <v>1</v>
      </c>
      <c r="K72" s="45"/>
      <c r="L72" s="45">
        <v>1</v>
      </c>
      <c r="M72" s="45">
        <v>1</v>
      </c>
      <c r="N72" s="45">
        <v>1</v>
      </c>
      <c r="O72" s="45">
        <v>2</v>
      </c>
      <c r="P72" s="45">
        <v>4</v>
      </c>
      <c r="Q72" s="45">
        <v>3</v>
      </c>
      <c r="R72" s="45">
        <v>7</v>
      </c>
      <c r="S72" s="45"/>
      <c r="T72" s="45"/>
      <c r="U72" s="45"/>
      <c r="V72" s="45"/>
      <c r="W72" s="45"/>
      <c r="X72" s="45"/>
      <c r="Y72" s="45">
        <v>2</v>
      </c>
      <c r="Z72" s="45">
        <v>1</v>
      </c>
      <c r="AA72" s="45">
        <v>3</v>
      </c>
      <c r="AB72" s="45">
        <v>5</v>
      </c>
      <c r="AC72" s="45">
        <v>19</v>
      </c>
      <c r="AD72" s="45">
        <v>24</v>
      </c>
    </row>
    <row r="73" spans="1:30" x14ac:dyDescent="0.25">
      <c r="A73" s="41"/>
      <c r="B73" s="39" t="s">
        <v>74</v>
      </c>
      <c r="C73" s="40" t="s">
        <v>160</v>
      </c>
      <c r="D73" s="46">
        <f t="shared" si="0"/>
        <v>9</v>
      </c>
      <c r="E73" s="46">
        <f t="shared" si="1"/>
        <v>2</v>
      </c>
      <c r="F73" s="46">
        <f t="shared" si="2"/>
        <v>11</v>
      </c>
      <c r="G73" s="45"/>
      <c r="H73" s="45"/>
      <c r="I73" s="45"/>
      <c r="J73" s="45"/>
      <c r="K73" s="45"/>
      <c r="L73" s="45"/>
      <c r="M73" s="45"/>
      <c r="N73" s="45"/>
      <c r="O73" s="45"/>
      <c r="P73" s="45">
        <v>4</v>
      </c>
      <c r="Q73" s="45">
        <v>1</v>
      </c>
      <c r="R73" s="45">
        <v>5</v>
      </c>
      <c r="S73" s="45"/>
      <c r="T73" s="45"/>
      <c r="U73" s="45"/>
      <c r="V73" s="45"/>
      <c r="W73" s="45"/>
      <c r="X73" s="45"/>
      <c r="Y73" s="45">
        <v>1</v>
      </c>
      <c r="Z73" s="45"/>
      <c r="AA73" s="45">
        <v>1</v>
      </c>
      <c r="AB73" s="45">
        <v>4</v>
      </c>
      <c r="AC73" s="45">
        <v>1</v>
      </c>
      <c r="AD73" s="45">
        <v>5</v>
      </c>
    </row>
    <row r="74" spans="1:30" x14ac:dyDescent="0.25">
      <c r="A74" s="41"/>
      <c r="B74" s="39" t="s">
        <v>73</v>
      </c>
      <c r="C74" s="40" t="s">
        <v>161</v>
      </c>
      <c r="D74" s="46">
        <f t="shared" si="0"/>
        <v>9</v>
      </c>
      <c r="E74" s="46">
        <f t="shared" si="1"/>
        <v>4</v>
      </c>
      <c r="F74" s="46">
        <f t="shared" si="2"/>
        <v>13</v>
      </c>
      <c r="G74" s="45"/>
      <c r="H74" s="45"/>
      <c r="I74" s="45"/>
      <c r="J74" s="45"/>
      <c r="K74" s="45"/>
      <c r="L74" s="45"/>
      <c r="M74" s="45">
        <v>1</v>
      </c>
      <c r="N74" s="45"/>
      <c r="O74" s="45">
        <v>1</v>
      </c>
      <c r="P74" s="45">
        <v>4</v>
      </c>
      <c r="Q74" s="45">
        <v>3</v>
      </c>
      <c r="R74" s="45">
        <v>7</v>
      </c>
      <c r="S74" s="45"/>
      <c r="T74" s="45"/>
      <c r="U74" s="45"/>
      <c r="V74" s="45"/>
      <c r="W74" s="45"/>
      <c r="X74" s="45"/>
      <c r="Y74" s="45">
        <v>1</v>
      </c>
      <c r="Z74" s="45"/>
      <c r="AA74" s="45">
        <v>1</v>
      </c>
      <c r="AB74" s="45">
        <v>3</v>
      </c>
      <c r="AC74" s="45">
        <v>1</v>
      </c>
      <c r="AD74" s="45">
        <v>4</v>
      </c>
    </row>
    <row r="75" spans="1:30" x14ac:dyDescent="0.25">
      <c r="A75" s="41"/>
      <c r="B75" s="39" t="s">
        <v>68</v>
      </c>
      <c r="C75" s="40" t="s">
        <v>69</v>
      </c>
      <c r="D75" s="46">
        <f t="shared" ref="D75:D105" si="3">G75+J75+M75+P75+S75+V75+Y75+AB75</f>
        <v>5</v>
      </c>
      <c r="E75" s="46">
        <f t="shared" ref="E75:E105" si="4">H75+K75+N75+Q75+T75+W75+Z75+AC75</f>
        <v>5</v>
      </c>
      <c r="F75" s="46">
        <f t="shared" ref="F75:F105" si="5">SUM(D75:E75)</f>
        <v>10</v>
      </c>
      <c r="G75" s="45"/>
      <c r="H75" s="45"/>
      <c r="I75" s="45"/>
      <c r="J75" s="45"/>
      <c r="K75" s="45"/>
      <c r="L75" s="45"/>
      <c r="M75" s="45"/>
      <c r="N75" s="45">
        <v>2</v>
      </c>
      <c r="O75" s="45">
        <v>2</v>
      </c>
      <c r="P75" s="45">
        <v>4</v>
      </c>
      <c r="Q75" s="45">
        <v>3</v>
      </c>
      <c r="R75" s="45">
        <v>7</v>
      </c>
      <c r="S75" s="45"/>
      <c r="T75" s="45"/>
      <c r="U75" s="45"/>
      <c r="V75" s="45"/>
      <c r="W75" s="45"/>
      <c r="X75" s="45"/>
      <c r="Y75" s="45">
        <v>1</v>
      </c>
      <c r="Z75" s="45"/>
      <c r="AA75" s="45">
        <v>1</v>
      </c>
      <c r="AB75" s="45"/>
      <c r="AC75" s="45"/>
      <c r="AD75" s="45"/>
    </row>
    <row r="76" spans="1:30" x14ac:dyDescent="0.25">
      <c r="A76" s="41"/>
      <c r="B76" s="39" t="s">
        <v>70</v>
      </c>
      <c r="C76" s="40" t="s">
        <v>158</v>
      </c>
      <c r="D76" s="46">
        <f t="shared" si="3"/>
        <v>2</v>
      </c>
      <c r="E76" s="46">
        <f t="shared" si="4"/>
        <v>2</v>
      </c>
      <c r="F76" s="46">
        <f t="shared" si="5"/>
        <v>4</v>
      </c>
      <c r="G76" s="45"/>
      <c r="H76" s="45"/>
      <c r="I76" s="45"/>
      <c r="J76" s="45"/>
      <c r="K76" s="45"/>
      <c r="L76" s="45"/>
      <c r="M76" s="45"/>
      <c r="N76" s="45"/>
      <c r="O76" s="45"/>
      <c r="P76" s="45"/>
      <c r="Q76" s="45">
        <v>1</v>
      </c>
      <c r="R76" s="45">
        <v>1</v>
      </c>
      <c r="S76" s="45"/>
      <c r="T76" s="45"/>
      <c r="U76" s="45"/>
      <c r="V76" s="45"/>
      <c r="W76" s="45"/>
      <c r="X76" s="45"/>
      <c r="Y76" s="45"/>
      <c r="Z76" s="45"/>
      <c r="AA76" s="45"/>
      <c r="AB76" s="45">
        <v>2</v>
      </c>
      <c r="AC76" s="45">
        <v>1</v>
      </c>
      <c r="AD76" s="45">
        <v>3</v>
      </c>
    </row>
    <row r="77" spans="1:30" x14ac:dyDescent="0.25">
      <c r="A77" s="41"/>
      <c r="B77" s="39" t="s">
        <v>66</v>
      </c>
      <c r="C77" s="40" t="s">
        <v>67</v>
      </c>
      <c r="D77" s="46">
        <f t="shared" si="3"/>
        <v>18</v>
      </c>
      <c r="E77" s="46">
        <f t="shared" si="4"/>
        <v>10</v>
      </c>
      <c r="F77" s="46">
        <f t="shared" si="5"/>
        <v>28</v>
      </c>
      <c r="G77" s="45"/>
      <c r="H77" s="45"/>
      <c r="I77" s="45"/>
      <c r="J77" s="45"/>
      <c r="K77" s="45"/>
      <c r="L77" s="45"/>
      <c r="M77" s="45">
        <v>2</v>
      </c>
      <c r="N77" s="45"/>
      <c r="O77" s="45">
        <v>2</v>
      </c>
      <c r="P77" s="45">
        <v>9</v>
      </c>
      <c r="Q77" s="45">
        <v>4</v>
      </c>
      <c r="R77" s="45">
        <v>13</v>
      </c>
      <c r="S77" s="45"/>
      <c r="T77" s="45"/>
      <c r="U77" s="45"/>
      <c r="V77" s="45"/>
      <c r="W77" s="45"/>
      <c r="X77" s="45"/>
      <c r="Y77" s="45">
        <v>2</v>
      </c>
      <c r="Z77" s="45">
        <v>1</v>
      </c>
      <c r="AA77" s="45">
        <v>3</v>
      </c>
      <c r="AB77" s="45">
        <v>5</v>
      </c>
      <c r="AC77" s="45">
        <v>5</v>
      </c>
      <c r="AD77" s="45">
        <v>10</v>
      </c>
    </row>
    <row r="78" spans="1:30" x14ac:dyDescent="0.25">
      <c r="A78" s="41"/>
      <c r="B78" s="39" t="s">
        <v>72</v>
      </c>
      <c r="C78" s="40" t="s">
        <v>157</v>
      </c>
      <c r="D78" s="46">
        <f t="shared" si="3"/>
        <v>21</v>
      </c>
      <c r="E78" s="46">
        <f t="shared" si="4"/>
        <v>3</v>
      </c>
      <c r="F78" s="46">
        <f t="shared" si="5"/>
        <v>24</v>
      </c>
      <c r="G78" s="45"/>
      <c r="H78" s="45"/>
      <c r="I78" s="45"/>
      <c r="J78" s="45"/>
      <c r="K78" s="45"/>
      <c r="L78" s="45"/>
      <c r="M78" s="45"/>
      <c r="N78" s="45"/>
      <c r="O78" s="45"/>
      <c r="P78" s="45">
        <v>10</v>
      </c>
      <c r="Q78" s="45">
        <v>2</v>
      </c>
      <c r="R78" s="45">
        <v>12</v>
      </c>
      <c r="S78" s="45"/>
      <c r="T78" s="45"/>
      <c r="U78" s="45"/>
      <c r="V78" s="45"/>
      <c r="W78" s="45"/>
      <c r="X78" s="45"/>
      <c r="Y78" s="45">
        <v>1</v>
      </c>
      <c r="Z78" s="45">
        <v>1</v>
      </c>
      <c r="AA78" s="45">
        <v>2</v>
      </c>
      <c r="AB78" s="45">
        <v>10</v>
      </c>
      <c r="AC78" s="45"/>
      <c r="AD78" s="45">
        <v>10</v>
      </c>
    </row>
    <row r="79" spans="1:30" x14ac:dyDescent="0.25">
      <c r="A79" s="34"/>
      <c r="B79" s="39" t="s">
        <v>76</v>
      </c>
      <c r="C79" s="40" t="s">
        <v>162</v>
      </c>
      <c r="D79" s="46">
        <f t="shared" si="3"/>
        <v>11</v>
      </c>
      <c r="E79" s="46">
        <f t="shared" si="4"/>
        <v>9</v>
      </c>
      <c r="F79" s="46">
        <f t="shared" si="5"/>
        <v>20</v>
      </c>
      <c r="G79" s="45"/>
      <c r="H79" s="45"/>
      <c r="I79" s="45"/>
      <c r="J79" s="45"/>
      <c r="K79" s="45"/>
      <c r="L79" s="45"/>
      <c r="M79" s="45"/>
      <c r="N79" s="45">
        <v>1</v>
      </c>
      <c r="O79" s="45">
        <v>1</v>
      </c>
      <c r="P79" s="45">
        <v>6</v>
      </c>
      <c r="Q79" s="45">
        <v>3</v>
      </c>
      <c r="R79" s="45">
        <v>9</v>
      </c>
      <c r="S79" s="45"/>
      <c r="T79" s="45"/>
      <c r="U79" s="45"/>
      <c r="V79" s="45"/>
      <c r="W79" s="45"/>
      <c r="X79" s="45"/>
      <c r="Y79" s="45">
        <v>1</v>
      </c>
      <c r="Z79" s="45">
        <v>2</v>
      </c>
      <c r="AA79" s="45">
        <v>3</v>
      </c>
      <c r="AB79" s="45">
        <v>4</v>
      </c>
      <c r="AC79" s="45">
        <v>3</v>
      </c>
      <c r="AD79" s="45">
        <v>7</v>
      </c>
    </row>
    <row r="80" spans="1:30" x14ac:dyDescent="0.25">
      <c r="A80" s="36">
        <v>9</v>
      </c>
      <c r="B80" s="37" t="s">
        <v>18</v>
      </c>
      <c r="C80" s="38"/>
      <c r="D80" s="45">
        <f t="shared" si="3"/>
        <v>175</v>
      </c>
      <c r="E80" s="45">
        <f t="shared" si="4"/>
        <v>95</v>
      </c>
      <c r="F80" s="45">
        <f t="shared" si="5"/>
        <v>270</v>
      </c>
      <c r="G80" s="45"/>
      <c r="H80" s="45"/>
      <c r="I80" s="45"/>
      <c r="J80" s="45"/>
      <c r="K80" s="45"/>
      <c r="L80" s="45"/>
      <c r="M80" s="45">
        <v>4</v>
      </c>
      <c r="N80" s="45">
        <v>1</v>
      </c>
      <c r="O80" s="45">
        <v>5</v>
      </c>
      <c r="P80" s="45">
        <v>87</v>
      </c>
      <c r="Q80" s="45">
        <v>53</v>
      </c>
      <c r="R80" s="45">
        <v>140</v>
      </c>
      <c r="S80" s="45">
        <v>1</v>
      </c>
      <c r="T80" s="45"/>
      <c r="U80" s="45">
        <v>1</v>
      </c>
      <c r="V80" s="45"/>
      <c r="W80" s="45"/>
      <c r="X80" s="45"/>
      <c r="Y80" s="45">
        <v>10</v>
      </c>
      <c r="Z80" s="45">
        <v>4</v>
      </c>
      <c r="AA80" s="45">
        <v>14</v>
      </c>
      <c r="AB80" s="45">
        <v>73</v>
      </c>
      <c r="AC80" s="45">
        <v>37</v>
      </c>
      <c r="AD80" s="45">
        <v>110</v>
      </c>
    </row>
    <row r="81" spans="1:30" x14ac:dyDescent="0.25">
      <c r="A81" s="41"/>
      <c r="B81" s="39" t="s">
        <v>64</v>
      </c>
      <c r="C81" s="40" t="s">
        <v>155</v>
      </c>
      <c r="D81" s="46">
        <f t="shared" si="3"/>
        <v>104</v>
      </c>
      <c r="E81" s="46">
        <f t="shared" si="4"/>
        <v>68</v>
      </c>
      <c r="F81" s="46">
        <f t="shared" si="5"/>
        <v>172</v>
      </c>
      <c r="G81" s="45"/>
      <c r="H81" s="45"/>
      <c r="I81" s="45"/>
      <c r="J81" s="45"/>
      <c r="K81" s="45"/>
      <c r="L81" s="45"/>
      <c r="M81" s="45">
        <v>4</v>
      </c>
      <c r="N81" s="45">
        <v>1</v>
      </c>
      <c r="O81" s="45">
        <v>5</v>
      </c>
      <c r="P81" s="45">
        <v>54</v>
      </c>
      <c r="Q81" s="45">
        <v>37</v>
      </c>
      <c r="R81" s="45">
        <v>91</v>
      </c>
      <c r="S81" s="45">
        <v>1</v>
      </c>
      <c r="T81" s="45"/>
      <c r="U81" s="45">
        <v>1</v>
      </c>
      <c r="V81" s="45"/>
      <c r="W81" s="45"/>
      <c r="X81" s="45"/>
      <c r="Y81" s="45">
        <v>5</v>
      </c>
      <c r="Z81" s="45">
        <v>1</v>
      </c>
      <c r="AA81" s="45">
        <v>6</v>
      </c>
      <c r="AB81" s="45">
        <v>40</v>
      </c>
      <c r="AC81" s="45">
        <v>29</v>
      </c>
      <c r="AD81" s="45">
        <v>69</v>
      </c>
    </row>
    <row r="82" spans="1:30" x14ac:dyDescent="0.25">
      <c r="A82" s="41"/>
      <c r="B82" s="39" t="s">
        <v>80</v>
      </c>
      <c r="C82" s="40" t="s">
        <v>67</v>
      </c>
      <c r="D82" s="46">
        <f t="shared" si="3"/>
        <v>54</v>
      </c>
      <c r="E82" s="46">
        <f t="shared" si="4"/>
        <v>23</v>
      </c>
      <c r="F82" s="46">
        <f t="shared" si="5"/>
        <v>77</v>
      </c>
      <c r="G82" s="45"/>
      <c r="H82" s="45"/>
      <c r="I82" s="45"/>
      <c r="J82" s="45"/>
      <c r="K82" s="45"/>
      <c r="L82" s="45"/>
      <c r="M82" s="45"/>
      <c r="N82" s="45"/>
      <c r="O82" s="45"/>
      <c r="P82" s="45">
        <v>25</v>
      </c>
      <c r="Q82" s="45">
        <v>13</v>
      </c>
      <c r="R82" s="45">
        <v>38</v>
      </c>
      <c r="S82" s="45"/>
      <c r="T82" s="45"/>
      <c r="U82" s="45"/>
      <c r="V82" s="45"/>
      <c r="W82" s="45"/>
      <c r="X82" s="45"/>
      <c r="Y82" s="45">
        <v>4</v>
      </c>
      <c r="Z82" s="45">
        <v>2</v>
      </c>
      <c r="AA82" s="45">
        <v>6</v>
      </c>
      <c r="AB82" s="45">
        <v>25</v>
      </c>
      <c r="AC82" s="45">
        <v>8</v>
      </c>
      <c r="AD82" s="45">
        <v>33</v>
      </c>
    </row>
    <row r="83" spans="1:30" x14ac:dyDescent="0.25">
      <c r="A83" s="41"/>
      <c r="B83" s="39" t="s">
        <v>81</v>
      </c>
      <c r="C83" s="40" t="s">
        <v>157</v>
      </c>
      <c r="D83" s="46">
        <f t="shared" si="3"/>
        <v>17</v>
      </c>
      <c r="E83" s="46">
        <f t="shared" si="4"/>
        <v>4</v>
      </c>
      <c r="F83" s="46">
        <f t="shared" si="5"/>
        <v>21</v>
      </c>
      <c r="G83" s="45"/>
      <c r="H83" s="45"/>
      <c r="I83" s="45"/>
      <c r="J83" s="45"/>
      <c r="K83" s="45"/>
      <c r="L83" s="45"/>
      <c r="M83" s="45"/>
      <c r="N83" s="45"/>
      <c r="O83" s="45"/>
      <c r="P83" s="45">
        <v>8</v>
      </c>
      <c r="Q83" s="45">
        <v>3</v>
      </c>
      <c r="R83" s="45">
        <v>11</v>
      </c>
      <c r="S83" s="45"/>
      <c r="T83" s="45"/>
      <c r="U83" s="45"/>
      <c r="V83" s="45"/>
      <c r="W83" s="45"/>
      <c r="X83" s="45"/>
      <c r="Y83" s="45">
        <v>1</v>
      </c>
      <c r="Z83" s="45">
        <v>1</v>
      </c>
      <c r="AA83" s="45">
        <v>2</v>
      </c>
      <c r="AB83" s="45">
        <v>8</v>
      </c>
      <c r="AC83" s="45"/>
      <c r="AD83" s="45">
        <v>8</v>
      </c>
    </row>
    <row r="84" spans="1:30" x14ac:dyDescent="0.25">
      <c r="A84" s="33" t="s">
        <v>195</v>
      </c>
      <c r="B84" s="34"/>
      <c r="C84" s="35"/>
      <c r="D84" s="44">
        <f t="shared" si="3"/>
        <v>219</v>
      </c>
      <c r="E84" s="44">
        <f t="shared" si="4"/>
        <v>195</v>
      </c>
      <c r="F84" s="44">
        <f t="shared" si="5"/>
        <v>414</v>
      </c>
      <c r="G84" s="44"/>
      <c r="H84" s="44"/>
      <c r="I84" s="44"/>
      <c r="J84" s="44"/>
      <c r="K84" s="44">
        <v>2</v>
      </c>
      <c r="L84" s="44">
        <v>2</v>
      </c>
      <c r="M84" s="44">
        <v>8</v>
      </c>
      <c r="N84" s="44">
        <v>6</v>
      </c>
      <c r="O84" s="44">
        <v>14</v>
      </c>
      <c r="P84" s="44">
        <v>127</v>
      </c>
      <c r="Q84" s="44">
        <v>98</v>
      </c>
      <c r="R84" s="44">
        <v>225</v>
      </c>
      <c r="S84" s="44"/>
      <c r="T84" s="44"/>
      <c r="U84" s="44"/>
      <c r="V84" s="44"/>
      <c r="W84" s="44"/>
      <c r="X84" s="44"/>
      <c r="Y84" s="44">
        <v>20</v>
      </c>
      <c r="Z84" s="44">
        <v>18</v>
      </c>
      <c r="AA84" s="44">
        <v>38</v>
      </c>
      <c r="AB84" s="44">
        <v>64</v>
      </c>
      <c r="AC84" s="44">
        <v>71</v>
      </c>
      <c r="AD84" s="44">
        <v>135</v>
      </c>
    </row>
    <row r="85" spans="1:30" x14ac:dyDescent="0.25">
      <c r="A85" s="36">
        <v>7</v>
      </c>
      <c r="B85" s="37" t="s">
        <v>116</v>
      </c>
      <c r="C85" s="38"/>
      <c r="D85" s="45">
        <f t="shared" si="3"/>
        <v>155</v>
      </c>
      <c r="E85" s="45">
        <f t="shared" si="4"/>
        <v>129</v>
      </c>
      <c r="F85" s="45">
        <f t="shared" si="5"/>
        <v>284</v>
      </c>
      <c r="G85" s="45"/>
      <c r="H85" s="45"/>
      <c r="I85" s="45"/>
      <c r="J85" s="45"/>
      <c r="K85" s="45">
        <v>1</v>
      </c>
      <c r="L85" s="45">
        <v>1</v>
      </c>
      <c r="M85" s="45">
        <v>6</v>
      </c>
      <c r="N85" s="45">
        <v>6</v>
      </c>
      <c r="O85" s="45">
        <v>12</v>
      </c>
      <c r="P85" s="45">
        <v>86</v>
      </c>
      <c r="Q85" s="45">
        <v>64</v>
      </c>
      <c r="R85" s="45">
        <v>150</v>
      </c>
      <c r="S85" s="45"/>
      <c r="T85" s="45"/>
      <c r="U85" s="45"/>
      <c r="V85" s="45"/>
      <c r="W85" s="45"/>
      <c r="X85" s="45"/>
      <c r="Y85" s="45">
        <v>18</v>
      </c>
      <c r="Z85" s="45">
        <v>9</v>
      </c>
      <c r="AA85" s="45">
        <v>27</v>
      </c>
      <c r="AB85" s="45">
        <v>45</v>
      </c>
      <c r="AC85" s="45">
        <v>49</v>
      </c>
      <c r="AD85" s="45">
        <v>94</v>
      </c>
    </row>
    <row r="86" spans="1:30" x14ac:dyDescent="0.25">
      <c r="A86" s="41"/>
      <c r="B86" s="39" t="s">
        <v>84</v>
      </c>
      <c r="C86" s="40" t="s">
        <v>165</v>
      </c>
      <c r="D86" s="46">
        <f t="shared" si="3"/>
        <v>6</v>
      </c>
      <c r="E86" s="46">
        <f t="shared" si="4"/>
        <v>7</v>
      </c>
      <c r="F86" s="46">
        <f t="shared" si="5"/>
        <v>13</v>
      </c>
      <c r="G86" s="45"/>
      <c r="H86" s="45"/>
      <c r="I86" s="45"/>
      <c r="J86" s="45"/>
      <c r="K86" s="45">
        <v>1</v>
      </c>
      <c r="L86" s="45">
        <v>1</v>
      </c>
      <c r="M86" s="45"/>
      <c r="N86" s="45"/>
      <c r="O86" s="45"/>
      <c r="P86" s="45">
        <v>4</v>
      </c>
      <c r="Q86" s="45">
        <v>4</v>
      </c>
      <c r="R86" s="45">
        <v>8</v>
      </c>
      <c r="S86" s="45"/>
      <c r="T86" s="45"/>
      <c r="U86" s="45"/>
      <c r="V86" s="45"/>
      <c r="W86" s="45"/>
      <c r="X86" s="45"/>
      <c r="Y86" s="45">
        <v>1</v>
      </c>
      <c r="Z86" s="45"/>
      <c r="AA86" s="45">
        <v>1</v>
      </c>
      <c r="AB86" s="45">
        <v>1</v>
      </c>
      <c r="AC86" s="45">
        <v>2</v>
      </c>
      <c r="AD86" s="45">
        <v>3</v>
      </c>
    </row>
    <row r="87" spans="1:30" x14ac:dyDescent="0.25">
      <c r="A87" s="41"/>
      <c r="B87" s="39" t="s">
        <v>87</v>
      </c>
      <c r="C87" s="40" t="s">
        <v>166</v>
      </c>
      <c r="D87" s="46">
        <f t="shared" si="3"/>
        <v>3</v>
      </c>
      <c r="E87" s="46">
        <f t="shared" si="4"/>
        <v>17</v>
      </c>
      <c r="F87" s="46">
        <f t="shared" si="5"/>
        <v>20</v>
      </c>
      <c r="G87" s="45"/>
      <c r="H87" s="45"/>
      <c r="I87" s="45"/>
      <c r="J87" s="45"/>
      <c r="K87" s="45"/>
      <c r="L87" s="45"/>
      <c r="M87" s="45"/>
      <c r="N87" s="45">
        <v>2</v>
      </c>
      <c r="O87" s="45">
        <v>2</v>
      </c>
      <c r="P87" s="45">
        <v>3</v>
      </c>
      <c r="Q87" s="45">
        <v>6</v>
      </c>
      <c r="R87" s="45">
        <v>9</v>
      </c>
      <c r="S87" s="45"/>
      <c r="T87" s="45"/>
      <c r="U87" s="45"/>
      <c r="V87" s="45"/>
      <c r="W87" s="45"/>
      <c r="X87" s="45"/>
      <c r="Y87" s="45"/>
      <c r="Z87" s="45">
        <v>1</v>
      </c>
      <c r="AA87" s="45">
        <v>1</v>
      </c>
      <c r="AB87" s="45"/>
      <c r="AC87" s="45">
        <v>8</v>
      </c>
      <c r="AD87" s="45">
        <v>8</v>
      </c>
    </row>
    <row r="88" spans="1:30" x14ac:dyDescent="0.25">
      <c r="A88" s="41"/>
      <c r="B88" s="39" t="s">
        <v>91</v>
      </c>
      <c r="C88" s="40" t="s">
        <v>170</v>
      </c>
      <c r="D88" s="46">
        <f t="shared" si="3"/>
        <v>37</v>
      </c>
      <c r="E88" s="46">
        <f t="shared" si="4"/>
        <v>29</v>
      </c>
      <c r="F88" s="46">
        <f t="shared" si="5"/>
        <v>66</v>
      </c>
      <c r="G88" s="45"/>
      <c r="H88" s="45"/>
      <c r="I88" s="45"/>
      <c r="J88" s="45"/>
      <c r="K88" s="45"/>
      <c r="L88" s="45"/>
      <c r="M88" s="45">
        <v>3</v>
      </c>
      <c r="N88" s="45">
        <v>2</v>
      </c>
      <c r="O88" s="45">
        <v>5</v>
      </c>
      <c r="P88" s="45">
        <v>18</v>
      </c>
      <c r="Q88" s="45">
        <v>17</v>
      </c>
      <c r="R88" s="45">
        <v>35</v>
      </c>
      <c r="S88" s="45"/>
      <c r="T88" s="45"/>
      <c r="U88" s="45"/>
      <c r="V88" s="45"/>
      <c r="W88" s="45"/>
      <c r="X88" s="45"/>
      <c r="Y88" s="45">
        <v>9</v>
      </c>
      <c r="Z88" s="45">
        <v>3</v>
      </c>
      <c r="AA88" s="45">
        <v>12</v>
      </c>
      <c r="AB88" s="45">
        <v>7</v>
      </c>
      <c r="AC88" s="45">
        <v>7</v>
      </c>
      <c r="AD88" s="45">
        <v>14</v>
      </c>
    </row>
    <row r="89" spans="1:30" x14ac:dyDescent="0.25">
      <c r="A89" s="41"/>
      <c r="B89" s="39" t="s">
        <v>92</v>
      </c>
      <c r="C89" s="40" t="s">
        <v>93</v>
      </c>
      <c r="D89" s="46">
        <f t="shared" si="3"/>
        <v>9</v>
      </c>
      <c r="E89" s="46">
        <f t="shared" si="4"/>
        <v>20</v>
      </c>
      <c r="F89" s="46">
        <f t="shared" si="5"/>
        <v>29</v>
      </c>
      <c r="G89" s="45"/>
      <c r="H89" s="45"/>
      <c r="I89" s="45"/>
      <c r="J89" s="45"/>
      <c r="K89" s="45"/>
      <c r="L89" s="45"/>
      <c r="M89" s="45">
        <v>1</v>
      </c>
      <c r="N89" s="45"/>
      <c r="O89" s="45">
        <v>1</v>
      </c>
      <c r="P89" s="45">
        <v>7</v>
      </c>
      <c r="Q89" s="45">
        <v>8</v>
      </c>
      <c r="R89" s="45">
        <v>15</v>
      </c>
      <c r="S89" s="45"/>
      <c r="T89" s="45"/>
      <c r="U89" s="45"/>
      <c r="V89" s="45"/>
      <c r="W89" s="45"/>
      <c r="X89" s="45"/>
      <c r="Y89" s="45"/>
      <c r="Z89" s="45">
        <v>2</v>
      </c>
      <c r="AA89" s="45">
        <v>2</v>
      </c>
      <c r="AB89" s="45">
        <v>1</v>
      </c>
      <c r="AC89" s="45">
        <v>10</v>
      </c>
      <c r="AD89" s="45">
        <v>11</v>
      </c>
    </row>
    <row r="90" spans="1:30" x14ac:dyDescent="0.25">
      <c r="A90" s="41"/>
      <c r="B90" s="39" t="s">
        <v>85</v>
      </c>
      <c r="C90" s="40" t="s">
        <v>86</v>
      </c>
      <c r="D90" s="46">
        <f t="shared" si="3"/>
        <v>19</v>
      </c>
      <c r="E90" s="46">
        <f t="shared" si="4"/>
        <v>9</v>
      </c>
      <c r="F90" s="46">
        <f t="shared" si="5"/>
        <v>28</v>
      </c>
      <c r="G90" s="45"/>
      <c r="H90" s="45"/>
      <c r="I90" s="45"/>
      <c r="J90" s="45"/>
      <c r="K90" s="45"/>
      <c r="L90" s="45"/>
      <c r="M90" s="45"/>
      <c r="N90" s="45"/>
      <c r="O90" s="45"/>
      <c r="P90" s="45">
        <v>11</v>
      </c>
      <c r="Q90" s="45">
        <v>5</v>
      </c>
      <c r="R90" s="45">
        <v>16</v>
      </c>
      <c r="S90" s="45"/>
      <c r="T90" s="45"/>
      <c r="U90" s="45"/>
      <c r="V90" s="45"/>
      <c r="W90" s="45"/>
      <c r="X90" s="45"/>
      <c r="Y90" s="45">
        <v>1</v>
      </c>
      <c r="Z90" s="45">
        <v>1</v>
      </c>
      <c r="AA90" s="45">
        <v>2</v>
      </c>
      <c r="AB90" s="45">
        <v>7</v>
      </c>
      <c r="AC90" s="45">
        <v>3</v>
      </c>
      <c r="AD90" s="45">
        <v>10</v>
      </c>
    </row>
    <row r="91" spans="1:30" x14ac:dyDescent="0.25">
      <c r="A91" s="41"/>
      <c r="B91" s="39" t="s">
        <v>89</v>
      </c>
      <c r="C91" s="40" t="s">
        <v>168</v>
      </c>
      <c r="D91" s="46">
        <f t="shared" si="3"/>
        <v>13</v>
      </c>
      <c r="E91" s="46">
        <f t="shared" si="4"/>
        <v>8</v>
      </c>
      <c r="F91" s="46">
        <f t="shared" si="5"/>
        <v>21</v>
      </c>
      <c r="G91" s="45"/>
      <c r="H91" s="45"/>
      <c r="I91" s="45"/>
      <c r="J91" s="45"/>
      <c r="K91" s="45"/>
      <c r="L91" s="45"/>
      <c r="M91" s="45">
        <v>1</v>
      </c>
      <c r="N91" s="45">
        <v>1</v>
      </c>
      <c r="O91" s="45">
        <v>2</v>
      </c>
      <c r="P91" s="45">
        <v>2</v>
      </c>
      <c r="Q91" s="45">
        <v>1</v>
      </c>
      <c r="R91" s="45">
        <v>3</v>
      </c>
      <c r="S91" s="45"/>
      <c r="T91" s="45"/>
      <c r="U91" s="45"/>
      <c r="V91" s="45"/>
      <c r="W91" s="45"/>
      <c r="X91" s="45"/>
      <c r="Y91" s="45">
        <v>1</v>
      </c>
      <c r="Z91" s="45"/>
      <c r="AA91" s="45">
        <v>1</v>
      </c>
      <c r="AB91" s="45">
        <v>9</v>
      </c>
      <c r="AC91" s="45">
        <v>6</v>
      </c>
      <c r="AD91" s="45">
        <v>15</v>
      </c>
    </row>
    <row r="92" spans="1:30" x14ac:dyDescent="0.25">
      <c r="A92" s="41"/>
      <c r="B92" s="39" t="s">
        <v>82</v>
      </c>
      <c r="C92" s="40" t="s">
        <v>83</v>
      </c>
      <c r="D92" s="46">
        <f t="shared" si="3"/>
        <v>21</v>
      </c>
      <c r="E92" s="46">
        <f t="shared" si="4"/>
        <v>5</v>
      </c>
      <c r="F92" s="46">
        <f t="shared" si="5"/>
        <v>26</v>
      </c>
      <c r="G92" s="45"/>
      <c r="H92" s="45"/>
      <c r="I92" s="45"/>
      <c r="J92" s="45"/>
      <c r="K92" s="45"/>
      <c r="L92" s="45"/>
      <c r="M92" s="45">
        <v>1</v>
      </c>
      <c r="N92" s="45"/>
      <c r="O92" s="45">
        <v>1</v>
      </c>
      <c r="P92" s="45">
        <v>12</v>
      </c>
      <c r="Q92" s="45">
        <v>3</v>
      </c>
      <c r="R92" s="45">
        <v>15</v>
      </c>
      <c r="S92" s="45"/>
      <c r="T92" s="45"/>
      <c r="U92" s="45"/>
      <c r="V92" s="45"/>
      <c r="W92" s="45"/>
      <c r="X92" s="45"/>
      <c r="Y92" s="45">
        <v>2</v>
      </c>
      <c r="Z92" s="45"/>
      <c r="AA92" s="45">
        <v>2</v>
      </c>
      <c r="AB92" s="45">
        <v>6</v>
      </c>
      <c r="AC92" s="45">
        <v>2</v>
      </c>
      <c r="AD92" s="45">
        <v>8</v>
      </c>
    </row>
    <row r="93" spans="1:30" x14ac:dyDescent="0.25">
      <c r="A93" s="34"/>
      <c r="B93" s="39" t="s">
        <v>90</v>
      </c>
      <c r="C93" s="40" t="s">
        <v>169</v>
      </c>
      <c r="D93" s="46">
        <f t="shared" si="3"/>
        <v>47</v>
      </c>
      <c r="E93" s="46">
        <f t="shared" si="4"/>
        <v>34</v>
      </c>
      <c r="F93" s="46">
        <f t="shared" si="5"/>
        <v>81</v>
      </c>
      <c r="G93" s="45"/>
      <c r="H93" s="45"/>
      <c r="I93" s="45"/>
      <c r="J93" s="45"/>
      <c r="K93" s="45"/>
      <c r="L93" s="45"/>
      <c r="M93" s="45"/>
      <c r="N93" s="45">
        <v>1</v>
      </c>
      <c r="O93" s="45">
        <v>1</v>
      </c>
      <c r="P93" s="45">
        <v>29</v>
      </c>
      <c r="Q93" s="45">
        <v>20</v>
      </c>
      <c r="R93" s="45">
        <v>49</v>
      </c>
      <c r="S93" s="45"/>
      <c r="T93" s="45"/>
      <c r="U93" s="45"/>
      <c r="V93" s="45"/>
      <c r="W93" s="45"/>
      <c r="X93" s="45"/>
      <c r="Y93" s="45">
        <v>4</v>
      </c>
      <c r="Z93" s="45">
        <v>2</v>
      </c>
      <c r="AA93" s="45">
        <v>6</v>
      </c>
      <c r="AB93" s="45">
        <v>14</v>
      </c>
      <c r="AC93" s="45">
        <v>11</v>
      </c>
      <c r="AD93" s="45">
        <v>25</v>
      </c>
    </row>
    <row r="94" spans="1:30" x14ac:dyDescent="0.25">
      <c r="A94" s="36">
        <v>9</v>
      </c>
      <c r="B94" s="37" t="s">
        <v>18</v>
      </c>
      <c r="C94" s="38"/>
      <c r="D94" s="45">
        <f t="shared" si="3"/>
        <v>64</v>
      </c>
      <c r="E94" s="45">
        <f t="shared" si="4"/>
        <v>66</v>
      </c>
      <c r="F94" s="45">
        <f t="shared" si="5"/>
        <v>130</v>
      </c>
      <c r="G94" s="45"/>
      <c r="H94" s="45"/>
      <c r="I94" s="45"/>
      <c r="J94" s="45"/>
      <c r="K94" s="45">
        <v>1</v>
      </c>
      <c r="L94" s="45">
        <v>1</v>
      </c>
      <c r="M94" s="45">
        <v>2</v>
      </c>
      <c r="N94" s="45"/>
      <c r="O94" s="45">
        <v>2</v>
      </c>
      <c r="P94" s="45">
        <v>41</v>
      </c>
      <c r="Q94" s="45">
        <v>34</v>
      </c>
      <c r="R94" s="45">
        <v>75</v>
      </c>
      <c r="S94" s="45"/>
      <c r="T94" s="45"/>
      <c r="U94" s="45"/>
      <c r="V94" s="45"/>
      <c r="W94" s="45"/>
      <c r="X94" s="45"/>
      <c r="Y94" s="45">
        <v>2</v>
      </c>
      <c r="Z94" s="45">
        <v>9</v>
      </c>
      <c r="AA94" s="45">
        <v>11</v>
      </c>
      <c r="AB94" s="45">
        <v>19</v>
      </c>
      <c r="AC94" s="45">
        <v>22</v>
      </c>
      <c r="AD94" s="45">
        <v>41</v>
      </c>
    </row>
    <row r="95" spans="1:30" x14ac:dyDescent="0.25">
      <c r="A95" s="41"/>
      <c r="B95" s="39" t="s">
        <v>84</v>
      </c>
      <c r="C95" s="40" t="s">
        <v>165</v>
      </c>
      <c r="D95" s="46">
        <f t="shared" si="3"/>
        <v>25</v>
      </c>
      <c r="E95" s="46">
        <f t="shared" si="4"/>
        <v>21</v>
      </c>
      <c r="F95" s="46">
        <f t="shared" si="5"/>
        <v>46</v>
      </c>
      <c r="G95" s="45"/>
      <c r="H95" s="45"/>
      <c r="I95" s="45"/>
      <c r="J95" s="45"/>
      <c r="K95" s="45"/>
      <c r="L95" s="45"/>
      <c r="M95" s="45">
        <v>1</v>
      </c>
      <c r="N95" s="45"/>
      <c r="O95" s="45">
        <v>1</v>
      </c>
      <c r="P95" s="45">
        <v>17</v>
      </c>
      <c r="Q95" s="45">
        <v>12</v>
      </c>
      <c r="R95" s="45">
        <v>29</v>
      </c>
      <c r="S95" s="45"/>
      <c r="T95" s="45"/>
      <c r="U95" s="45"/>
      <c r="V95" s="45"/>
      <c r="W95" s="45"/>
      <c r="X95" s="45"/>
      <c r="Y95" s="45">
        <v>1</v>
      </c>
      <c r="Z95" s="45">
        <v>2</v>
      </c>
      <c r="AA95" s="45">
        <v>3</v>
      </c>
      <c r="AB95" s="45">
        <v>6</v>
      </c>
      <c r="AC95" s="45">
        <v>7</v>
      </c>
      <c r="AD95" s="45">
        <v>13</v>
      </c>
    </row>
    <row r="96" spans="1:30" x14ac:dyDescent="0.25">
      <c r="A96" s="41"/>
      <c r="B96" s="39" t="s">
        <v>92</v>
      </c>
      <c r="C96" s="40" t="s">
        <v>93</v>
      </c>
      <c r="D96" s="46">
        <f t="shared" si="3"/>
        <v>14</v>
      </c>
      <c r="E96" s="46">
        <f t="shared" si="4"/>
        <v>23</v>
      </c>
      <c r="F96" s="46">
        <f t="shared" si="5"/>
        <v>37</v>
      </c>
      <c r="G96" s="45"/>
      <c r="H96" s="45"/>
      <c r="I96" s="45"/>
      <c r="J96" s="45"/>
      <c r="K96" s="45"/>
      <c r="L96" s="45"/>
      <c r="M96" s="45"/>
      <c r="N96" s="45"/>
      <c r="O96" s="45"/>
      <c r="P96" s="45">
        <v>11</v>
      </c>
      <c r="Q96" s="45">
        <v>14</v>
      </c>
      <c r="R96" s="45">
        <v>25</v>
      </c>
      <c r="S96" s="45"/>
      <c r="T96" s="45"/>
      <c r="U96" s="45"/>
      <c r="V96" s="45"/>
      <c r="W96" s="45"/>
      <c r="X96" s="45"/>
      <c r="Y96" s="45"/>
      <c r="Z96" s="45">
        <v>3</v>
      </c>
      <c r="AA96" s="45">
        <v>3</v>
      </c>
      <c r="AB96" s="45">
        <v>3</v>
      </c>
      <c r="AC96" s="45">
        <v>6</v>
      </c>
      <c r="AD96" s="45">
        <v>9</v>
      </c>
    </row>
    <row r="97" spans="1:30" x14ac:dyDescent="0.25">
      <c r="A97" s="41"/>
      <c r="B97" s="39" t="s">
        <v>94</v>
      </c>
      <c r="C97" s="40" t="s">
        <v>167</v>
      </c>
      <c r="D97" s="46">
        <f t="shared" si="3"/>
        <v>25</v>
      </c>
      <c r="E97" s="46">
        <f t="shared" si="4"/>
        <v>22</v>
      </c>
      <c r="F97" s="46">
        <f t="shared" si="5"/>
        <v>47</v>
      </c>
      <c r="G97" s="45"/>
      <c r="H97" s="45"/>
      <c r="I97" s="45"/>
      <c r="J97" s="45"/>
      <c r="K97" s="45">
        <v>1</v>
      </c>
      <c r="L97" s="45">
        <v>1</v>
      </c>
      <c r="M97" s="45">
        <v>1</v>
      </c>
      <c r="N97" s="45"/>
      <c r="O97" s="45">
        <v>1</v>
      </c>
      <c r="P97" s="45">
        <v>13</v>
      </c>
      <c r="Q97" s="45">
        <v>8</v>
      </c>
      <c r="R97" s="45">
        <v>21</v>
      </c>
      <c r="S97" s="45"/>
      <c r="T97" s="45"/>
      <c r="U97" s="45"/>
      <c r="V97" s="45"/>
      <c r="W97" s="45"/>
      <c r="X97" s="45"/>
      <c r="Y97" s="45">
        <v>1</v>
      </c>
      <c r="Z97" s="45">
        <v>4</v>
      </c>
      <c r="AA97" s="45">
        <v>5</v>
      </c>
      <c r="AB97" s="45">
        <v>10</v>
      </c>
      <c r="AC97" s="45">
        <v>9</v>
      </c>
      <c r="AD97" s="45">
        <v>19</v>
      </c>
    </row>
    <row r="98" spans="1:30" x14ac:dyDescent="0.25">
      <c r="A98" s="33" t="s">
        <v>196</v>
      </c>
      <c r="B98" s="34"/>
      <c r="C98" s="35"/>
      <c r="D98" s="44">
        <f t="shared" si="3"/>
        <v>21</v>
      </c>
      <c r="E98" s="44">
        <f t="shared" si="4"/>
        <v>15</v>
      </c>
      <c r="F98" s="44">
        <f t="shared" si="5"/>
        <v>36</v>
      </c>
      <c r="G98" s="44"/>
      <c r="H98" s="44"/>
      <c r="I98" s="44"/>
      <c r="J98" s="44"/>
      <c r="K98" s="44"/>
      <c r="L98" s="44"/>
      <c r="M98" s="44">
        <v>1</v>
      </c>
      <c r="N98" s="44">
        <v>1</v>
      </c>
      <c r="O98" s="44">
        <v>2</v>
      </c>
      <c r="P98" s="44">
        <v>13</v>
      </c>
      <c r="Q98" s="44">
        <v>8</v>
      </c>
      <c r="R98" s="44">
        <v>21</v>
      </c>
      <c r="S98" s="44"/>
      <c r="T98" s="44"/>
      <c r="U98" s="44"/>
      <c r="V98" s="44"/>
      <c r="W98" s="44"/>
      <c r="X98" s="44"/>
      <c r="Y98" s="44">
        <v>3</v>
      </c>
      <c r="Z98" s="44">
        <v>4</v>
      </c>
      <c r="AA98" s="44">
        <v>7</v>
      </c>
      <c r="AB98" s="44">
        <v>4</v>
      </c>
      <c r="AC98" s="44">
        <v>2</v>
      </c>
      <c r="AD98" s="44">
        <v>6</v>
      </c>
    </row>
    <row r="99" spans="1:30" x14ac:dyDescent="0.25">
      <c r="A99" s="36">
        <v>7</v>
      </c>
      <c r="B99" s="37" t="s">
        <v>116</v>
      </c>
      <c r="C99" s="38"/>
      <c r="D99" s="45">
        <f t="shared" si="3"/>
        <v>21</v>
      </c>
      <c r="E99" s="45">
        <f t="shared" si="4"/>
        <v>15</v>
      </c>
      <c r="F99" s="45">
        <f t="shared" si="5"/>
        <v>36</v>
      </c>
      <c r="G99" s="45"/>
      <c r="H99" s="45"/>
      <c r="I99" s="45"/>
      <c r="J99" s="45"/>
      <c r="K99" s="45"/>
      <c r="L99" s="45"/>
      <c r="M99" s="45">
        <v>1</v>
      </c>
      <c r="N99" s="45">
        <v>1</v>
      </c>
      <c r="O99" s="45">
        <v>2</v>
      </c>
      <c r="P99" s="45">
        <v>13</v>
      </c>
      <c r="Q99" s="45">
        <v>8</v>
      </c>
      <c r="R99" s="45">
        <v>21</v>
      </c>
      <c r="S99" s="45"/>
      <c r="T99" s="45"/>
      <c r="U99" s="45"/>
      <c r="V99" s="45"/>
      <c r="W99" s="45"/>
      <c r="X99" s="45"/>
      <c r="Y99" s="45">
        <v>3</v>
      </c>
      <c r="Z99" s="45">
        <v>4</v>
      </c>
      <c r="AA99" s="45">
        <v>7</v>
      </c>
      <c r="AB99" s="45">
        <v>4</v>
      </c>
      <c r="AC99" s="45">
        <v>2</v>
      </c>
      <c r="AD99" s="45">
        <v>6</v>
      </c>
    </row>
    <row r="100" spans="1:30" x14ac:dyDescent="0.25">
      <c r="A100" s="41"/>
      <c r="B100" s="39" t="s">
        <v>96</v>
      </c>
      <c r="C100" s="40" t="s">
        <v>172</v>
      </c>
      <c r="D100" s="46">
        <f t="shared" si="3"/>
        <v>21</v>
      </c>
      <c r="E100" s="46">
        <f t="shared" si="4"/>
        <v>15</v>
      </c>
      <c r="F100" s="46">
        <f t="shared" si="5"/>
        <v>36</v>
      </c>
      <c r="G100" s="45"/>
      <c r="H100" s="45"/>
      <c r="I100" s="45"/>
      <c r="J100" s="45"/>
      <c r="K100" s="45"/>
      <c r="L100" s="45"/>
      <c r="M100" s="45">
        <v>1</v>
      </c>
      <c r="N100" s="45">
        <v>1</v>
      </c>
      <c r="O100" s="45">
        <v>2</v>
      </c>
      <c r="P100" s="45">
        <v>13</v>
      </c>
      <c r="Q100" s="45">
        <v>8</v>
      </c>
      <c r="R100" s="45">
        <v>21</v>
      </c>
      <c r="S100" s="45"/>
      <c r="T100" s="45"/>
      <c r="U100" s="45"/>
      <c r="V100" s="45"/>
      <c r="W100" s="45"/>
      <c r="X100" s="45"/>
      <c r="Y100" s="45">
        <v>3</v>
      </c>
      <c r="Z100" s="45">
        <v>4</v>
      </c>
      <c r="AA100" s="45">
        <v>7</v>
      </c>
      <c r="AB100" s="45">
        <v>4</v>
      </c>
      <c r="AC100" s="45">
        <v>2</v>
      </c>
      <c r="AD100" s="45">
        <v>6</v>
      </c>
    </row>
    <row r="101" spans="1:30" x14ac:dyDescent="0.25">
      <c r="A101" s="33" t="s">
        <v>197</v>
      </c>
      <c r="B101" s="34"/>
      <c r="C101" s="35"/>
      <c r="D101" s="44">
        <f t="shared" si="3"/>
        <v>28</v>
      </c>
      <c r="E101" s="44">
        <f t="shared" si="4"/>
        <v>57</v>
      </c>
      <c r="F101" s="44">
        <f t="shared" si="5"/>
        <v>85</v>
      </c>
      <c r="G101" s="44"/>
      <c r="H101" s="44"/>
      <c r="I101" s="44"/>
      <c r="J101" s="44"/>
      <c r="K101" s="44"/>
      <c r="L101" s="44"/>
      <c r="M101" s="44">
        <v>2</v>
      </c>
      <c r="N101" s="44">
        <v>5</v>
      </c>
      <c r="O101" s="44">
        <v>7</v>
      </c>
      <c r="P101" s="44">
        <v>14</v>
      </c>
      <c r="Q101" s="44">
        <v>28</v>
      </c>
      <c r="R101" s="44">
        <v>42</v>
      </c>
      <c r="S101" s="44"/>
      <c r="T101" s="44"/>
      <c r="U101" s="44"/>
      <c r="V101" s="44"/>
      <c r="W101" s="44"/>
      <c r="X101" s="44"/>
      <c r="Y101" s="44">
        <v>5</v>
      </c>
      <c r="Z101" s="44">
        <v>6</v>
      </c>
      <c r="AA101" s="44">
        <v>11</v>
      </c>
      <c r="AB101" s="44">
        <v>7</v>
      </c>
      <c r="AC101" s="44">
        <v>18</v>
      </c>
      <c r="AD101" s="44">
        <v>25</v>
      </c>
    </row>
    <row r="102" spans="1:30" x14ac:dyDescent="0.25">
      <c r="A102" s="42">
        <v>6</v>
      </c>
      <c r="B102" s="37" t="s">
        <v>48</v>
      </c>
      <c r="C102" s="38"/>
      <c r="D102" s="45">
        <f t="shared" si="3"/>
        <v>2</v>
      </c>
      <c r="E102" s="45">
        <f t="shared" si="4"/>
        <v>7</v>
      </c>
      <c r="F102" s="45">
        <f t="shared" si="5"/>
        <v>9</v>
      </c>
      <c r="G102" s="45"/>
      <c r="H102" s="45"/>
      <c r="I102" s="45"/>
      <c r="J102" s="45"/>
      <c r="K102" s="45"/>
      <c r="L102" s="45"/>
      <c r="M102" s="45"/>
      <c r="N102" s="45"/>
      <c r="O102" s="45"/>
      <c r="P102" s="45">
        <v>2</v>
      </c>
      <c r="Q102" s="45">
        <v>3</v>
      </c>
      <c r="R102" s="45">
        <v>5</v>
      </c>
      <c r="S102" s="45"/>
      <c r="T102" s="45"/>
      <c r="U102" s="45"/>
      <c r="V102" s="45"/>
      <c r="W102" s="45"/>
      <c r="X102" s="45"/>
      <c r="Y102" s="45"/>
      <c r="Z102" s="45">
        <v>1</v>
      </c>
      <c r="AA102" s="45">
        <v>1</v>
      </c>
      <c r="AB102" s="45"/>
      <c r="AC102" s="45">
        <v>3</v>
      </c>
      <c r="AD102" s="45">
        <v>3</v>
      </c>
    </row>
    <row r="103" spans="1:30" x14ac:dyDescent="0.25">
      <c r="A103" s="43"/>
      <c r="B103" s="39" t="s">
        <v>179</v>
      </c>
      <c r="C103" s="40" t="s">
        <v>180</v>
      </c>
      <c r="D103" s="46">
        <f t="shared" si="3"/>
        <v>2</v>
      </c>
      <c r="E103" s="46">
        <f t="shared" si="4"/>
        <v>7</v>
      </c>
      <c r="F103" s="46">
        <f t="shared" si="5"/>
        <v>9</v>
      </c>
      <c r="G103" s="45"/>
      <c r="H103" s="45"/>
      <c r="I103" s="45"/>
      <c r="J103" s="45"/>
      <c r="K103" s="45"/>
      <c r="L103" s="45"/>
      <c r="M103" s="45"/>
      <c r="N103" s="45"/>
      <c r="O103" s="45"/>
      <c r="P103" s="45">
        <v>2</v>
      </c>
      <c r="Q103" s="45">
        <v>3</v>
      </c>
      <c r="R103" s="45">
        <v>5</v>
      </c>
      <c r="S103" s="45"/>
      <c r="T103" s="45"/>
      <c r="U103" s="45"/>
      <c r="V103" s="45"/>
      <c r="W103" s="45"/>
      <c r="X103" s="45"/>
      <c r="Y103" s="45"/>
      <c r="Z103" s="45">
        <v>1</v>
      </c>
      <c r="AA103" s="45">
        <v>1</v>
      </c>
      <c r="AB103" s="45"/>
      <c r="AC103" s="45">
        <v>3</v>
      </c>
      <c r="AD103" s="45">
        <v>3</v>
      </c>
    </row>
    <row r="104" spans="1:30" x14ac:dyDescent="0.25">
      <c r="A104" s="42">
        <v>7</v>
      </c>
      <c r="B104" s="37" t="s">
        <v>116</v>
      </c>
      <c r="C104" s="38"/>
      <c r="D104" s="45">
        <f t="shared" si="3"/>
        <v>26</v>
      </c>
      <c r="E104" s="45">
        <f t="shared" si="4"/>
        <v>50</v>
      </c>
      <c r="F104" s="45">
        <f t="shared" si="5"/>
        <v>76</v>
      </c>
      <c r="G104" s="45"/>
      <c r="H104" s="45"/>
      <c r="I104" s="45"/>
      <c r="J104" s="45"/>
      <c r="K104" s="45"/>
      <c r="L104" s="45"/>
      <c r="M104" s="45">
        <v>2</v>
      </c>
      <c r="N104" s="45">
        <v>5</v>
      </c>
      <c r="O104" s="45">
        <v>7</v>
      </c>
      <c r="P104" s="45">
        <v>12</v>
      </c>
      <c r="Q104" s="45">
        <v>25</v>
      </c>
      <c r="R104" s="45">
        <v>37</v>
      </c>
      <c r="S104" s="45"/>
      <c r="T104" s="45"/>
      <c r="U104" s="45"/>
      <c r="V104" s="45"/>
      <c r="W104" s="45"/>
      <c r="X104" s="45"/>
      <c r="Y104" s="45">
        <v>5</v>
      </c>
      <c r="Z104" s="45">
        <v>5</v>
      </c>
      <c r="AA104" s="45">
        <v>10</v>
      </c>
      <c r="AB104" s="45">
        <v>7</v>
      </c>
      <c r="AC104" s="45">
        <v>15</v>
      </c>
      <c r="AD104" s="45">
        <v>22</v>
      </c>
    </row>
    <row r="105" spans="1:30" x14ac:dyDescent="0.25">
      <c r="A105" s="43"/>
      <c r="B105" s="39" t="s">
        <v>97</v>
      </c>
      <c r="C105" s="40" t="s">
        <v>173</v>
      </c>
      <c r="D105" s="46">
        <f t="shared" si="3"/>
        <v>26</v>
      </c>
      <c r="E105" s="46">
        <f t="shared" si="4"/>
        <v>50</v>
      </c>
      <c r="F105" s="46">
        <f t="shared" si="5"/>
        <v>76</v>
      </c>
      <c r="G105" s="45"/>
      <c r="H105" s="45"/>
      <c r="I105" s="45"/>
      <c r="J105" s="45"/>
      <c r="K105" s="45"/>
      <c r="L105" s="45"/>
      <c r="M105" s="45">
        <v>2</v>
      </c>
      <c r="N105" s="45">
        <v>5</v>
      </c>
      <c r="O105" s="45">
        <v>7</v>
      </c>
      <c r="P105" s="45">
        <v>12</v>
      </c>
      <c r="Q105" s="45">
        <v>25</v>
      </c>
      <c r="R105" s="45">
        <v>37</v>
      </c>
      <c r="S105" s="45"/>
      <c r="T105" s="45"/>
      <c r="U105" s="45"/>
      <c r="V105" s="45"/>
      <c r="W105" s="45"/>
      <c r="X105" s="45"/>
      <c r="Y105" s="45">
        <v>5</v>
      </c>
      <c r="Z105" s="45">
        <v>5</v>
      </c>
      <c r="AA105" s="45">
        <v>10</v>
      </c>
      <c r="AB105" s="45">
        <v>7</v>
      </c>
      <c r="AC105" s="45">
        <v>15</v>
      </c>
      <c r="AD105" s="45">
        <v>22</v>
      </c>
    </row>
  </sheetData>
  <mergeCells count="16">
    <mergeCell ref="C6:AD6"/>
    <mergeCell ref="C7:AD7"/>
    <mergeCell ref="D8:F8"/>
    <mergeCell ref="G8:I8"/>
    <mergeCell ref="J8:L8"/>
    <mergeCell ref="M8:O8"/>
    <mergeCell ref="P8:R8"/>
    <mergeCell ref="S8:U8"/>
    <mergeCell ref="V8:X8"/>
    <mergeCell ref="Y8:AA8"/>
    <mergeCell ref="AB8:AD8"/>
    <mergeCell ref="C1:AD1"/>
    <mergeCell ref="C2:AD2"/>
    <mergeCell ref="C3:AD3"/>
    <mergeCell ref="AB4:AD4"/>
    <mergeCell ref="C5:AD5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414F6C-4B45-4EDC-B965-B183723CA1BB}">
  <dimension ref="A1:AM107"/>
  <sheetViews>
    <sheetView zoomScaleNormal="100" workbookViewId="0">
      <selection activeCell="X70" sqref="X70"/>
    </sheetView>
  </sheetViews>
  <sheetFormatPr defaultRowHeight="15" x14ac:dyDescent="0.25"/>
  <cols>
    <col min="1" max="1" width="5.7109375" customWidth="1"/>
    <col min="2" max="2" width="10.7109375" customWidth="1"/>
    <col min="3" max="3" width="31.7109375" customWidth="1"/>
    <col min="4" max="6" width="6.5703125" customWidth="1"/>
    <col min="7" max="7" width="6.5703125" style="59" customWidth="1"/>
    <col min="8" max="10" width="5.7109375" customWidth="1"/>
    <col min="11" max="11" width="5.7109375" style="59" customWidth="1"/>
    <col min="12" max="14" width="5.7109375" customWidth="1"/>
    <col min="15" max="15" width="5.7109375" style="59" customWidth="1"/>
    <col min="16" max="18" width="5.7109375" customWidth="1"/>
    <col min="19" max="19" width="5.7109375" style="63" customWidth="1"/>
    <col min="20" max="22" width="5.7109375" customWidth="1"/>
    <col min="23" max="23" width="6.5703125" style="63" bestFit="1" customWidth="1"/>
    <col min="24" max="26" width="5.7109375" customWidth="1"/>
    <col min="27" max="27" width="5.7109375" style="63" customWidth="1"/>
    <col min="28" max="30" width="5.7109375" customWidth="1"/>
    <col min="31" max="31" width="5.7109375" style="63" customWidth="1"/>
    <col min="32" max="34" width="5.7109375" customWidth="1"/>
    <col min="35" max="35" width="5.7109375" style="63" customWidth="1"/>
    <col min="36" max="38" width="5.7109375" customWidth="1"/>
    <col min="39" max="39" width="5.7109375" style="63" customWidth="1"/>
  </cols>
  <sheetData>
    <row r="1" spans="1:39" s="25" customFormat="1" ht="15" customHeight="1" x14ac:dyDescent="0.25">
      <c r="C1" s="85" t="s">
        <v>109</v>
      </c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  <c r="AG1" s="85"/>
      <c r="AH1" s="85"/>
      <c r="AI1" s="85"/>
      <c r="AJ1" s="85"/>
      <c r="AK1" s="85"/>
      <c r="AL1" s="85"/>
      <c r="AM1" s="85"/>
    </row>
    <row r="2" spans="1:39" s="25" customFormat="1" ht="15" customHeight="1" x14ac:dyDescent="0.25">
      <c r="C2" s="85" t="s">
        <v>110</v>
      </c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  <c r="AA2" s="85"/>
      <c r="AB2" s="85"/>
      <c r="AC2" s="85"/>
      <c r="AD2" s="85"/>
      <c r="AE2" s="85"/>
      <c r="AF2" s="85"/>
      <c r="AG2" s="85"/>
      <c r="AH2" s="85"/>
      <c r="AI2" s="85"/>
      <c r="AJ2" s="85"/>
      <c r="AK2" s="85"/>
      <c r="AL2" s="85"/>
      <c r="AM2" s="85"/>
    </row>
    <row r="3" spans="1:39" s="25" customFormat="1" ht="15" customHeight="1" x14ac:dyDescent="0.25">
      <c r="C3" s="85" t="s">
        <v>111</v>
      </c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  <c r="AA3" s="85"/>
      <c r="AB3" s="85"/>
      <c r="AC3" s="85"/>
      <c r="AD3" s="85"/>
      <c r="AE3" s="85"/>
      <c r="AF3" s="85"/>
      <c r="AG3" s="85"/>
      <c r="AH3" s="85"/>
      <c r="AI3" s="85"/>
      <c r="AJ3" s="85"/>
      <c r="AK3" s="85"/>
      <c r="AL3" s="85"/>
      <c r="AM3" s="85"/>
    </row>
    <row r="4" spans="1:39" s="25" customFormat="1" ht="15" customHeight="1" x14ac:dyDescent="0.25">
      <c r="C4" s="14"/>
      <c r="D4" s="14"/>
      <c r="E4" s="14"/>
      <c r="F4" s="14"/>
      <c r="G4" s="55"/>
      <c r="H4" s="14"/>
      <c r="I4" s="14"/>
      <c r="J4" s="14"/>
      <c r="K4" s="55"/>
      <c r="L4" s="14"/>
      <c r="M4" s="14"/>
      <c r="N4" s="14"/>
      <c r="O4" s="55"/>
      <c r="P4" s="14"/>
      <c r="Q4" s="14"/>
      <c r="R4" s="14"/>
      <c r="S4" s="55"/>
      <c r="T4" s="14"/>
      <c r="U4" s="14"/>
      <c r="V4" s="14"/>
      <c r="W4" s="55"/>
      <c r="X4" s="14"/>
      <c r="Y4" s="14"/>
      <c r="Z4" s="14"/>
      <c r="AA4" s="55"/>
      <c r="AB4" s="14"/>
      <c r="AC4" s="14"/>
      <c r="AD4" s="14"/>
      <c r="AE4" s="55"/>
      <c r="AF4" s="14"/>
      <c r="AG4" s="14"/>
      <c r="AH4" s="14"/>
      <c r="AI4" s="64"/>
      <c r="AJ4" s="90" t="s">
        <v>213</v>
      </c>
      <c r="AK4" s="90"/>
      <c r="AL4" s="90"/>
      <c r="AM4" s="90"/>
    </row>
    <row r="5" spans="1:39" s="25" customFormat="1" ht="15" customHeight="1" x14ac:dyDescent="0.25">
      <c r="C5" s="86" t="s">
        <v>112</v>
      </c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86"/>
      <c r="AH5" s="86"/>
      <c r="AI5" s="86"/>
      <c r="AJ5" s="86"/>
      <c r="AK5" s="86"/>
      <c r="AL5" s="86"/>
      <c r="AM5" s="86"/>
    </row>
    <row r="6" spans="1:39" s="25" customFormat="1" ht="15" customHeight="1" x14ac:dyDescent="0.25">
      <c r="C6" s="87" t="s">
        <v>233</v>
      </c>
      <c r="D6" s="87"/>
      <c r="E6" s="87"/>
      <c r="F6" s="87"/>
      <c r="G6" s="87"/>
      <c r="H6" s="87"/>
      <c r="I6" s="87"/>
      <c r="J6" s="87"/>
      <c r="K6" s="87"/>
      <c r="L6" s="87"/>
      <c r="M6" s="87"/>
      <c r="N6" s="87"/>
      <c r="O6" s="87"/>
      <c r="P6" s="87"/>
      <c r="Q6" s="87"/>
      <c r="R6" s="87"/>
      <c r="S6" s="87"/>
      <c r="T6" s="87"/>
      <c r="U6" s="87"/>
      <c r="V6" s="87"/>
      <c r="W6" s="87"/>
      <c r="X6" s="87"/>
      <c r="Y6" s="87"/>
      <c r="Z6" s="87"/>
      <c r="AA6" s="87"/>
      <c r="AB6" s="87"/>
      <c r="AC6" s="87"/>
      <c r="AD6" s="87"/>
      <c r="AE6" s="87"/>
      <c r="AF6" s="87"/>
      <c r="AG6" s="87"/>
      <c r="AH6" s="87"/>
      <c r="AI6" s="87"/>
      <c r="AJ6" s="87"/>
      <c r="AK6" s="87"/>
      <c r="AL6" s="87"/>
      <c r="AM6" s="87"/>
    </row>
    <row r="7" spans="1:39" s="25" customFormat="1" ht="15" customHeight="1" x14ac:dyDescent="0.25">
      <c r="C7" s="84" t="s">
        <v>185</v>
      </c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84"/>
      <c r="R7" s="84"/>
      <c r="S7" s="84"/>
      <c r="T7" s="84"/>
      <c r="U7" s="84"/>
      <c r="V7" s="84"/>
      <c r="W7" s="84"/>
      <c r="X7" s="84"/>
      <c r="Y7" s="84"/>
      <c r="Z7" s="84"/>
      <c r="AA7" s="84"/>
      <c r="AB7" s="84"/>
      <c r="AC7" s="84"/>
      <c r="AD7" s="84"/>
      <c r="AE7" s="84"/>
      <c r="AF7" s="84"/>
      <c r="AG7" s="84"/>
      <c r="AH7" s="84"/>
      <c r="AI7" s="84"/>
      <c r="AJ7" s="84"/>
      <c r="AK7" s="84"/>
      <c r="AL7" s="84"/>
      <c r="AM7" s="84"/>
    </row>
    <row r="8" spans="1:39" s="26" customFormat="1" ht="33.75" customHeight="1" x14ac:dyDescent="0.25">
      <c r="C8" s="27" t="s">
        <v>186</v>
      </c>
      <c r="D8" s="83" t="s">
        <v>108</v>
      </c>
      <c r="E8" s="83"/>
      <c r="F8" s="83"/>
      <c r="G8" s="83"/>
      <c r="H8" s="82" t="s">
        <v>0</v>
      </c>
      <c r="I8" s="82"/>
      <c r="J8" s="82"/>
      <c r="K8" s="82"/>
      <c r="L8" s="82" t="s">
        <v>1</v>
      </c>
      <c r="M8" s="82"/>
      <c r="N8" s="82"/>
      <c r="O8" s="82"/>
      <c r="P8" s="82" t="s">
        <v>2</v>
      </c>
      <c r="Q8" s="82"/>
      <c r="R8" s="82"/>
      <c r="S8" s="82"/>
      <c r="T8" s="82" t="s">
        <v>3</v>
      </c>
      <c r="U8" s="82"/>
      <c r="V8" s="82"/>
      <c r="W8" s="82"/>
      <c r="X8" s="82" t="s">
        <v>4</v>
      </c>
      <c r="Y8" s="82"/>
      <c r="Z8" s="82"/>
      <c r="AA8" s="82"/>
      <c r="AB8" s="82" t="s">
        <v>5</v>
      </c>
      <c r="AC8" s="82"/>
      <c r="AD8" s="82"/>
      <c r="AE8" s="82"/>
      <c r="AF8" s="82" t="s">
        <v>6</v>
      </c>
      <c r="AG8" s="82"/>
      <c r="AH8" s="82"/>
      <c r="AI8" s="82"/>
      <c r="AJ8" s="82" t="s">
        <v>184</v>
      </c>
      <c r="AK8" s="82"/>
      <c r="AL8" s="82"/>
      <c r="AM8" s="82"/>
    </row>
    <row r="9" spans="1:39" s="26" customFormat="1" ht="15" customHeight="1" x14ac:dyDescent="0.25">
      <c r="C9" s="31"/>
      <c r="D9" s="19" t="s">
        <v>8</v>
      </c>
      <c r="E9" s="19" t="s">
        <v>7</v>
      </c>
      <c r="F9" s="19" t="s">
        <v>214</v>
      </c>
      <c r="G9" s="60" t="s">
        <v>114</v>
      </c>
      <c r="H9" s="19" t="s">
        <v>8</v>
      </c>
      <c r="I9" s="19" t="s">
        <v>7</v>
      </c>
      <c r="J9" s="19" t="s">
        <v>214</v>
      </c>
      <c r="K9" s="60" t="s">
        <v>114</v>
      </c>
      <c r="L9" s="19" t="s">
        <v>8</v>
      </c>
      <c r="M9" s="19" t="s">
        <v>7</v>
      </c>
      <c r="N9" s="19" t="s">
        <v>214</v>
      </c>
      <c r="O9" s="60" t="s">
        <v>114</v>
      </c>
      <c r="P9" s="19" t="s">
        <v>8</v>
      </c>
      <c r="Q9" s="19" t="s">
        <v>7</v>
      </c>
      <c r="R9" s="19" t="s">
        <v>214</v>
      </c>
      <c r="S9" s="60" t="s">
        <v>114</v>
      </c>
      <c r="T9" s="19" t="s">
        <v>8</v>
      </c>
      <c r="U9" s="19" t="s">
        <v>7</v>
      </c>
      <c r="V9" s="19" t="s">
        <v>214</v>
      </c>
      <c r="W9" s="60" t="s">
        <v>114</v>
      </c>
      <c r="X9" s="19" t="s">
        <v>8</v>
      </c>
      <c r="Y9" s="19" t="s">
        <v>7</v>
      </c>
      <c r="Z9" s="19" t="s">
        <v>214</v>
      </c>
      <c r="AA9" s="60" t="s">
        <v>114</v>
      </c>
      <c r="AB9" s="19" t="s">
        <v>8</v>
      </c>
      <c r="AC9" s="19" t="s">
        <v>7</v>
      </c>
      <c r="AD9" s="19" t="s">
        <v>214</v>
      </c>
      <c r="AE9" s="60" t="s">
        <v>114</v>
      </c>
      <c r="AF9" s="19" t="s">
        <v>8</v>
      </c>
      <c r="AG9" s="19" t="s">
        <v>7</v>
      </c>
      <c r="AH9" s="19" t="s">
        <v>214</v>
      </c>
      <c r="AI9" s="60" t="s">
        <v>114</v>
      </c>
      <c r="AJ9" s="19" t="s">
        <v>8</v>
      </c>
      <c r="AK9" s="19" t="s">
        <v>7</v>
      </c>
      <c r="AL9" s="19" t="s">
        <v>214</v>
      </c>
      <c r="AM9" s="60" t="s">
        <v>114</v>
      </c>
    </row>
    <row r="10" spans="1:39" s="28" customFormat="1" ht="15" customHeight="1" x14ac:dyDescent="0.2">
      <c r="C10" s="32" t="s">
        <v>108</v>
      </c>
      <c r="D10" s="29">
        <f>SUM(D11,D17,D20,D36,D53,D62,D68,D85,D99,D103)</f>
        <v>1498</v>
      </c>
      <c r="E10" s="29">
        <f t="shared" ref="E10:G10" si="0">SUM(E11,E17,E20,E36,E53,E62,E68,E85,E99,E103)</f>
        <v>1109</v>
      </c>
      <c r="F10" s="29">
        <f t="shared" si="0"/>
        <v>7</v>
      </c>
      <c r="G10" s="29">
        <f t="shared" si="0"/>
        <v>2614</v>
      </c>
      <c r="H10" s="30">
        <f>SUM(H11,H17,H20,H36,H53,H62,H68,H85,H99,H103)</f>
        <v>10</v>
      </c>
      <c r="I10" s="30">
        <f t="shared" ref="I10:AM10" si="1">SUM(I11,I17,I20,I36,I53,I62,I68,I85,I99,I103)</f>
        <v>10</v>
      </c>
      <c r="J10" s="30">
        <f t="shared" si="1"/>
        <v>0</v>
      </c>
      <c r="K10" s="30">
        <f t="shared" si="1"/>
        <v>20</v>
      </c>
      <c r="L10" s="30">
        <f t="shared" si="1"/>
        <v>3</v>
      </c>
      <c r="M10" s="30">
        <f t="shared" si="1"/>
        <v>6</v>
      </c>
      <c r="N10" s="30">
        <f t="shared" si="1"/>
        <v>0</v>
      </c>
      <c r="O10" s="30">
        <f t="shared" si="1"/>
        <v>9</v>
      </c>
      <c r="P10" s="30">
        <f t="shared" si="1"/>
        <v>93</v>
      </c>
      <c r="Q10" s="30">
        <f t="shared" si="1"/>
        <v>69</v>
      </c>
      <c r="R10" s="30">
        <f t="shared" si="1"/>
        <v>1</v>
      </c>
      <c r="S10" s="30">
        <f t="shared" si="1"/>
        <v>163</v>
      </c>
      <c r="T10" s="30">
        <f t="shared" si="1"/>
        <v>906</v>
      </c>
      <c r="U10" s="30">
        <f t="shared" si="1"/>
        <v>613</v>
      </c>
      <c r="V10" s="30">
        <f t="shared" si="1"/>
        <v>6</v>
      </c>
      <c r="W10" s="30">
        <f t="shared" si="1"/>
        <v>1525</v>
      </c>
      <c r="X10" s="30">
        <f t="shared" si="1"/>
        <v>1</v>
      </c>
      <c r="Y10" s="30">
        <f t="shared" si="1"/>
        <v>0</v>
      </c>
      <c r="Z10" s="30">
        <f t="shared" si="1"/>
        <v>0</v>
      </c>
      <c r="AA10" s="30">
        <f t="shared" si="1"/>
        <v>1</v>
      </c>
      <c r="AB10" s="30">
        <f t="shared" si="1"/>
        <v>0</v>
      </c>
      <c r="AC10" s="30">
        <f t="shared" si="1"/>
        <v>1</v>
      </c>
      <c r="AD10" s="30">
        <f t="shared" si="1"/>
        <v>0</v>
      </c>
      <c r="AE10" s="30">
        <f t="shared" si="1"/>
        <v>1</v>
      </c>
      <c r="AF10" s="30">
        <f t="shared" si="1"/>
        <v>91</v>
      </c>
      <c r="AG10" s="30">
        <f t="shared" si="1"/>
        <v>99</v>
      </c>
      <c r="AH10" s="30">
        <f t="shared" si="1"/>
        <v>0</v>
      </c>
      <c r="AI10" s="30">
        <f t="shared" si="1"/>
        <v>190</v>
      </c>
      <c r="AJ10" s="30">
        <f t="shared" si="1"/>
        <v>397</v>
      </c>
      <c r="AK10" s="30">
        <f t="shared" si="1"/>
        <v>312</v>
      </c>
      <c r="AL10" s="30">
        <f t="shared" si="1"/>
        <v>0</v>
      </c>
      <c r="AM10" s="30">
        <f t="shared" si="1"/>
        <v>709</v>
      </c>
    </row>
    <row r="11" spans="1:39" x14ac:dyDescent="0.25">
      <c r="A11" s="33" t="s">
        <v>188</v>
      </c>
      <c r="B11" s="34"/>
      <c r="C11" s="35"/>
      <c r="D11" s="44">
        <f t="shared" ref="D11:D26" si="2">H11+L11+P11+T11+X11+AB11+AF11+AJ11</f>
        <v>56</v>
      </c>
      <c r="E11" s="44">
        <f t="shared" ref="E11:E26" si="3">I11+M11+Q11+U11+Y11+AC11+AG11+AK11</f>
        <v>77</v>
      </c>
      <c r="F11" s="44"/>
      <c r="G11" s="61">
        <f>SUM(D11:F11)</f>
        <v>133</v>
      </c>
      <c r="H11" s="44">
        <f>SUM(H12,H14)</f>
        <v>1</v>
      </c>
      <c r="I11" s="44">
        <f t="shared" ref="I11:J11" si="4">SUM(I12,I14)</f>
        <v>0</v>
      </c>
      <c r="J11" s="44">
        <f t="shared" si="4"/>
        <v>0</v>
      </c>
      <c r="K11" s="61">
        <f>SUM(H11:J11)</f>
        <v>1</v>
      </c>
      <c r="L11" s="44">
        <f>SUM(L12,L14)</f>
        <v>0</v>
      </c>
      <c r="M11" s="44">
        <f t="shared" ref="M11:P11" si="5">SUM(M12,M14)</f>
        <v>0</v>
      </c>
      <c r="N11" s="44">
        <f t="shared" si="5"/>
        <v>0</v>
      </c>
      <c r="O11" s="61">
        <f>SUM(L11:N11)</f>
        <v>0</v>
      </c>
      <c r="P11" s="44">
        <f t="shared" si="5"/>
        <v>8</v>
      </c>
      <c r="Q11" s="44">
        <f t="shared" ref="Q11" si="6">SUM(Q12,Q14)</f>
        <v>9</v>
      </c>
      <c r="R11" s="44">
        <f t="shared" ref="R11:T11" si="7">SUM(R12,R14)</f>
        <v>0</v>
      </c>
      <c r="S11" s="61">
        <f>SUM(P11:R11)</f>
        <v>17</v>
      </c>
      <c r="T11" s="44">
        <f t="shared" si="7"/>
        <v>29</v>
      </c>
      <c r="U11" s="44">
        <f t="shared" ref="U11" si="8">SUM(U12,U14)</f>
        <v>46</v>
      </c>
      <c r="V11" s="44">
        <f t="shared" ref="V11:X11" si="9">SUM(V12,V14)</f>
        <v>0</v>
      </c>
      <c r="W11" s="61">
        <f>SUM(T11:V11)</f>
        <v>75</v>
      </c>
      <c r="X11" s="44">
        <f t="shared" si="9"/>
        <v>0</v>
      </c>
      <c r="Y11" s="44">
        <f t="shared" ref="Y11" si="10">SUM(Y12,Y14)</f>
        <v>0</v>
      </c>
      <c r="Z11" s="44">
        <f t="shared" ref="Z11:AB11" si="11">SUM(Z12,Z14)</f>
        <v>0</v>
      </c>
      <c r="AA11" s="61">
        <f>SUM(X11:Z11)</f>
        <v>0</v>
      </c>
      <c r="AB11" s="44">
        <f t="shared" si="11"/>
        <v>0</v>
      </c>
      <c r="AC11" s="44">
        <f t="shared" ref="AC11" si="12">SUM(AC12,AC14)</f>
        <v>0</v>
      </c>
      <c r="AD11" s="44">
        <f t="shared" ref="AD11:AF11" si="13">SUM(AD12,AD14)</f>
        <v>0</v>
      </c>
      <c r="AE11" s="61">
        <f>SUM(AB11:AD11)</f>
        <v>0</v>
      </c>
      <c r="AF11" s="44">
        <f t="shared" si="13"/>
        <v>7</v>
      </c>
      <c r="AG11" s="44">
        <f t="shared" ref="AG11" si="14">SUM(AG12,AG14)</f>
        <v>12</v>
      </c>
      <c r="AH11" s="44">
        <f t="shared" ref="AH11:AJ11" si="15">SUM(AH12,AH14)</f>
        <v>0</v>
      </c>
      <c r="AI11" s="61">
        <f>SUM(AF11:AH11)</f>
        <v>19</v>
      </c>
      <c r="AJ11" s="44">
        <f t="shared" si="15"/>
        <v>11</v>
      </c>
      <c r="AK11" s="44">
        <f t="shared" ref="AK11" si="16">SUM(AK12,AK14)</f>
        <v>10</v>
      </c>
      <c r="AL11" s="44">
        <f t="shared" ref="AL11" si="17">SUM(AL12,AL14)</f>
        <v>0</v>
      </c>
      <c r="AM11" s="61">
        <f>SUM(AJ11:AL11)</f>
        <v>21</v>
      </c>
    </row>
    <row r="12" spans="1:39" x14ac:dyDescent="0.25">
      <c r="A12" s="36">
        <v>7</v>
      </c>
      <c r="B12" s="37" t="s">
        <v>116</v>
      </c>
      <c r="C12" s="38"/>
      <c r="D12" s="45">
        <f t="shared" si="2"/>
        <v>47</v>
      </c>
      <c r="E12" s="45">
        <f t="shared" si="3"/>
        <v>60</v>
      </c>
      <c r="F12" s="45"/>
      <c r="G12" s="57">
        <f>SUM(D12:F12)</f>
        <v>107</v>
      </c>
      <c r="H12" s="45">
        <f>SUM(H13)</f>
        <v>1</v>
      </c>
      <c r="I12" s="45">
        <f t="shared" ref="I12:J12" si="18">SUM(I13)</f>
        <v>0</v>
      </c>
      <c r="J12" s="45">
        <f t="shared" si="18"/>
        <v>0</v>
      </c>
      <c r="K12" s="57">
        <f>SUM(H12:J12)</f>
        <v>1</v>
      </c>
      <c r="L12" s="45">
        <f>SUM(L13)</f>
        <v>0</v>
      </c>
      <c r="M12" s="45">
        <f t="shared" ref="M12:P12" si="19">SUM(M13)</f>
        <v>0</v>
      </c>
      <c r="N12" s="45">
        <f t="shared" si="19"/>
        <v>0</v>
      </c>
      <c r="O12" s="56">
        <f t="shared" ref="O12:O75" si="20">SUM(L12:N12)</f>
        <v>0</v>
      </c>
      <c r="P12" s="45">
        <f t="shared" si="19"/>
        <v>8</v>
      </c>
      <c r="Q12" s="45">
        <f t="shared" ref="Q12" si="21">SUM(Q13)</f>
        <v>7</v>
      </c>
      <c r="R12" s="45">
        <f t="shared" ref="R12" si="22">SUM(R13)</f>
        <v>0</v>
      </c>
      <c r="S12" s="56">
        <f t="shared" ref="S12:S75" si="23">SUM(P12:R12)</f>
        <v>15</v>
      </c>
      <c r="T12" s="45">
        <f>SUM(T13)</f>
        <v>26</v>
      </c>
      <c r="U12" s="45">
        <f t="shared" ref="U12:V12" si="24">SUM(U13)</f>
        <v>37</v>
      </c>
      <c r="V12" s="45">
        <f t="shared" si="24"/>
        <v>0</v>
      </c>
      <c r="W12" s="56">
        <f t="shared" ref="W12:W75" si="25">SUM(T12:V12)</f>
        <v>63</v>
      </c>
      <c r="X12" s="45"/>
      <c r="Y12" s="45"/>
      <c r="Z12" s="45"/>
      <c r="AA12" s="56">
        <f t="shared" ref="AA12:AA75" si="26">SUM(X12:Z12)</f>
        <v>0</v>
      </c>
      <c r="AB12" s="45"/>
      <c r="AC12" s="45"/>
      <c r="AD12" s="45"/>
      <c r="AE12" s="56">
        <f t="shared" ref="AE12:AE75" si="27">SUM(AB12:AD12)</f>
        <v>0</v>
      </c>
      <c r="AF12" s="45">
        <f>SUM(AF13)</f>
        <v>4</v>
      </c>
      <c r="AG12" s="45">
        <f>SUM(AG13)</f>
        <v>10</v>
      </c>
      <c r="AH12" s="45">
        <f>SUM(AH13)</f>
        <v>0</v>
      </c>
      <c r="AI12" s="56">
        <f t="shared" ref="AI12:AI75" si="28">SUM(AF12:AH12)</f>
        <v>14</v>
      </c>
      <c r="AJ12" s="45">
        <v>8</v>
      </c>
      <c r="AK12" s="45">
        <v>6</v>
      </c>
      <c r="AL12" s="45"/>
      <c r="AM12" s="56">
        <f t="shared" ref="AM12:AM75" si="29">SUM(AJ12:AL12)</f>
        <v>14</v>
      </c>
    </row>
    <row r="13" spans="1:39" x14ac:dyDescent="0.25">
      <c r="A13" s="34"/>
      <c r="B13" s="39" t="s">
        <v>16</v>
      </c>
      <c r="C13" s="40" t="s">
        <v>215</v>
      </c>
      <c r="D13" s="46">
        <f t="shared" si="2"/>
        <v>47</v>
      </c>
      <c r="E13" s="46">
        <f t="shared" si="3"/>
        <v>60</v>
      </c>
      <c r="F13" s="46"/>
      <c r="G13" s="57">
        <f t="shared" ref="G13:G19" si="30">SUM(D13:F13)</f>
        <v>107</v>
      </c>
      <c r="H13" s="45">
        <v>1</v>
      </c>
      <c r="I13" s="45"/>
      <c r="J13" s="45"/>
      <c r="K13" s="57">
        <f t="shared" ref="K13:K75" si="31">SUM(H13:J13)</f>
        <v>1</v>
      </c>
      <c r="L13" s="45"/>
      <c r="M13" s="45"/>
      <c r="N13" s="45"/>
      <c r="O13" s="56">
        <f t="shared" si="20"/>
        <v>0</v>
      </c>
      <c r="P13" s="45">
        <v>8</v>
      </c>
      <c r="Q13" s="45">
        <v>7</v>
      </c>
      <c r="R13" s="45"/>
      <c r="S13" s="56">
        <f t="shared" si="23"/>
        <v>15</v>
      </c>
      <c r="T13" s="45">
        <v>26</v>
      </c>
      <c r="U13" s="45">
        <v>37</v>
      </c>
      <c r="V13" s="45"/>
      <c r="W13" s="56">
        <f t="shared" si="25"/>
        <v>63</v>
      </c>
      <c r="X13" s="45"/>
      <c r="Y13" s="45"/>
      <c r="Z13" s="45"/>
      <c r="AA13" s="56">
        <f t="shared" si="26"/>
        <v>0</v>
      </c>
      <c r="AB13" s="45"/>
      <c r="AC13" s="45"/>
      <c r="AD13" s="45"/>
      <c r="AE13" s="56">
        <f t="shared" si="27"/>
        <v>0</v>
      </c>
      <c r="AF13" s="45">
        <v>4</v>
      </c>
      <c r="AG13" s="45">
        <v>10</v>
      </c>
      <c r="AH13" s="45"/>
      <c r="AI13" s="56">
        <f t="shared" si="28"/>
        <v>14</v>
      </c>
      <c r="AJ13" s="45">
        <v>8</v>
      </c>
      <c r="AK13" s="45">
        <v>6</v>
      </c>
      <c r="AL13" s="45"/>
      <c r="AM13" s="56">
        <f t="shared" si="29"/>
        <v>14</v>
      </c>
    </row>
    <row r="14" spans="1:39" x14ac:dyDescent="0.25">
      <c r="A14" s="36">
        <v>9</v>
      </c>
      <c r="B14" s="37" t="s">
        <v>18</v>
      </c>
      <c r="C14" s="38"/>
      <c r="D14" s="45">
        <f t="shared" si="2"/>
        <v>9</v>
      </c>
      <c r="E14" s="45">
        <f t="shared" si="3"/>
        <v>17</v>
      </c>
      <c r="F14" s="45"/>
      <c r="G14" s="57">
        <f t="shared" si="30"/>
        <v>26</v>
      </c>
      <c r="H14" s="45">
        <f>SUM(H15:H16)</f>
        <v>0</v>
      </c>
      <c r="I14" s="45">
        <f>SUM(I15:I16)</f>
        <v>0</v>
      </c>
      <c r="J14" s="45">
        <f t="shared" ref="J14" si="32">SUM(J15:J16)</f>
        <v>0</v>
      </c>
      <c r="K14" s="57">
        <f t="shared" si="31"/>
        <v>0</v>
      </c>
      <c r="L14" s="45">
        <f>SUM(L15:L16)</f>
        <v>0</v>
      </c>
      <c r="M14" s="45">
        <f t="shared" ref="M14:N14" si="33">SUM(M15:M16)</f>
        <v>0</v>
      </c>
      <c r="N14" s="45">
        <f t="shared" si="33"/>
        <v>0</v>
      </c>
      <c r="O14" s="56">
        <f t="shared" si="20"/>
        <v>0</v>
      </c>
      <c r="P14" s="45">
        <f>SUM(P15:P16)</f>
        <v>0</v>
      </c>
      <c r="Q14" s="45">
        <f t="shared" ref="Q14:R14" si="34">SUM(Q15:Q16)</f>
        <v>2</v>
      </c>
      <c r="R14" s="45">
        <f t="shared" si="34"/>
        <v>0</v>
      </c>
      <c r="S14" s="56">
        <f t="shared" si="23"/>
        <v>2</v>
      </c>
      <c r="T14" s="45">
        <f>SUM(T15:T16)</f>
        <v>3</v>
      </c>
      <c r="U14" s="45">
        <f t="shared" ref="U14:V14" si="35">SUM(U15:U16)</f>
        <v>9</v>
      </c>
      <c r="V14" s="45">
        <f t="shared" si="35"/>
        <v>0</v>
      </c>
      <c r="W14" s="56">
        <f t="shared" si="25"/>
        <v>12</v>
      </c>
      <c r="X14" s="45">
        <f>SUM(X15:X16)</f>
        <v>0</v>
      </c>
      <c r="Y14" s="45">
        <f t="shared" ref="Y14:Z14" si="36">SUM(Y15:Y16)</f>
        <v>0</v>
      </c>
      <c r="Z14" s="45">
        <f t="shared" si="36"/>
        <v>0</v>
      </c>
      <c r="AA14" s="56">
        <f t="shared" si="26"/>
        <v>0</v>
      </c>
      <c r="AB14" s="45">
        <f>SUM(AB15:AB16)</f>
        <v>0</v>
      </c>
      <c r="AC14" s="45">
        <f t="shared" ref="AC14:AD14" si="37">SUM(AC15:AC16)</f>
        <v>0</v>
      </c>
      <c r="AD14" s="45">
        <f t="shared" si="37"/>
        <v>0</v>
      </c>
      <c r="AE14" s="56">
        <f t="shared" si="27"/>
        <v>0</v>
      </c>
      <c r="AF14" s="45">
        <f>SUM(AF15:AF16)</f>
        <v>3</v>
      </c>
      <c r="AG14" s="45">
        <f t="shared" ref="AG14:AH14" si="38">SUM(AG15:AG16)</f>
        <v>2</v>
      </c>
      <c r="AH14" s="45">
        <f t="shared" si="38"/>
        <v>0</v>
      </c>
      <c r="AI14" s="56">
        <f t="shared" si="28"/>
        <v>5</v>
      </c>
      <c r="AJ14" s="45">
        <f>SUM(AJ15:AJ16)</f>
        <v>3</v>
      </c>
      <c r="AK14" s="45">
        <f t="shared" ref="AK14:AL14" si="39">SUM(AK15:AK16)</f>
        <v>4</v>
      </c>
      <c r="AL14" s="45">
        <f t="shared" si="39"/>
        <v>0</v>
      </c>
      <c r="AM14" s="56">
        <f t="shared" si="29"/>
        <v>7</v>
      </c>
    </row>
    <row r="15" spans="1:39" x14ac:dyDescent="0.25">
      <c r="A15" s="41"/>
      <c r="B15" s="39" t="s">
        <v>19</v>
      </c>
      <c r="C15" s="40" t="s">
        <v>20</v>
      </c>
      <c r="D15" s="46">
        <f t="shared" si="2"/>
        <v>9</v>
      </c>
      <c r="E15" s="46">
        <f t="shared" si="3"/>
        <v>11</v>
      </c>
      <c r="F15" s="46"/>
      <c r="G15" s="57">
        <f t="shared" si="30"/>
        <v>20</v>
      </c>
      <c r="H15" s="45"/>
      <c r="I15" s="45"/>
      <c r="J15" s="45"/>
      <c r="K15" s="57">
        <f t="shared" si="31"/>
        <v>0</v>
      </c>
      <c r="L15" s="45"/>
      <c r="M15" s="45"/>
      <c r="N15" s="45"/>
      <c r="O15" s="56">
        <f t="shared" si="20"/>
        <v>0</v>
      </c>
      <c r="P15" s="45"/>
      <c r="Q15" s="45">
        <v>2</v>
      </c>
      <c r="R15" s="45"/>
      <c r="S15" s="56">
        <f t="shared" si="23"/>
        <v>2</v>
      </c>
      <c r="T15" s="45">
        <v>3</v>
      </c>
      <c r="U15" s="45">
        <v>6</v>
      </c>
      <c r="V15" s="45"/>
      <c r="W15" s="56">
        <f t="shared" si="25"/>
        <v>9</v>
      </c>
      <c r="X15" s="45"/>
      <c r="Y15" s="45"/>
      <c r="Z15" s="45"/>
      <c r="AA15" s="56">
        <f t="shared" si="26"/>
        <v>0</v>
      </c>
      <c r="AB15" s="45"/>
      <c r="AC15" s="45"/>
      <c r="AD15" s="45"/>
      <c r="AE15" s="56">
        <f t="shared" si="27"/>
        <v>0</v>
      </c>
      <c r="AF15" s="45">
        <v>3</v>
      </c>
      <c r="AG15" s="45">
        <v>1</v>
      </c>
      <c r="AH15" s="45"/>
      <c r="AI15" s="56">
        <f t="shared" si="28"/>
        <v>4</v>
      </c>
      <c r="AJ15" s="45">
        <v>3</v>
      </c>
      <c r="AK15" s="45">
        <v>2</v>
      </c>
      <c r="AL15" s="45"/>
      <c r="AM15" s="56">
        <f t="shared" si="29"/>
        <v>5</v>
      </c>
    </row>
    <row r="16" spans="1:39" x14ac:dyDescent="0.25">
      <c r="A16" s="41"/>
      <c r="B16" s="39" t="s">
        <v>12</v>
      </c>
      <c r="C16" s="40" t="s">
        <v>13</v>
      </c>
      <c r="D16" s="46">
        <f t="shared" si="2"/>
        <v>0</v>
      </c>
      <c r="E16" s="46">
        <f t="shared" si="3"/>
        <v>6</v>
      </c>
      <c r="F16" s="46"/>
      <c r="G16" s="57">
        <f t="shared" si="30"/>
        <v>6</v>
      </c>
      <c r="H16" s="45"/>
      <c r="I16" s="45"/>
      <c r="J16" s="45"/>
      <c r="K16" s="57">
        <f t="shared" si="31"/>
        <v>0</v>
      </c>
      <c r="L16" s="45"/>
      <c r="M16" s="45"/>
      <c r="N16" s="45"/>
      <c r="O16" s="56">
        <f t="shared" si="20"/>
        <v>0</v>
      </c>
      <c r="P16" s="45"/>
      <c r="Q16" s="45"/>
      <c r="R16" s="45"/>
      <c r="S16" s="56">
        <f t="shared" si="23"/>
        <v>0</v>
      </c>
      <c r="T16" s="45"/>
      <c r="U16" s="45">
        <v>3</v>
      </c>
      <c r="V16" s="45"/>
      <c r="W16" s="56">
        <f t="shared" si="25"/>
        <v>3</v>
      </c>
      <c r="X16" s="45"/>
      <c r="Y16" s="45"/>
      <c r="Z16" s="45"/>
      <c r="AA16" s="56">
        <f t="shared" si="26"/>
        <v>0</v>
      </c>
      <c r="AB16" s="45"/>
      <c r="AC16" s="45"/>
      <c r="AD16" s="45"/>
      <c r="AE16" s="56">
        <f t="shared" si="27"/>
        <v>0</v>
      </c>
      <c r="AF16" s="45"/>
      <c r="AG16" s="45">
        <v>1</v>
      </c>
      <c r="AH16" s="45"/>
      <c r="AI16" s="56">
        <f t="shared" si="28"/>
        <v>1</v>
      </c>
      <c r="AJ16" s="45"/>
      <c r="AK16" s="45">
        <v>2</v>
      </c>
      <c r="AL16" s="45"/>
      <c r="AM16" s="56">
        <f t="shared" si="29"/>
        <v>2</v>
      </c>
    </row>
    <row r="17" spans="1:39" x14ac:dyDescent="0.25">
      <c r="A17" s="33" t="s">
        <v>189</v>
      </c>
      <c r="B17" s="34"/>
      <c r="C17" s="35"/>
      <c r="D17" s="44">
        <f t="shared" si="2"/>
        <v>72</v>
      </c>
      <c r="E17" s="44">
        <f t="shared" si="3"/>
        <v>50</v>
      </c>
      <c r="F17" s="44"/>
      <c r="G17" s="62">
        <f t="shared" si="30"/>
        <v>122</v>
      </c>
      <c r="H17" s="44"/>
      <c r="I17" s="44">
        <v>1</v>
      </c>
      <c r="J17" s="44"/>
      <c r="K17" s="62">
        <f t="shared" si="31"/>
        <v>1</v>
      </c>
      <c r="L17" s="44"/>
      <c r="M17" s="44"/>
      <c r="N17" s="44"/>
      <c r="O17" s="61">
        <f t="shared" si="20"/>
        <v>0</v>
      </c>
      <c r="P17" s="44">
        <v>7</v>
      </c>
      <c r="Q17" s="44">
        <v>5</v>
      </c>
      <c r="R17" s="44"/>
      <c r="S17" s="61">
        <f t="shared" si="23"/>
        <v>12</v>
      </c>
      <c r="T17" s="44">
        <v>56</v>
      </c>
      <c r="U17" s="44">
        <v>31</v>
      </c>
      <c r="V17" s="44"/>
      <c r="W17" s="61">
        <f t="shared" si="25"/>
        <v>87</v>
      </c>
      <c r="X17" s="44"/>
      <c r="Y17" s="44"/>
      <c r="Z17" s="44"/>
      <c r="AA17" s="61">
        <f t="shared" si="26"/>
        <v>0</v>
      </c>
      <c r="AB17" s="44"/>
      <c r="AC17" s="44"/>
      <c r="AD17" s="44"/>
      <c r="AE17" s="61">
        <f t="shared" si="27"/>
        <v>0</v>
      </c>
      <c r="AF17" s="44">
        <v>5</v>
      </c>
      <c r="AG17" s="44">
        <v>9</v>
      </c>
      <c r="AH17" s="44"/>
      <c r="AI17" s="61">
        <f t="shared" si="28"/>
        <v>14</v>
      </c>
      <c r="AJ17" s="44">
        <v>4</v>
      </c>
      <c r="AK17" s="44">
        <v>4</v>
      </c>
      <c r="AL17" s="44">
        <v>0</v>
      </c>
      <c r="AM17" s="61">
        <f t="shared" si="29"/>
        <v>8</v>
      </c>
    </row>
    <row r="18" spans="1:39" x14ac:dyDescent="0.25">
      <c r="A18" s="36">
        <v>7</v>
      </c>
      <c r="B18" s="37" t="s">
        <v>116</v>
      </c>
      <c r="C18" s="38"/>
      <c r="D18" s="45">
        <f t="shared" si="2"/>
        <v>72</v>
      </c>
      <c r="E18" s="45">
        <f t="shared" si="3"/>
        <v>50</v>
      </c>
      <c r="F18" s="45"/>
      <c r="G18" s="57">
        <f t="shared" si="30"/>
        <v>122</v>
      </c>
      <c r="H18" s="45"/>
      <c r="I18" s="45">
        <v>1</v>
      </c>
      <c r="J18" s="45"/>
      <c r="K18" s="57">
        <f t="shared" si="31"/>
        <v>1</v>
      </c>
      <c r="L18" s="45"/>
      <c r="M18" s="45"/>
      <c r="N18" s="45"/>
      <c r="O18" s="56">
        <f t="shared" si="20"/>
        <v>0</v>
      </c>
      <c r="P18" s="45">
        <v>7</v>
      </c>
      <c r="Q18" s="45">
        <v>5</v>
      </c>
      <c r="R18" s="45"/>
      <c r="S18" s="56">
        <f t="shared" si="23"/>
        <v>12</v>
      </c>
      <c r="T18" s="45">
        <v>56</v>
      </c>
      <c r="U18" s="45">
        <v>31</v>
      </c>
      <c r="V18" s="45"/>
      <c r="W18" s="56">
        <f t="shared" si="25"/>
        <v>87</v>
      </c>
      <c r="X18" s="45"/>
      <c r="Y18" s="45"/>
      <c r="Z18" s="45"/>
      <c r="AA18" s="56">
        <f t="shared" si="26"/>
        <v>0</v>
      </c>
      <c r="AB18" s="45"/>
      <c r="AC18" s="45"/>
      <c r="AD18" s="45"/>
      <c r="AE18" s="56">
        <f t="shared" si="27"/>
        <v>0</v>
      </c>
      <c r="AF18" s="45">
        <v>5</v>
      </c>
      <c r="AG18" s="45">
        <v>9</v>
      </c>
      <c r="AH18" s="45"/>
      <c r="AI18" s="56">
        <f t="shared" si="28"/>
        <v>14</v>
      </c>
      <c r="AJ18" s="45">
        <v>4</v>
      </c>
      <c r="AK18" s="45">
        <v>4</v>
      </c>
      <c r="AL18" s="45">
        <v>0</v>
      </c>
      <c r="AM18" s="56">
        <f t="shared" si="29"/>
        <v>8</v>
      </c>
    </row>
    <row r="19" spans="1:39" x14ac:dyDescent="0.25">
      <c r="A19" s="41"/>
      <c r="B19" s="39" t="s">
        <v>21</v>
      </c>
      <c r="C19" s="40" t="s">
        <v>22</v>
      </c>
      <c r="D19" s="46">
        <f t="shared" si="2"/>
        <v>72</v>
      </c>
      <c r="E19" s="46">
        <f t="shared" si="3"/>
        <v>50</v>
      </c>
      <c r="F19" s="46"/>
      <c r="G19" s="57">
        <f t="shared" si="30"/>
        <v>122</v>
      </c>
      <c r="H19" s="45"/>
      <c r="I19" s="45">
        <v>1</v>
      </c>
      <c r="J19" s="45"/>
      <c r="K19" s="57">
        <f t="shared" si="31"/>
        <v>1</v>
      </c>
      <c r="L19" s="45"/>
      <c r="M19" s="45"/>
      <c r="N19" s="45"/>
      <c r="O19" s="56">
        <f t="shared" si="20"/>
        <v>0</v>
      </c>
      <c r="P19" s="45">
        <v>7</v>
      </c>
      <c r="Q19" s="45">
        <v>5</v>
      </c>
      <c r="R19" s="45"/>
      <c r="S19" s="56">
        <f t="shared" si="23"/>
        <v>12</v>
      </c>
      <c r="T19" s="45">
        <v>56</v>
      </c>
      <c r="U19" s="45">
        <v>31</v>
      </c>
      <c r="V19" s="45"/>
      <c r="W19" s="56">
        <f t="shared" si="25"/>
        <v>87</v>
      </c>
      <c r="X19" s="45"/>
      <c r="Y19" s="45"/>
      <c r="Z19" s="45"/>
      <c r="AA19" s="56">
        <f t="shared" si="26"/>
        <v>0</v>
      </c>
      <c r="AB19" s="45"/>
      <c r="AC19" s="45"/>
      <c r="AD19" s="45"/>
      <c r="AE19" s="56">
        <f t="shared" si="27"/>
        <v>0</v>
      </c>
      <c r="AF19" s="45">
        <v>5</v>
      </c>
      <c r="AG19" s="45">
        <v>9</v>
      </c>
      <c r="AH19" s="45"/>
      <c r="AI19" s="56">
        <f t="shared" si="28"/>
        <v>14</v>
      </c>
      <c r="AJ19" s="45">
        <v>4</v>
      </c>
      <c r="AK19" s="45">
        <v>4</v>
      </c>
      <c r="AL19" s="45">
        <v>0</v>
      </c>
      <c r="AM19" s="56">
        <f t="shared" si="29"/>
        <v>8</v>
      </c>
    </row>
    <row r="20" spans="1:39" x14ac:dyDescent="0.25">
      <c r="A20" s="33" t="s">
        <v>190</v>
      </c>
      <c r="B20" s="34"/>
      <c r="C20" s="35"/>
      <c r="D20" s="44">
        <f t="shared" si="2"/>
        <v>116</v>
      </c>
      <c r="E20" s="44">
        <f t="shared" si="3"/>
        <v>166</v>
      </c>
      <c r="F20" s="44">
        <f>J20+N20+R20+V20+Z20+AD20+AH20+AL20</f>
        <v>1</v>
      </c>
      <c r="G20" s="61">
        <f>SUM(D20:F20)</f>
        <v>283</v>
      </c>
      <c r="H20" s="44">
        <v>1</v>
      </c>
      <c r="I20" s="44">
        <v>1</v>
      </c>
      <c r="J20" s="44">
        <v>0</v>
      </c>
      <c r="K20" s="62">
        <f t="shared" si="31"/>
        <v>2</v>
      </c>
      <c r="L20" s="44">
        <v>1</v>
      </c>
      <c r="M20" s="44">
        <v>4</v>
      </c>
      <c r="N20" s="44">
        <v>0</v>
      </c>
      <c r="O20" s="61">
        <f t="shared" si="20"/>
        <v>5</v>
      </c>
      <c r="P20" s="44">
        <f>SUM(P21,P29)</f>
        <v>3</v>
      </c>
      <c r="Q20" s="44">
        <f t="shared" ref="Q20:R20" si="40">SUM(Q21,Q29)</f>
        <v>13</v>
      </c>
      <c r="R20" s="44">
        <f t="shared" si="40"/>
        <v>0</v>
      </c>
      <c r="S20" s="61">
        <f t="shared" si="23"/>
        <v>16</v>
      </c>
      <c r="T20" s="44">
        <f>SUM(T21,T29)</f>
        <v>59</v>
      </c>
      <c r="U20" s="44">
        <f t="shared" ref="U20:V20" si="41">SUM(U21,U29)</f>
        <v>81</v>
      </c>
      <c r="V20" s="44">
        <f t="shared" si="41"/>
        <v>1</v>
      </c>
      <c r="W20" s="61">
        <f t="shared" si="25"/>
        <v>141</v>
      </c>
      <c r="X20" s="44"/>
      <c r="Y20" s="44"/>
      <c r="Z20" s="44"/>
      <c r="AA20" s="61">
        <f t="shared" si="26"/>
        <v>0</v>
      </c>
      <c r="AB20" s="44"/>
      <c r="AC20" s="44"/>
      <c r="AD20" s="44"/>
      <c r="AE20" s="61">
        <f t="shared" si="27"/>
        <v>0</v>
      </c>
      <c r="AF20" s="44">
        <f>SUM(AF21,AF29)</f>
        <v>8</v>
      </c>
      <c r="AG20" s="44">
        <f t="shared" ref="AG20:AH20" si="42">SUM(AG21,AG29)</f>
        <v>20</v>
      </c>
      <c r="AH20" s="44">
        <f t="shared" si="42"/>
        <v>0</v>
      </c>
      <c r="AI20" s="61">
        <f t="shared" si="28"/>
        <v>28</v>
      </c>
      <c r="AJ20" s="44">
        <f>SUM(AJ21,AJ29)</f>
        <v>44</v>
      </c>
      <c r="AK20" s="44">
        <f t="shared" ref="AK20:AL20" si="43">SUM(AK21,AK29)</f>
        <v>47</v>
      </c>
      <c r="AL20" s="44">
        <f t="shared" si="43"/>
        <v>0</v>
      </c>
      <c r="AM20" s="61">
        <f t="shared" si="29"/>
        <v>91</v>
      </c>
    </row>
    <row r="21" spans="1:39" x14ac:dyDescent="0.25">
      <c r="A21" s="36">
        <v>7</v>
      </c>
      <c r="B21" s="37" t="s">
        <v>116</v>
      </c>
      <c r="C21" s="38"/>
      <c r="D21" s="45">
        <f t="shared" si="2"/>
        <v>33</v>
      </c>
      <c r="E21" s="45">
        <f t="shared" si="3"/>
        <v>57</v>
      </c>
      <c r="F21" s="45">
        <f>J21+N21+R21+V21+Z21+AD21+AH21+AL21</f>
        <v>1</v>
      </c>
      <c r="G21" s="57">
        <f>SUM(D21:F21)</f>
        <v>91</v>
      </c>
      <c r="H21" s="45">
        <f>SUM(H22:H28)</f>
        <v>0</v>
      </c>
      <c r="I21" s="45">
        <f t="shared" ref="I21:J21" si="44">SUM(I22:I28)</f>
        <v>0</v>
      </c>
      <c r="J21" s="45">
        <f t="shared" si="44"/>
        <v>0</v>
      </c>
      <c r="K21" s="57">
        <f t="shared" si="31"/>
        <v>0</v>
      </c>
      <c r="L21" s="45"/>
      <c r="M21" s="45"/>
      <c r="N21" s="45"/>
      <c r="O21" s="56">
        <f t="shared" si="20"/>
        <v>0</v>
      </c>
      <c r="P21" s="45">
        <v>1</v>
      </c>
      <c r="Q21" s="45">
        <v>5</v>
      </c>
      <c r="R21" s="45">
        <v>0</v>
      </c>
      <c r="S21" s="56">
        <f t="shared" si="23"/>
        <v>6</v>
      </c>
      <c r="T21" s="45">
        <f>SUM(T22:T28)</f>
        <v>20</v>
      </c>
      <c r="U21" s="45">
        <f t="shared" ref="U21:V21" si="45">SUM(U22:U28)</f>
        <v>35</v>
      </c>
      <c r="V21" s="45">
        <f t="shared" si="45"/>
        <v>1</v>
      </c>
      <c r="W21" s="56">
        <f t="shared" si="25"/>
        <v>56</v>
      </c>
      <c r="X21" s="45"/>
      <c r="Y21" s="45"/>
      <c r="Z21" s="45"/>
      <c r="AA21" s="56">
        <f t="shared" si="26"/>
        <v>0</v>
      </c>
      <c r="AB21" s="45"/>
      <c r="AC21" s="45"/>
      <c r="AD21" s="45"/>
      <c r="AE21" s="56">
        <f t="shared" si="27"/>
        <v>0</v>
      </c>
      <c r="AF21" s="45">
        <f>SUM(AF22:AF28)</f>
        <v>3</v>
      </c>
      <c r="AG21" s="45">
        <f t="shared" ref="AG21:AH21" si="46">SUM(AG22:AG28)</f>
        <v>4</v>
      </c>
      <c r="AH21" s="45">
        <f t="shared" si="46"/>
        <v>0</v>
      </c>
      <c r="AI21" s="56">
        <f t="shared" si="28"/>
        <v>7</v>
      </c>
      <c r="AJ21" s="45">
        <f>SUM(AJ22:AJ28)</f>
        <v>9</v>
      </c>
      <c r="AK21" s="45">
        <f t="shared" ref="AK21:AL21" si="47">SUM(AK22:AK28)</f>
        <v>13</v>
      </c>
      <c r="AL21" s="45">
        <f t="shared" si="47"/>
        <v>0</v>
      </c>
      <c r="AM21" s="56">
        <f t="shared" si="29"/>
        <v>22</v>
      </c>
    </row>
    <row r="22" spans="1:39" x14ac:dyDescent="0.25">
      <c r="A22" s="41"/>
      <c r="B22" s="39" t="s">
        <v>26</v>
      </c>
      <c r="C22" s="40" t="s">
        <v>133</v>
      </c>
      <c r="D22" s="46">
        <f t="shared" si="2"/>
        <v>15</v>
      </c>
      <c r="E22" s="46">
        <f t="shared" si="3"/>
        <v>18</v>
      </c>
      <c r="F22" s="45">
        <f t="shared" ref="F22:F35" si="48">J22+N22+R22+V22+Z22+AD22+AH22+AL22</f>
        <v>0</v>
      </c>
      <c r="G22" s="57">
        <f t="shared" ref="G22:G35" si="49">SUM(D22:F22)</f>
        <v>33</v>
      </c>
      <c r="H22" s="45"/>
      <c r="I22" s="45"/>
      <c r="J22" s="45"/>
      <c r="K22" s="57">
        <f t="shared" si="31"/>
        <v>0</v>
      </c>
      <c r="L22" s="45"/>
      <c r="M22" s="45"/>
      <c r="N22" s="45"/>
      <c r="O22" s="56">
        <f t="shared" si="20"/>
        <v>0</v>
      </c>
      <c r="P22" s="45">
        <v>1</v>
      </c>
      <c r="Q22" s="45">
        <v>1</v>
      </c>
      <c r="R22" s="45">
        <v>0</v>
      </c>
      <c r="S22" s="56">
        <f t="shared" si="23"/>
        <v>2</v>
      </c>
      <c r="T22" s="45">
        <v>8</v>
      </c>
      <c r="U22" s="45">
        <v>9</v>
      </c>
      <c r="V22" s="45">
        <v>0</v>
      </c>
      <c r="W22" s="56">
        <f t="shared" si="25"/>
        <v>17</v>
      </c>
      <c r="X22" s="45"/>
      <c r="Y22" s="45"/>
      <c r="Z22" s="45"/>
      <c r="AA22" s="56">
        <f t="shared" si="26"/>
        <v>0</v>
      </c>
      <c r="AB22" s="45"/>
      <c r="AC22" s="45"/>
      <c r="AD22" s="45"/>
      <c r="AE22" s="56">
        <f t="shared" si="27"/>
        <v>0</v>
      </c>
      <c r="AF22" s="45">
        <v>1</v>
      </c>
      <c r="AG22" s="45">
        <v>1</v>
      </c>
      <c r="AH22" s="45">
        <v>0</v>
      </c>
      <c r="AI22" s="56">
        <f t="shared" si="28"/>
        <v>2</v>
      </c>
      <c r="AJ22" s="45">
        <v>5</v>
      </c>
      <c r="AK22" s="45">
        <v>7</v>
      </c>
      <c r="AL22" s="45">
        <v>0</v>
      </c>
      <c r="AM22" s="56">
        <f t="shared" si="29"/>
        <v>12</v>
      </c>
    </row>
    <row r="23" spans="1:39" x14ac:dyDescent="0.25">
      <c r="A23" s="41"/>
      <c r="B23" s="39" t="s">
        <v>23</v>
      </c>
      <c r="C23" s="40" t="s">
        <v>24</v>
      </c>
      <c r="D23" s="46">
        <f t="shared" si="2"/>
        <v>4</v>
      </c>
      <c r="E23" s="46">
        <f t="shared" si="3"/>
        <v>12</v>
      </c>
      <c r="F23" s="45">
        <f t="shared" si="48"/>
        <v>0</v>
      </c>
      <c r="G23" s="57">
        <f t="shared" si="49"/>
        <v>16</v>
      </c>
      <c r="H23" s="45"/>
      <c r="I23" s="45"/>
      <c r="J23" s="45"/>
      <c r="K23" s="57">
        <f t="shared" si="31"/>
        <v>0</v>
      </c>
      <c r="L23" s="45"/>
      <c r="M23" s="45"/>
      <c r="N23" s="45"/>
      <c r="O23" s="56">
        <f t="shared" si="20"/>
        <v>0</v>
      </c>
      <c r="P23" s="45">
        <v>0</v>
      </c>
      <c r="Q23" s="45">
        <v>3</v>
      </c>
      <c r="R23" s="45">
        <v>0</v>
      </c>
      <c r="S23" s="56">
        <f t="shared" si="23"/>
        <v>3</v>
      </c>
      <c r="T23" s="45">
        <v>3</v>
      </c>
      <c r="U23" s="45">
        <v>5</v>
      </c>
      <c r="V23" s="45">
        <v>0</v>
      </c>
      <c r="W23" s="56">
        <f t="shared" si="25"/>
        <v>8</v>
      </c>
      <c r="X23" s="45"/>
      <c r="Y23" s="45"/>
      <c r="Z23" s="45"/>
      <c r="AA23" s="56">
        <f t="shared" si="26"/>
        <v>0</v>
      </c>
      <c r="AB23" s="45"/>
      <c r="AC23" s="45"/>
      <c r="AD23" s="45"/>
      <c r="AE23" s="56">
        <f t="shared" si="27"/>
        <v>0</v>
      </c>
      <c r="AF23" s="45">
        <v>0</v>
      </c>
      <c r="AG23" s="45">
        <v>1</v>
      </c>
      <c r="AH23" s="45">
        <v>0</v>
      </c>
      <c r="AI23" s="56">
        <f t="shared" si="28"/>
        <v>1</v>
      </c>
      <c r="AJ23" s="45">
        <v>1</v>
      </c>
      <c r="AK23" s="45">
        <v>3</v>
      </c>
      <c r="AL23" s="45"/>
      <c r="AM23" s="56">
        <f t="shared" si="29"/>
        <v>4</v>
      </c>
    </row>
    <row r="24" spans="1:39" x14ac:dyDescent="0.25">
      <c r="A24" s="41"/>
      <c r="B24" s="39" t="s">
        <v>25</v>
      </c>
      <c r="C24" s="40" t="s">
        <v>130</v>
      </c>
      <c r="D24" s="46">
        <f t="shared" si="2"/>
        <v>6</v>
      </c>
      <c r="E24" s="46">
        <f t="shared" si="3"/>
        <v>15</v>
      </c>
      <c r="F24" s="45">
        <f t="shared" si="48"/>
        <v>0</v>
      </c>
      <c r="G24" s="57">
        <f t="shared" si="49"/>
        <v>21</v>
      </c>
      <c r="H24" s="45"/>
      <c r="I24" s="45"/>
      <c r="J24" s="45"/>
      <c r="K24" s="57">
        <f t="shared" si="31"/>
        <v>0</v>
      </c>
      <c r="L24" s="45"/>
      <c r="M24" s="45"/>
      <c r="N24" s="45"/>
      <c r="O24" s="56">
        <f t="shared" si="20"/>
        <v>0</v>
      </c>
      <c r="P24" s="45">
        <v>0</v>
      </c>
      <c r="Q24" s="45">
        <v>1</v>
      </c>
      <c r="R24" s="45">
        <v>0</v>
      </c>
      <c r="S24" s="56">
        <f t="shared" si="23"/>
        <v>1</v>
      </c>
      <c r="T24" s="45">
        <v>3</v>
      </c>
      <c r="U24" s="45">
        <v>12</v>
      </c>
      <c r="V24" s="45">
        <v>0</v>
      </c>
      <c r="W24" s="56">
        <f t="shared" si="25"/>
        <v>15</v>
      </c>
      <c r="X24" s="45"/>
      <c r="Y24" s="45"/>
      <c r="Z24" s="45"/>
      <c r="AA24" s="56">
        <f t="shared" si="26"/>
        <v>0</v>
      </c>
      <c r="AB24" s="45"/>
      <c r="AC24" s="45"/>
      <c r="AD24" s="45"/>
      <c r="AE24" s="56">
        <f t="shared" si="27"/>
        <v>0</v>
      </c>
      <c r="AF24" s="45">
        <v>2</v>
      </c>
      <c r="AG24" s="45">
        <v>1</v>
      </c>
      <c r="AH24" s="45">
        <v>0</v>
      </c>
      <c r="AI24" s="56">
        <f t="shared" si="28"/>
        <v>3</v>
      </c>
      <c r="AJ24" s="45">
        <v>1</v>
      </c>
      <c r="AK24" s="45">
        <v>1</v>
      </c>
      <c r="AL24" s="45">
        <v>0</v>
      </c>
      <c r="AM24" s="56">
        <f t="shared" si="29"/>
        <v>2</v>
      </c>
    </row>
    <row r="25" spans="1:39" x14ac:dyDescent="0.25">
      <c r="A25" s="41"/>
      <c r="B25" s="39" t="s">
        <v>29</v>
      </c>
      <c r="C25" s="40" t="s">
        <v>132</v>
      </c>
      <c r="D25" s="46">
        <f t="shared" si="2"/>
        <v>2</v>
      </c>
      <c r="E25" s="46">
        <f t="shared" si="3"/>
        <v>5</v>
      </c>
      <c r="F25" s="45">
        <f t="shared" si="48"/>
        <v>0</v>
      </c>
      <c r="G25" s="57">
        <f t="shared" si="49"/>
        <v>7</v>
      </c>
      <c r="H25" s="45"/>
      <c r="I25" s="45"/>
      <c r="J25" s="45"/>
      <c r="K25" s="57">
        <f t="shared" si="31"/>
        <v>0</v>
      </c>
      <c r="L25" s="45"/>
      <c r="M25" s="45"/>
      <c r="N25" s="45"/>
      <c r="O25" s="56">
        <f t="shared" si="20"/>
        <v>0</v>
      </c>
      <c r="P25" s="45">
        <v>0</v>
      </c>
      <c r="Q25" s="45">
        <v>0</v>
      </c>
      <c r="R25" s="45">
        <v>0</v>
      </c>
      <c r="S25" s="56">
        <f t="shared" si="23"/>
        <v>0</v>
      </c>
      <c r="T25" s="45">
        <v>1</v>
      </c>
      <c r="U25" s="45">
        <v>4</v>
      </c>
      <c r="V25" s="45">
        <v>0</v>
      </c>
      <c r="W25" s="56">
        <f t="shared" si="25"/>
        <v>5</v>
      </c>
      <c r="X25" s="45"/>
      <c r="Y25" s="45"/>
      <c r="Z25" s="45"/>
      <c r="AA25" s="56">
        <f t="shared" si="26"/>
        <v>0</v>
      </c>
      <c r="AB25" s="45"/>
      <c r="AC25" s="45"/>
      <c r="AD25" s="45"/>
      <c r="AE25" s="56">
        <f t="shared" si="27"/>
        <v>0</v>
      </c>
      <c r="AF25" s="45">
        <v>0</v>
      </c>
      <c r="AG25" s="45">
        <v>0</v>
      </c>
      <c r="AH25" s="45">
        <v>0</v>
      </c>
      <c r="AI25" s="56">
        <f t="shared" si="28"/>
        <v>0</v>
      </c>
      <c r="AJ25" s="45">
        <v>1</v>
      </c>
      <c r="AK25" s="45">
        <v>1</v>
      </c>
      <c r="AL25" s="45">
        <v>0</v>
      </c>
      <c r="AM25" s="56">
        <f t="shared" si="29"/>
        <v>2</v>
      </c>
    </row>
    <row r="26" spans="1:39" x14ac:dyDescent="0.25">
      <c r="A26" s="41"/>
      <c r="B26" s="39" t="s">
        <v>27</v>
      </c>
      <c r="C26" s="40" t="s">
        <v>134</v>
      </c>
      <c r="D26" s="46">
        <f t="shared" si="2"/>
        <v>0</v>
      </c>
      <c r="E26" s="46">
        <f t="shared" si="3"/>
        <v>5</v>
      </c>
      <c r="F26" s="45">
        <f t="shared" si="48"/>
        <v>1</v>
      </c>
      <c r="G26" s="57">
        <f t="shared" si="49"/>
        <v>6</v>
      </c>
      <c r="H26" s="45"/>
      <c r="I26" s="45"/>
      <c r="J26" s="45"/>
      <c r="K26" s="57">
        <f t="shared" si="31"/>
        <v>0</v>
      </c>
      <c r="L26" s="45"/>
      <c r="M26" s="45"/>
      <c r="N26" s="45"/>
      <c r="O26" s="56">
        <f t="shared" si="20"/>
        <v>0</v>
      </c>
      <c r="P26" s="45">
        <v>0</v>
      </c>
      <c r="Q26" s="45">
        <v>0</v>
      </c>
      <c r="R26" s="45">
        <v>0</v>
      </c>
      <c r="S26" s="56">
        <f t="shared" si="23"/>
        <v>0</v>
      </c>
      <c r="T26" s="45">
        <v>0</v>
      </c>
      <c r="U26" s="45">
        <v>4</v>
      </c>
      <c r="V26" s="45">
        <v>1</v>
      </c>
      <c r="W26" s="56">
        <f t="shared" si="25"/>
        <v>5</v>
      </c>
      <c r="X26" s="45"/>
      <c r="Y26" s="45"/>
      <c r="Z26" s="45"/>
      <c r="AA26" s="56">
        <f t="shared" si="26"/>
        <v>0</v>
      </c>
      <c r="AB26" s="45"/>
      <c r="AC26" s="45"/>
      <c r="AD26" s="45"/>
      <c r="AE26" s="56">
        <f t="shared" si="27"/>
        <v>0</v>
      </c>
      <c r="AF26" s="45">
        <v>0</v>
      </c>
      <c r="AG26" s="45">
        <v>1</v>
      </c>
      <c r="AH26" s="45">
        <v>0</v>
      </c>
      <c r="AI26" s="56">
        <f t="shared" si="28"/>
        <v>1</v>
      </c>
      <c r="AJ26" s="45"/>
      <c r="AK26" s="45"/>
      <c r="AL26" s="45"/>
      <c r="AM26" s="56">
        <f t="shared" si="29"/>
        <v>0</v>
      </c>
    </row>
    <row r="27" spans="1:39" x14ac:dyDescent="0.25">
      <c r="A27" s="53"/>
      <c r="B27" s="39" t="s">
        <v>222</v>
      </c>
      <c r="C27" s="40" t="s">
        <v>223</v>
      </c>
      <c r="D27" s="46"/>
      <c r="E27" s="46"/>
      <c r="F27" s="45">
        <f t="shared" si="48"/>
        <v>0</v>
      </c>
      <c r="G27" s="57">
        <f t="shared" si="49"/>
        <v>0</v>
      </c>
      <c r="H27" s="45"/>
      <c r="I27" s="45"/>
      <c r="J27" s="45"/>
      <c r="K27" s="57">
        <f t="shared" si="31"/>
        <v>0</v>
      </c>
      <c r="L27" s="45"/>
      <c r="M27" s="45"/>
      <c r="N27" s="45"/>
      <c r="O27" s="56">
        <f t="shared" si="20"/>
        <v>0</v>
      </c>
      <c r="P27" s="45">
        <v>0</v>
      </c>
      <c r="Q27" s="45">
        <v>0</v>
      </c>
      <c r="R27" s="45">
        <v>0</v>
      </c>
      <c r="S27" s="56">
        <f t="shared" si="23"/>
        <v>0</v>
      </c>
      <c r="T27" s="45">
        <v>5</v>
      </c>
      <c r="U27" s="45">
        <v>0</v>
      </c>
      <c r="V27" s="45">
        <v>0</v>
      </c>
      <c r="W27" s="56">
        <f t="shared" si="25"/>
        <v>5</v>
      </c>
      <c r="X27" s="45"/>
      <c r="Y27" s="45"/>
      <c r="Z27" s="45"/>
      <c r="AA27" s="56">
        <f t="shared" si="26"/>
        <v>0</v>
      </c>
      <c r="AB27" s="45"/>
      <c r="AC27" s="45"/>
      <c r="AD27" s="45"/>
      <c r="AE27" s="56">
        <f t="shared" si="27"/>
        <v>0</v>
      </c>
      <c r="AF27" s="45"/>
      <c r="AG27" s="45"/>
      <c r="AH27" s="45"/>
      <c r="AI27" s="56">
        <f t="shared" si="28"/>
        <v>0</v>
      </c>
      <c r="AJ27" s="45">
        <v>1</v>
      </c>
      <c r="AK27" s="45">
        <v>0</v>
      </c>
      <c r="AL27" s="45">
        <v>0</v>
      </c>
      <c r="AM27" s="56">
        <f t="shared" si="29"/>
        <v>1</v>
      </c>
    </row>
    <row r="28" spans="1:39" x14ac:dyDescent="0.25">
      <c r="A28" s="34"/>
      <c r="B28" s="39" t="s">
        <v>28</v>
      </c>
      <c r="C28" s="40" t="s">
        <v>131</v>
      </c>
      <c r="D28" s="46">
        <f t="shared" ref="D28:E30" si="50">H28+L28+P28+T28+X28+AB28+AF28+AJ28</f>
        <v>0</v>
      </c>
      <c r="E28" s="46">
        <f t="shared" si="50"/>
        <v>2</v>
      </c>
      <c r="F28" s="45">
        <f t="shared" si="48"/>
        <v>0</v>
      </c>
      <c r="G28" s="57">
        <f t="shared" si="49"/>
        <v>2</v>
      </c>
      <c r="H28" s="45"/>
      <c r="I28" s="45"/>
      <c r="J28" s="45"/>
      <c r="K28" s="57">
        <f t="shared" si="31"/>
        <v>0</v>
      </c>
      <c r="L28" s="45"/>
      <c r="M28" s="45"/>
      <c r="N28" s="45"/>
      <c r="O28" s="56">
        <f t="shared" si="20"/>
        <v>0</v>
      </c>
      <c r="P28" s="45">
        <v>0</v>
      </c>
      <c r="Q28" s="45">
        <v>0</v>
      </c>
      <c r="R28" s="45">
        <v>0</v>
      </c>
      <c r="S28" s="56">
        <f t="shared" si="23"/>
        <v>0</v>
      </c>
      <c r="T28" s="45">
        <v>0</v>
      </c>
      <c r="U28" s="45">
        <v>1</v>
      </c>
      <c r="V28" s="45">
        <v>0</v>
      </c>
      <c r="W28" s="56">
        <f t="shared" si="25"/>
        <v>1</v>
      </c>
      <c r="X28" s="45"/>
      <c r="Y28" s="45"/>
      <c r="Z28" s="45"/>
      <c r="AA28" s="56">
        <f t="shared" si="26"/>
        <v>0</v>
      </c>
      <c r="AB28" s="45"/>
      <c r="AC28" s="45"/>
      <c r="AD28" s="45"/>
      <c r="AE28" s="56">
        <f t="shared" si="27"/>
        <v>0</v>
      </c>
      <c r="AF28" s="45">
        <v>0</v>
      </c>
      <c r="AG28" s="45">
        <v>0</v>
      </c>
      <c r="AH28" s="45">
        <v>0</v>
      </c>
      <c r="AI28" s="56">
        <f t="shared" si="28"/>
        <v>0</v>
      </c>
      <c r="AJ28" s="45">
        <v>0</v>
      </c>
      <c r="AK28" s="45">
        <v>1</v>
      </c>
      <c r="AL28" s="45">
        <v>0</v>
      </c>
      <c r="AM28" s="56">
        <f t="shared" si="29"/>
        <v>1</v>
      </c>
    </row>
    <row r="29" spans="1:39" x14ac:dyDescent="0.25">
      <c r="A29" s="36">
        <v>9</v>
      </c>
      <c r="B29" s="37" t="s">
        <v>18</v>
      </c>
      <c r="C29" s="38"/>
      <c r="D29" s="45">
        <f t="shared" si="50"/>
        <v>83</v>
      </c>
      <c r="E29" s="45">
        <f t="shared" si="50"/>
        <v>109</v>
      </c>
      <c r="F29" s="45">
        <f t="shared" si="48"/>
        <v>0</v>
      </c>
      <c r="G29" s="57">
        <f t="shared" si="49"/>
        <v>192</v>
      </c>
      <c r="H29" s="45">
        <f>SUM(H30:H35)</f>
        <v>1</v>
      </c>
      <c r="I29" s="45">
        <f t="shared" ref="I29:J29" si="51">SUM(I30:I35)</f>
        <v>1</v>
      </c>
      <c r="J29" s="45">
        <f t="shared" si="51"/>
        <v>0</v>
      </c>
      <c r="K29" s="57">
        <f t="shared" si="31"/>
        <v>2</v>
      </c>
      <c r="L29" s="45">
        <f>SUM(L30:L35)</f>
        <v>1</v>
      </c>
      <c r="M29" s="45">
        <f t="shared" ref="M29:N29" si="52">SUM(M30:M35)</f>
        <v>4</v>
      </c>
      <c r="N29" s="45">
        <f t="shared" si="52"/>
        <v>0</v>
      </c>
      <c r="O29" s="56">
        <f t="shared" si="20"/>
        <v>5</v>
      </c>
      <c r="P29" s="45">
        <f>SUM(P30:P35)</f>
        <v>2</v>
      </c>
      <c r="Q29" s="45">
        <f t="shared" ref="Q29:R29" si="53">SUM(Q30:Q35)</f>
        <v>8</v>
      </c>
      <c r="R29" s="45">
        <f t="shared" si="53"/>
        <v>0</v>
      </c>
      <c r="S29" s="56">
        <f t="shared" si="23"/>
        <v>10</v>
      </c>
      <c r="T29" s="45">
        <f>SUM(T30:T35)</f>
        <v>39</v>
      </c>
      <c r="U29" s="45">
        <f t="shared" ref="U29:V29" si="54">SUM(U30:U35)</f>
        <v>46</v>
      </c>
      <c r="V29" s="45">
        <f t="shared" si="54"/>
        <v>0</v>
      </c>
      <c r="W29" s="56">
        <f t="shared" si="25"/>
        <v>85</v>
      </c>
      <c r="X29" s="45"/>
      <c r="Y29" s="45"/>
      <c r="Z29" s="45"/>
      <c r="AA29" s="56">
        <f t="shared" si="26"/>
        <v>0</v>
      </c>
      <c r="AB29" s="45"/>
      <c r="AC29" s="45"/>
      <c r="AD29" s="45"/>
      <c r="AE29" s="56">
        <f t="shared" si="27"/>
        <v>0</v>
      </c>
      <c r="AF29" s="45">
        <f>SUM(AF30:AF35)</f>
        <v>5</v>
      </c>
      <c r="AG29" s="45">
        <f t="shared" ref="AG29:AH29" si="55">SUM(AG30:AG35)</f>
        <v>16</v>
      </c>
      <c r="AH29" s="45">
        <f t="shared" si="55"/>
        <v>0</v>
      </c>
      <c r="AI29" s="56">
        <f t="shared" si="28"/>
        <v>21</v>
      </c>
      <c r="AJ29" s="45">
        <f>SUM(AJ30:AJ35)</f>
        <v>35</v>
      </c>
      <c r="AK29" s="45">
        <f t="shared" ref="AK29:AL29" si="56">SUM(AK30:AK35)</f>
        <v>34</v>
      </c>
      <c r="AL29" s="45">
        <f t="shared" si="56"/>
        <v>0</v>
      </c>
      <c r="AM29" s="56">
        <f t="shared" si="29"/>
        <v>69</v>
      </c>
    </row>
    <row r="30" spans="1:39" x14ac:dyDescent="0.25">
      <c r="A30" s="41"/>
      <c r="B30" s="39" t="s">
        <v>26</v>
      </c>
      <c r="C30" s="40" t="s">
        <v>133</v>
      </c>
      <c r="D30" s="46">
        <f t="shared" si="50"/>
        <v>31</v>
      </c>
      <c r="E30" s="46">
        <f t="shared" si="50"/>
        <v>36</v>
      </c>
      <c r="F30" s="45">
        <f t="shared" si="48"/>
        <v>0</v>
      </c>
      <c r="G30" s="57">
        <f t="shared" si="49"/>
        <v>67</v>
      </c>
      <c r="H30" s="45">
        <v>1</v>
      </c>
      <c r="I30" s="45"/>
      <c r="J30" s="45"/>
      <c r="K30" s="57">
        <f t="shared" si="31"/>
        <v>1</v>
      </c>
      <c r="L30" s="45">
        <v>1</v>
      </c>
      <c r="M30" s="45"/>
      <c r="N30" s="45"/>
      <c r="O30" s="56">
        <f t="shared" si="20"/>
        <v>1</v>
      </c>
      <c r="P30" s="45">
        <v>0</v>
      </c>
      <c r="Q30" s="45">
        <v>3</v>
      </c>
      <c r="R30" s="45">
        <v>0</v>
      </c>
      <c r="S30" s="56">
        <f t="shared" si="23"/>
        <v>3</v>
      </c>
      <c r="T30" s="45">
        <v>15</v>
      </c>
      <c r="U30" s="45">
        <v>15</v>
      </c>
      <c r="V30" s="45">
        <v>0</v>
      </c>
      <c r="W30" s="56">
        <f t="shared" si="25"/>
        <v>30</v>
      </c>
      <c r="X30" s="45"/>
      <c r="Y30" s="45"/>
      <c r="Z30" s="45"/>
      <c r="AA30" s="56">
        <f t="shared" si="26"/>
        <v>0</v>
      </c>
      <c r="AB30" s="45"/>
      <c r="AC30" s="45"/>
      <c r="AD30" s="45"/>
      <c r="AE30" s="56">
        <f t="shared" si="27"/>
        <v>0</v>
      </c>
      <c r="AF30" s="45">
        <v>3</v>
      </c>
      <c r="AG30" s="45">
        <v>10</v>
      </c>
      <c r="AH30" s="45">
        <v>0</v>
      </c>
      <c r="AI30" s="56">
        <f t="shared" si="28"/>
        <v>13</v>
      </c>
      <c r="AJ30" s="45">
        <v>11</v>
      </c>
      <c r="AK30" s="45">
        <v>8</v>
      </c>
      <c r="AL30" s="45">
        <v>0</v>
      </c>
      <c r="AM30" s="56">
        <f t="shared" si="29"/>
        <v>19</v>
      </c>
    </row>
    <row r="31" spans="1:39" x14ac:dyDescent="0.25">
      <c r="A31" s="41"/>
      <c r="B31" s="39" t="s">
        <v>25</v>
      </c>
      <c r="C31" s="40" t="s">
        <v>130</v>
      </c>
      <c r="D31" s="46"/>
      <c r="E31" s="46">
        <f t="shared" ref="E31:E77" si="57">I31+M31+Q31+U31+Y31+AC31+AG31+AK31</f>
        <v>4</v>
      </c>
      <c r="F31" s="45">
        <f t="shared" si="48"/>
        <v>0</v>
      </c>
      <c r="G31" s="57">
        <f t="shared" si="49"/>
        <v>4</v>
      </c>
      <c r="H31" s="45"/>
      <c r="I31" s="45"/>
      <c r="J31" s="45"/>
      <c r="K31" s="57">
        <f t="shared" si="31"/>
        <v>0</v>
      </c>
      <c r="L31" s="45"/>
      <c r="M31" s="45"/>
      <c r="N31" s="45"/>
      <c r="O31" s="56">
        <f t="shared" si="20"/>
        <v>0</v>
      </c>
      <c r="P31" s="45">
        <v>0</v>
      </c>
      <c r="Q31" s="45">
        <v>1</v>
      </c>
      <c r="R31" s="45">
        <v>0</v>
      </c>
      <c r="S31" s="56">
        <f t="shared" si="23"/>
        <v>1</v>
      </c>
      <c r="T31" s="45">
        <v>1</v>
      </c>
      <c r="U31" s="45">
        <v>3</v>
      </c>
      <c r="V31" s="45">
        <v>0</v>
      </c>
      <c r="W31" s="56">
        <f t="shared" si="25"/>
        <v>4</v>
      </c>
      <c r="X31" s="45"/>
      <c r="Y31" s="45"/>
      <c r="Z31" s="45"/>
      <c r="AA31" s="56">
        <f t="shared" si="26"/>
        <v>0</v>
      </c>
      <c r="AB31" s="45"/>
      <c r="AC31" s="45"/>
      <c r="AD31" s="45"/>
      <c r="AE31" s="56">
        <f t="shared" si="27"/>
        <v>0</v>
      </c>
      <c r="AF31" s="45">
        <v>0</v>
      </c>
      <c r="AG31" s="45">
        <v>0</v>
      </c>
      <c r="AH31" s="45">
        <v>0</v>
      </c>
      <c r="AI31" s="56">
        <f t="shared" si="28"/>
        <v>0</v>
      </c>
      <c r="AJ31" s="45">
        <v>0</v>
      </c>
      <c r="AK31" s="45">
        <v>0</v>
      </c>
      <c r="AL31" s="45">
        <v>0</v>
      </c>
      <c r="AM31" s="56">
        <f t="shared" si="29"/>
        <v>0</v>
      </c>
    </row>
    <row r="32" spans="1:39" x14ac:dyDescent="0.25">
      <c r="A32" s="41"/>
      <c r="B32" s="39" t="s">
        <v>23</v>
      </c>
      <c r="C32" s="40" t="s">
        <v>24</v>
      </c>
      <c r="D32" s="46">
        <f t="shared" ref="D32:D77" si="58">H32+L32+P32+T32+X32+AB32+AF32+AJ32</f>
        <v>12</v>
      </c>
      <c r="E32" s="46">
        <f t="shared" si="57"/>
        <v>11</v>
      </c>
      <c r="F32" s="45">
        <f t="shared" si="48"/>
        <v>0</v>
      </c>
      <c r="G32" s="57">
        <f t="shared" si="49"/>
        <v>23</v>
      </c>
      <c r="H32" s="45"/>
      <c r="I32" s="45"/>
      <c r="J32" s="45"/>
      <c r="K32" s="57">
        <f t="shared" si="31"/>
        <v>0</v>
      </c>
      <c r="L32" s="45"/>
      <c r="M32" s="45"/>
      <c r="N32" s="45"/>
      <c r="O32" s="56">
        <f t="shared" si="20"/>
        <v>0</v>
      </c>
      <c r="P32" s="45">
        <v>1</v>
      </c>
      <c r="Q32" s="45">
        <v>0</v>
      </c>
      <c r="R32" s="45">
        <v>0</v>
      </c>
      <c r="S32" s="56">
        <f t="shared" si="23"/>
        <v>1</v>
      </c>
      <c r="T32" s="45">
        <v>6</v>
      </c>
      <c r="U32" s="45">
        <v>8</v>
      </c>
      <c r="V32" s="45">
        <v>0</v>
      </c>
      <c r="W32" s="56">
        <f t="shared" si="25"/>
        <v>14</v>
      </c>
      <c r="X32" s="45"/>
      <c r="Y32" s="45"/>
      <c r="Z32" s="45"/>
      <c r="AA32" s="56">
        <f t="shared" si="26"/>
        <v>0</v>
      </c>
      <c r="AB32" s="45"/>
      <c r="AC32" s="45"/>
      <c r="AD32" s="45"/>
      <c r="AE32" s="56">
        <f t="shared" si="27"/>
        <v>0</v>
      </c>
      <c r="AF32" s="45">
        <v>1</v>
      </c>
      <c r="AG32" s="45">
        <v>1</v>
      </c>
      <c r="AH32" s="45">
        <v>0</v>
      </c>
      <c r="AI32" s="56">
        <f t="shared" si="28"/>
        <v>2</v>
      </c>
      <c r="AJ32" s="45">
        <v>4</v>
      </c>
      <c r="AK32" s="45">
        <v>2</v>
      </c>
      <c r="AL32" s="45">
        <v>0</v>
      </c>
      <c r="AM32" s="56">
        <f t="shared" si="29"/>
        <v>6</v>
      </c>
    </row>
    <row r="33" spans="1:39" x14ac:dyDescent="0.25">
      <c r="A33" s="41"/>
      <c r="B33" s="39" t="s">
        <v>30</v>
      </c>
      <c r="C33" s="40" t="s">
        <v>135</v>
      </c>
      <c r="D33" s="46">
        <f t="shared" si="58"/>
        <v>4</v>
      </c>
      <c r="E33" s="46">
        <f t="shared" si="57"/>
        <v>19</v>
      </c>
      <c r="F33" s="45">
        <f t="shared" si="48"/>
        <v>0</v>
      </c>
      <c r="G33" s="57">
        <f t="shared" si="49"/>
        <v>23</v>
      </c>
      <c r="H33" s="45"/>
      <c r="I33" s="45"/>
      <c r="J33" s="45"/>
      <c r="K33" s="57">
        <f t="shared" si="31"/>
        <v>0</v>
      </c>
      <c r="L33" s="45"/>
      <c r="M33" s="45">
        <v>2</v>
      </c>
      <c r="N33" s="45"/>
      <c r="O33" s="56">
        <f t="shared" si="20"/>
        <v>2</v>
      </c>
      <c r="P33" s="45">
        <v>0</v>
      </c>
      <c r="Q33" s="45">
        <v>0</v>
      </c>
      <c r="R33" s="45">
        <v>0</v>
      </c>
      <c r="S33" s="56">
        <f t="shared" si="23"/>
        <v>0</v>
      </c>
      <c r="T33" s="45">
        <v>2</v>
      </c>
      <c r="U33" s="45">
        <v>7</v>
      </c>
      <c r="V33" s="45">
        <v>0</v>
      </c>
      <c r="W33" s="56">
        <f t="shared" si="25"/>
        <v>9</v>
      </c>
      <c r="X33" s="45"/>
      <c r="Y33" s="45"/>
      <c r="Z33" s="45"/>
      <c r="AA33" s="56">
        <f t="shared" si="26"/>
        <v>0</v>
      </c>
      <c r="AB33" s="45"/>
      <c r="AC33" s="45"/>
      <c r="AD33" s="45"/>
      <c r="AE33" s="56">
        <f t="shared" si="27"/>
        <v>0</v>
      </c>
      <c r="AF33" s="45">
        <v>0</v>
      </c>
      <c r="AG33" s="45">
        <v>1</v>
      </c>
      <c r="AH33" s="45">
        <v>0</v>
      </c>
      <c r="AI33" s="56">
        <f t="shared" si="28"/>
        <v>1</v>
      </c>
      <c r="AJ33" s="45">
        <v>2</v>
      </c>
      <c r="AK33" s="45">
        <v>9</v>
      </c>
      <c r="AL33" s="45">
        <v>0</v>
      </c>
      <c r="AM33" s="56">
        <f t="shared" si="29"/>
        <v>11</v>
      </c>
    </row>
    <row r="34" spans="1:39" x14ac:dyDescent="0.25">
      <c r="A34" s="41"/>
      <c r="B34" s="39" t="s">
        <v>27</v>
      </c>
      <c r="C34" s="40" t="s">
        <v>134</v>
      </c>
      <c r="D34" s="46">
        <f t="shared" si="58"/>
        <v>2</v>
      </c>
      <c r="E34" s="46">
        <f t="shared" si="57"/>
        <v>15</v>
      </c>
      <c r="F34" s="45">
        <f t="shared" si="48"/>
        <v>0</v>
      </c>
      <c r="G34" s="57">
        <f t="shared" si="49"/>
        <v>17</v>
      </c>
      <c r="H34" s="45"/>
      <c r="I34" s="45">
        <v>1</v>
      </c>
      <c r="J34" s="45"/>
      <c r="K34" s="57">
        <f t="shared" si="31"/>
        <v>1</v>
      </c>
      <c r="L34" s="45"/>
      <c r="M34" s="45"/>
      <c r="N34" s="45"/>
      <c r="O34" s="56">
        <f t="shared" si="20"/>
        <v>0</v>
      </c>
      <c r="P34" s="45">
        <v>1</v>
      </c>
      <c r="Q34" s="45">
        <v>3</v>
      </c>
      <c r="R34" s="45">
        <v>0</v>
      </c>
      <c r="S34" s="56">
        <f t="shared" si="23"/>
        <v>4</v>
      </c>
      <c r="T34" s="45">
        <v>1</v>
      </c>
      <c r="U34" s="45">
        <v>5</v>
      </c>
      <c r="V34" s="45">
        <v>0</v>
      </c>
      <c r="W34" s="56">
        <f t="shared" si="25"/>
        <v>6</v>
      </c>
      <c r="X34" s="45"/>
      <c r="Y34" s="45"/>
      <c r="Z34" s="45"/>
      <c r="AA34" s="56">
        <f t="shared" si="26"/>
        <v>0</v>
      </c>
      <c r="AB34" s="45"/>
      <c r="AC34" s="45"/>
      <c r="AD34" s="45"/>
      <c r="AE34" s="56">
        <f t="shared" si="27"/>
        <v>0</v>
      </c>
      <c r="AF34" s="45">
        <v>0</v>
      </c>
      <c r="AG34" s="45">
        <v>2</v>
      </c>
      <c r="AH34" s="45">
        <v>0</v>
      </c>
      <c r="AI34" s="56">
        <f t="shared" si="28"/>
        <v>2</v>
      </c>
      <c r="AJ34" s="45">
        <v>0</v>
      </c>
      <c r="AK34" s="45">
        <v>4</v>
      </c>
      <c r="AL34" s="45">
        <v>0</v>
      </c>
      <c r="AM34" s="56">
        <f t="shared" si="29"/>
        <v>4</v>
      </c>
    </row>
    <row r="35" spans="1:39" x14ac:dyDescent="0.25">
      <c r="A35" s="41"/>
      <c r="B35" s="39" t="s">
        <v>28</v>
      </c>
      <c r="C35" s="40" t="s">
        <v>131</v>
      </c>
      <c r="D35" s="46">
        <f t="shared" si="58"/>
        <v>33</v>
      </c>
      <c r="E35" s="46">
        <f t="shared" si="57"/>
        <v>24</v>
      </c>
      <c r="F35" s="45">
        <f t="shared" si="48"/>
        <v>0</v>
      </c>
      <c r="G35" s="57">
        <f t="shared" si="49"/>
        <v>57</v>
      </c>
      <c r="H35" s="45"/>
      <c r="I35" s="45"/>
      <c r="J35" s="45"/>
      <c r="K35" s="57">
        <f t="shared" si="31"/>
        <v>0</v>
      </c>
      <c r="L35" s="45"/>
      <c r="M35" s="45">
        <v>2</v>
      </c>
      <c r="N35" s="45"/>
      <c r="O35" s="56">
        <f t="shared" si="20"/>
        <v>2</v>
      </c>
      <c r="P35" s="45">
        <v>0</v>
      </c>
      <c r="Q35" s="45">
        <v>1</v>
      </c>
      <c r="R35" s="45">
        <v>0</v>
      </c>
      <c r="S35" s="56">
        <f t="shared" si="23"/>
        <v>1</v>
      </c>
      <c r="T35" s="45">
        <v>14</v>
      </c>
      <c r="U35" s="45">
        <v>8</v>
      </c>
      <c r="V35" s="45">
        <v>0</v>
      </c>
      <c r="W35" s="56">
        <f t="shared" si="25"/>
        <v>22</v>
      </c>
      <c r="X35" s="45"/>
      <c r="Y35" s="45"/>
      <c r="Z35" s="45"/>
      <c r="AA35" s="56">
        <f t="shared" si="26"/>
        <v>0</v>
      </c>
      <c r="AB35" s="45"/>
      <c r="AC35" s="45"/>
      <c r="AD35" s="45"/>
      <c r="AE35" s="56">
        <f t="shared" si="27"/>
        <v>0</v>
      </c>
      <c r="AF35" s="45">
        <v>1</v>
      </c>
      <c r="AG35" s="45">
        <v>2</v>
      </c>
      <c r="AH35" s="45">
        <v>0</v>
      </c>
      <c r="AI35" s="56">
        <f t="shared" si="28"/>
        <v>3</v>
      </c>
      <c r="AJ35" s="45">
        <v>18</v>
      </c>
      <c r="AK35" s="45">
        <v>11</v>
      </c>
      <c r="AL35" s="45">
        <v>0</v>
      </c>
      <c r="AM35" s="56">
        <f t="shared" si="29"/>
        <v>29</v>
      </c>
    </row>
    <row r="36" spans="1:39" x14ac:dyDescent="0.25">
      <c r="A36" s="33" t="s">
        <v>191</v>
      </c>
      <c r="B36" s="34"/>
      <c r="C36" s="35"/>
      <c r="D36" s="44">
        <f t="shared" si="58"/>
        <v>322</v>
      </c>
      <c r="E36" s="44">
        <f t="shared" si="57"/>
        <v>200</v>
      </c>
      <c r="F36" s="44">
        <f>J36+N36+R36+V36+Z36+AD36+AH36+AL36</f>
        <v>3</v>
      </c>
      <c r="G36" s="61">
        <f>SUM(D36:F36)</f>
        <v>525</v>
      </c>
      <c r="H36" s="44">
        <v>3</v>
      </c>
      <c r="I36" s="44">
        <v>2</v>
      </c>
      <c r="J36" s="44">
        <v>0</v>
      </c>
      <c r="K36" s="62">
        <f t="shared" si="31"/>
        <v>5</v>
      </c>
      <c r="L36" s="44">
        <f>SUM(L37,L49)</f>
        <v>0</v>
      </c>
      <c r="M36" s="44">
        <f>SUM(M37,M49)</f>
        <v>0</v>
      </c>
      <c r="N36" s="44">
        <f>SUM(N37,N49)</f>
        <v>0</v>
      </c>
      <c r="O36" s="61">
        <f t="shared" si="20"/>
        <v>0</v>
      </c>
      <c r="P36" s="44">
        <f>SUM(P37,P49)</f>
        <v>20</v>
      </c>
      <c r="Q36" s="44">
        <f>SUM(Q37,Q49)</f>
        <v>10</v>
      </c>
      <c r="R36" s="44">
        <f>SUM(R37,R49)</f>
        <v>1</v>
      </c>
      <c r="S36" s="61">
        <f t="shared" si="23"/>
        <v>31</v>
      </c>
      <c r="T36" s="44">
        <f>SUM(T37,T49)</f>
        <v>201</v>
      </c>
      <c r="U36" s="44">
        <f>SUM(U37,U49)</f>
        <v>96</v>
      </c>
      <c r="V36" s="44">
        <f>SUM(V37,V49)</f>
        <v>2</v>
      </c>
      <c r="W36" s="61">
        <f t="shared" si="25"/>
        <v>299</v>
      </c>
      <c r="X36" s="44"/>
      <c r="Y36" s="44"/>
      <c r="Z36" s="44"/>
      <c r="AA36" s="61">
        <f t="shared" si="26"/>
        <v>0</v>
      </c>
      <c r="AB36" s="44">
        <v>0</v>
      </c>
      <c r="AC36" s="44">
        <v>1</v>
      </c>
      <c r="AD36" s="44">
        <v>0</v>
      </c>
      <c r="AE36" s="61">
        <f t="shared" si="27"/>
        <v>1</v>
      </c>
      <c r="AF36" s="44">
        <f>SUM(AF37,AF49)</f>
        <v>18</v>
      </c>
      <c r="AG36" s="44">
        <f>SUM(AG37,AG49)</f>
        <v>18</v>
      </c>
      <c r="AH36" s="44">
        <f>SUM(AH37,AH49)</f>
        <v>0</v>
      </c>
      <c r="AI36" s="61">
        <f t="shared" si="28"/>
        <v>36</v>
      </c>
      <c r="AJ36" s="44">
        <f>SUM(AJ37,AJ49)</f>
        <v>80</v>
      </c>
      <c r="AK36" s="44">
        <f>SUM(AK37,AK49)</f>
        <v>73</v>
      </c>
      <c r="AL36" s="44">
        <f>SUM(AL37,AL49)</f>
        <v>0</v>
      </c>
      <c r="AM36" s="61">
        <f t="shared" si="29"/>
        <v>153</v>
      </c>
    </row>
    <row r="37" spans="1:39" x14ac:dyDescent="0.25">
      <c r="A37" s="36">
        <v>7</v>
      </c>
      <c r="B37" s="37" t="s">
        <v>116</v>
      </c>
      <c r="C37" s="38"/>
      <c r="D37" s="45">
        <f t="shared" si="58"/>
        <v>191</v>
      </c>
      <c r="E37" s="45">
        <f t="shared" si="57"/>
        <v>152</v>
      </c>
      <c r="F37" s="45">
        <f>J37+N37+R37+V37+Z37+AD37+AH37+AL37</f>
        <v>3</v>
      </c>
      <c r="G37" s="57">
        <f>SUM(D37:F37)</f>
        <v>346</v>
      </c>
      <c r="H37" s="45">
        <v>2</v>
      </c>
      <c r="I37" s="45">
        <v>2</v>
      </c>
      <c r="J37" s="45">
        <v>0</v>
      </c>
      <c r="K37" s="57">
        <f t="shared" si="31"/>
        <v>4</v>
      </c>
      <c r="L37" s="45"/>
      <c r="M37" s="45"/>
      <c r="N37" s="45"/>
      <c r="O37" s="56">
        <f t="shared" si="20"/>
        <v>0</v>
      </c>
      <c r="P37" s="45">
        <f>SUM(P38:P48)</f>
        <v>16</v>
      </c>
      <c r="Q37" s="45">
        <f>SUM(Q38:Q48)</f>
        <v>9</v>
      </c>
      <c r="R37" s="45">
        <f>SUM(R38:R48)</f>
        <v>1</v>
      </c>
      <c r="S37" s="56">
        <f t="shared" si="23"/>
        <v>26</v>
      </c>
      <c r="T37" s="45">
        <f>SUM(T38:T48)</f>
        <v>116</v>
      </c>
      <c r="U37" s="45">
        <f t="shared" ref="U37:V37" si="59">SUM(U38:U48)</f>
        <v>75</v>
      </c>
      <c r="V37" s="45">
        <f t="shared" si="59"/>
        <v>2</v>
      </c>
      <c r="W37" s="56">
        <f t="shared" si="25"/>
        <v>193</v>
      </c>
      <c r="X37" s="45"/>
      <c r="Y37" s="45"/>
      <c r="Z37" s="45"/>
      <c r="AA37" s="56">
        <f t="shared" si="26"/>
        <v>0</v>
      </c>
      <c r="AB37" s="45"/>
      <c r="AC37" s="45"/>
      <c r="AD37" s="45"/>
      <c r="AE37" s="56">
        <f t="shared" si="27"/>
        <v>0</v>
      </c>
      <c r="AF37" s="45">
        <f>SUM(AF38:AF48)</f>
        <v>17</v>
      </c>
      <c r="AG37" s="45">
        <f>SUM(AG38:AG48)</f>
        <v>15</v>
      </c>
      <c r="AH37" s="45">
        <f>SUM(AH38:AH48)</f>
        <v>0</v>
      </c>
      <c r="AI37" s="56">
        <f t="shared" si="28"/>
        <v>32</v>
      </c>
      <c r="AJ37" s="45">
        <f>SUM(AJ38:AJ48)</f>
        <v>40</v>
      </c>
      <c r="AK37" s="45">
        <f>SUM(AK38:AK48)</f>
        <v>51</v>
      </c>
      <c r="AL37" s="45">
        <f>SUM(AL38:AL48)</f>
        <v>0</v>
      </c>
      <c r="AM37" s="56">
        <f t="shared" si="29"/>
        <v>91</v>
      </c>
    </row>
    <row r="38" spans="1:39" x14ac:dyDescent="0.25">
      <c r="A38" s="41"/>
      <c r="B38" s="39" t="s">
        <v>47</v>
      </c>
      <c r="C38" s="40" t="s">
        <v>140</v>
      </c>
      <c r="D38" s="46">
        <f t="shared" si="58"/>
        <v>20</v>
      </c>
      <c r="E38" s="46">
        <f t="shared" si="57"/>
        <v>26</v>
      </c>
      <c r="F38" s="45">
        <f t="shared" ref="F38:F52" si="60">J38+N38+R38+V38+Z38+AD38+AH38+AL38</f>
        <v>1</v>
      </c>
      <c r="G38" s="57">
        <f t="shared" ref="G38:G52" si="61">SUM(D38:F38)</f>
        <v>47</v>
      </c>
      <c r="H38" s="45"/>
      <c r="I38" s="45"/>
      <c r="J38" s="45">
        <v>0</v>
      </c>
      <c r="K38" s="57">
        <f t="shared" si="31"/>
        <v>0</v>
      </c>
      <c r="L38" s="45"/>
      <c r="M38" s="45"/>
      <c r="N38" s="45"/>
      <c r="O38" s="56">
        <f t="shared" si="20"/>
        <v>0</v>
      </c>
      <c r="P38" s="45"/>
      <c r="Q38" s="45"/>
      <c r="R38" s="45">
        <v>0</v>
      </c>
      <c r="S38" s="56">
        <f t="shared" si="23"/>
        <v>0</v>
      </c>
      <c r="T38" s="45">
        <v>15</v>
      </c>
      <c r="U38" s="45">
        <v>8</v>
      </c>
      <c r="V38" s="45">
        <v>1</v>
      </c>
      <c r="W38" s="56">
        <f t="shared" si="25"/>
        <v>24</v>
      </c>
      <c r="X38" s="45"/>
      <c r="Y38" s="45"/>
      <c r="Z38" s="45"/>
      <c r="AA38" s="56">
        <f t="shared" si="26"/>
        <v>0</v>
      </c>
      <c r="AB38" s="45"/>
      <c r="AC38" s="45">
        <v>1</v>
      </c>
      <c r="AD38" s="45"/>
      <c r="AE38" s="56">
        <f t="shared" si="27"/>
        <v>1</v>
      </c>
      <c r="AF38" s="45">
        <v>1</v>
      </c>
      <c r="AG38" s="45">
        <v>0</v>
      </c>
      <c r="AH38" s="45">
        <v>0</v>
      </c>
      <c r="AI38" s="56">
        <f t="shared" si="28"/>
        <v>1</v>
      </c>
      <c r="AJ38" s="45">
        <v>4</v>
      </c>
      <c r="AK38" s="45">
        <v>17</v>
      </c>
      <c r="AL38" s="45">
        <v>0</v>
      </c>
      <c r="AM38" s="56">
        <f t="shared" si="29"/>
        <v>21</v>
      </c>
    </row>
    <row r="39" spans="1:39" x14ac:dyDescent="0.25">
      <c r="A39" s="41"/>
      <c r="B39" s="39" t="s">
        <v>34</v>
      </c>
      <c r="C39" s="40" t="s">
        <v>137</v>
      </c>
      <c r="D39" s="46">
        <f t="shared" si="58"/>
        <v>5</v>
      </c>
      <c r="E39" s="46">
        <f t="shared" si="57"/>
        <v>20</v>
      </c>
      <c r="F39" s="45">
        <f t="shared" si="60"/>
        <v>0</v>
      </c>
      <c r="G39" s="57">
        <f t="shared" si="61"/>
        <v>25</v>
      </c>
      <c r="H39" s="45"/>
      <c r="I39" s="45">
        <v>1</v>
      </c>
      <c r="J39" s="45">
        <v>0</v>
      </c>
      <c r="K39" s="57">
        <f t="shared" si="31"/>
        <v>1</v>
      </c>
      <c r="L39" s="45"/>
      <c r="M39" s="45"/>
      <c r="N39" s="45"/>
      <c r="O39" s="56">
        <f t="shared" si="20"/>
        <v>0</v>
      </c>
      <c r="P39" s="45">
        <v>1</v>
      </c>
      <c r="Q39" s="45">
        <v>3</v>
      </c>
      <c r="R39" s="45">
        <v>0</v>
      </c>
      <c r="S39" s="56">
        <f t="shared" si="23"/>
        <v>4</v>
      </c>
      <c r="T39" s="45">
        <v>3</v>
      </c>
      <c r="U39" s="45">
        <v>8</v>
      </c>
      <c r="V39" s="45">
        <v>0</v>
      </c>
      <c r="W39" s="56">
        <f t="shared" si="25"/>
        <v>11</v>
      </c>
      <c r="X39" s="45"/>
      <c r="Y39" s="45"/>
      <c r="Z39" s="45"/>
      <c r="AA39" s="56">
        <f t="shared" si="26"/>
        <v>0</v>
      </c>
      <c r="AB39" s="45"/>
      <c r="AC39" s="45"/>
      <c r="AD39" s="45"/>
      <c r="AE39" s="56">
        <f t="shared" si="27"/>
        <v>0</v>
      </c>
      <c r="AF39" s="45">
        <v>0</v>
      </c>
      <c r="AG39" s="45">
        <v>2</v>
      </c>
      <c r="AH39" s="45">
        <v>0</v>
      </c>
      <c r="AI39" s="56">
        <f t="shared" si="28"/>
        <v>2</v>
      </c>
      <c r="AJ39" s="45">
        <v>1</v>
      </c>
      <c r="AK39" s="45">
        <v>6</v>
      </c>
      <c r="AL39" s="45">
        <v>0</v>
      </c>
      <c r="AM39" s="56">
        <f t="shared" si="29"/>
        <v>7</v>
      </c>
    </row>
    <row r="40" spans="1:39" x14ac:dyDescent="0.25">
      <c r="A40" s="41"/>
      <c r="B40" s="39" t="s">
        <v>100</v>
      </c>
      <c r="C40" s="40" t="s">
        <v>101</v>
      </c>
      <c r="D40" s="46">
        <f t="shared" si="58"/>
        <v>14</v>
      </c>
      <c r="E40" s="46">
        <f t="shared" si="57"/>
        <v>11</v>
      </c>
      <c r="F40" s="45">
        <f t="shared" si="60"/>
        <v>0</v>
      </c>
      <c r="G40" s="57">
        <f t="shared" si="61"/>
        <v>25</v>
      </c>
      <c r="H40" s="45"/>
      <c r="I40" s="45"/>
      <c r="J40" s="45">
        <v>0</v>
      </c>
      <c r="K40" s="57">
        <f t="shared" si="31"/>
        <v>0</v>
      </c>
      <c r="L40" s="45"/>
      <c r="M40" s="45"/>
      <c r="N40" s="45"/>
      <c r="O40" s="56">
        <f t="shared" si="20"/>
        <v>0</v>
      </c>
      <c r="P40" s="45">
        <v>1</v>
      </c>
      <c r="Q40" s="45">
        <v>1</v>
      </c>
      <c r="R40" s="45">
        <v>0</v>
      </c>
      <c r="S40" s="56">
        <f t="shared" si="23"/>
        <v>2</v>
      </c>
      <c r="T40" s="45">
        <v>8</v>
      </c>
      <c r="U40" s="45">
        <v>7</v>
      </c>
      <c r="V40" s="45">
        <v>0</v>
      </c>
      <c r="W40" s="56">
        <f t="shared" si="25"/>
        <v>15</v>
      </c>
      <c r="X40" s="45"/>
      <c r="Y40" s="45"/>
      <c r="Z40" s="45"/>
      <c r="AA40" s="56">
        <f t="shared" si="26"/>
        <v>0</v>
      </c>
      <c r="AB40" s="45"/>
      <c r="AC40" s="45"/>
      <c r="AD40" s="45"/>
      <c r="AE40" s="56">
        <f t="shared" si="27"/>
        <v>0</v>
      </c>
      <c r="AF40" s="45">
        <v>5</v>
      </c>
      <c r="AG40" s="45">
        <v>2</v>
      </c>
      <c r="AH40" s="45">
        <v>0</v>
      </c>
      <c r="AI40" s="56">
        <f t="shared" si="28"/>
        <v>7</v>
      </c>
      <c r="AJ40" s="45">
        <v>0</v>
      </c>
      <c r="AK40" s="45">
        <v>1</v>
      </c>
      <c r="AL40" s="45">
        <v>0</v>
      </c>
      <c r="AM40" s="56">
        <f t="shared" si="29"/>
        <v>1</v>
      </c>
    </row>
    <row r="41" spans="1:39" x14ac:dyDescent="0.25">
      <c r="A41" s="41"/>
      <c r="B41" s="39" t="s">
        <v>216</v>
      </c>
      <c r="C41" s="40" t="s">
        <v>224</v>
      </c>
      <c r="D41" s="46">
        <f t="shared" si="58"/>
        <v>12</v>
      </c>
      <c r="E41" s="46">
        <f t="shared" si="57"/>
        <v>5</v>
      </c>
      <c r="F41" s="45">
        <f t="shared" si="60"/>
        <v>0</v>
      </c>
      <c r="G41" s="57">
        <f t="shared" si="61"/>
        <v>17</v>
      </c>
      <c r="H41" s="45"/>
      <c r="I41" s="45"/>
      <c r="J41" s="45">
        <v>0</v>
      </c>
      <c r="K41" s="57">
        <f t="shared" si="31"/>
        <v>0</v>
      </c>
      <c r="L41" s="45"/>
      <c r="M41" s="45"/>
      <c r="N41" s="45"/>
      <c r="O41" s="56">
        <f t="shared" si="20"/>
        <v>0</v>
      </c>
      <c r="P41" s="45">
        <v>1</v>
      </c>
      <c r="Q41" s="45"/>
      <c r="R41" s="45">
        <v>0</v>
      </c>
      <c r="S41" s="56">
        <f t="shared" si="23"/>
        <v>1</v>
      </c>
      <c r="T41" s="45">
        <v>6</v>
      </c>
      <c r="U41" s="45">
        <v>3</v>
      </c>
      <c r="V41" s="45">
        <v>0</v>
      </c>
      <c r="W41" s="56">
        <f t="shared" si="25"/>
        <v>9</v>
      </c>
      <c r="X41" s="45"/>
      <c r="Y41" s="45"/>
      <c r="Z41" s="45"/>
      <c r="AA41" s="56">
        <f t="shared" si="26"/>
        <v>0</v>
      </c>
      <c r="AB41" s="45"/>
      <c r="AC41" s="45"/>
      <c r="AD41" s="45"/>
      <c r="AE41" s="56">
        <f t="shared" si="27"/>
        <v>0</v>
      </c>
      <c r="AF41" s="45"/>
      <c r="AG41" s="45"/>
      <c r="AH41" s="45">
        <v>0</v>
      </c>
      <c r="AI41" s="56">
        <f t="shared" si="28"/>
        <v>0</v>
      </c>
      <c r="AJ41" s="45">
        <v>5</v>
      </c>
      <c r="AK41" s="45">
        <v>2</v>
      </c>
      <c r="AL41" s="45">
        <v>0</v>
      </c>
      <c r="AM41" s="56">
        <f t="shared" si="29"/>
        <v>7</v>
      </c>
    </row>
    <row r="42" spans="1:39" x14ac:dyDescent="0.25">
      <c r="A42" s="41"/>
      <c r="B42" s="39" t="s">
        <v>39</v>
      </c>
      <c r="C42" s="40" t="s">
        <v>40</v>
      </c>
      <c r="D42" s="46">
        <f t="shared" si="58"/>
        <v>21</v>
      </c>
      <c r="E42" s="46">
        <f t="shared" si="57"/>
        <v>19</v>
      </c>
      <c r="F42" s="45">
        <f t="shared" si="60"/>
        <v>0</v>
      </c>
      <c r="G42" s="57">
        <f t="shared" si="61"/>
        <v>40</v>
      </c>
      <c r="H42" s="45"/>
      <c r="I42" s="45"/>
      <c r="J42" s="45">
        <v>0</v>
      </c>
      <c r="K42" s="57">
        <f t="shared" si="31"/>
        <v>0</v>
      </c>
      <c r="L42" s="45"/>
      <c r="M42" s="45"/>
      <c r="N42" s="45"/>
      <c r="O42" s="56">
        <f t="shared" si="20"/>
        <v>0</v>
      </c>
      <c r="P42" s="45">
        <v>2</v>
      </c>
      <c r="Q42" s="45"/>
      <c r="R42" s="45">
        <v>0</v>
      </c>
      <c r="S42" s="56">
        <f t="shared" si="23"/>
        <v>2</v>
      </c>
      <c r="T42" s="45">
        <v>12</v>
      </c>
      <c r="U42" s="45">
        <v>8</v>
      </c>
      <c r="V42" s="45">
        <v>0</v>
      </c>
      <c r="W42" s="56">
        <f t="shared" si="25"/>
        <v>20</v>
      </c>
      <c r="X42" s="45"/>
      <c r="Y42" s="45"/>
      <c r="Z42" s="45"/>
      <c r="AA42" s="56">
        <f t="shared" si="26"/>
        <v>0</v>
      </c>
      <c r="AB42" s="45"/>
      <c r="AC42" s="45"/>
      <c r="AD42" s="45"/>
      <c r="AE42" s="56">
        <f t="shared" si="27"/>
        <v>0</v>
      </c>
      <c r="AF42" s="45">
        <v>1</v>
      </c>
      <c r="AG42" s="45">
        <v>0</v>
      </c>
      <c r="AH42" s="45">
        <v>0</v>
      </c>
      <c r="AI42" s="56">
        <f t="shared" si="28"/>
        <v>1</v>
      </c>
      <c r="AJ42" s="45">
        <v>6</v>
      </c>
      <c r="AK42" s="45">
        <v>11</v>
      </c>
      <c r="AL42" s="45">
        <v>0</v>
      </c>
      <c r="AM42" s="56">
        <f t="shared" si="29"/>
        <v>17</v>
      </c>
    </row>
    <row r="43" spans="1:39" x14ac:dyDescent="0.25">
      <c r="A43" s="41"/>
      <c r="B43" s="39" t="s">
        <v>37</v>
      </c>
      <c r="C43" s="40" t="s">
        <v>38</v>
      </c>
      <c r="D43" s="46">
        <f t="shared" si="58"/>
        <v>19</v>
      </c>
      <c r="E43" s="46">
        <f t="shared" si="57"/>
        <v>8</v>
      </c>
      <c r="F43" s="45">
        <f t="shared" si="60"/>
        <v>0</v>
      </c>
      <c r="G43" s="57">
        <f t="shared" si="61"/>
        <v>27</v>
      </c>
      <c r="H43" s="45"/>
      <c r="I43" s="45"/>
      <c r="J43" s="45">
        <v>0</v>
      </c>
      <c r="K43" s="57">
        <f t="shared" si="31"/>
        <v>0</v>
      </c>
      <c r="L43" s="45"/>
      <c r="M43" s="45"/>
      <c r="N43" s="45"/>
      <c r="O43" s="56">
        <f t="shared" si="20"/>
        <v>0</v>
      </c>
      <c r="P43" s="45"/>
      <c r="Q43" s="45"/>
      <c r="R43" s="45">
        <v>0</v>
      </c>
      <c r="S43" s="56">
        <f t="shared" si="23"/>
        <v>0</v>
      </c>
      <c r="T43" s="45">
        <v>10</v>
      </c>
      <c r="U43" s="45">
        <v>4</v>
      </c>
      <c r="V43" s="45">
        <v>0</v>
      </c>
      <c r="W43" s="56">
        <f t="shared" si="25"/>
        <v>14</v>
      </c>
      <c r="X43" s="45"/>
      <c r="Y43" s="45"/>
      <c r="Z43" s="45"/>
      <c r="AA43" s="56">
        <f t="shared" si="26"/>
        <v>0</v>
      </c>
      <c r="AB43" s="45"/>
      <c r="AC43" s="45"/>
      <c r="AD43" s="45"/>
      <c r="AE43" s="56">
        <f t="shared" si="27"/>
        <v>0</v>
      </c>
      <c r="AF43" s="45">
        <v>0</v>
      </c>
      <c r="AG43" s="45">
        <v>1</v>
      </c>
      <c r="AH43" s="45">
        <v>0</v>
      </c>
      <c r="AI43" s="56">
        <f t="shared" si="28"/>
        <v>1</v>
      </c>
      <c r="AJ43" s="45">
        <v>9</v>
      </c>
      <c r="AK43" s="45">
        <v>3</v>
      </c>
      <c r="AL43" s="45">
        <v>0</v>
      </c>
      <c r="AM43" s="56">
        <f t="shared" si="29"/>
        <v>12</v>
      </c>
    </row>
    <row r="44" spans="1:39" x14ac:dyDescent="0.25">
      <c r="A44" s="41"/>
      <c r="B44" s="39" t="s">
        <v>35</v>
      </c>
      <c r="C44" s="40" t="s">
        <v>138</v>
      </c>
      <c r="D44" s="46">
        <f t="shared" si="58"/>
        <v>11</v>
      </c>
      <c r="E44" s="46">
        <f t="shared" si="57"/>
        <v>11</v>
      </c>
      <c r="F44" s="45">
        <f t="shared" si="60"/>
        <v>0</v>
      </c>
      <c r="G44" s="57">
        <f t="shared" si="61"/>
        <v>22</v>
      </c>
      <c r="H44" s="45"/>
      <c r="I44" s="45"/>
      <c r="J44" s="45">
        <v>0</v>
      </c>
      <c r="K44" s="57">
        <f t="shared" si="31"/>
        <v>0</v>
      </c>
      <c r="L44" s="45"/>
      <c r="M44" s="45"/>
      <c r="N44" s="45"/>
      <c r="O44" s="56">
        <f t="shared" si="20"/>
        <v>0</v>
      </c>
      <c r="P44" s="45">
        <v>1</v>
      </c>
      <c r="Q44" s="45">
        <v>2</v>
      </c>
      <c r="R44" s="45">
        <v>0</v>
      </c>
      <c r="S44" s="56">
        <f t="shared" si="23"/>
        <v>3</v>
      </c>
      <c r="T44" s="45">
        <v>4</v>
      </c>
      <c r="U44" s="45">
        <v>7</v>
      </c>
      <c r="V44" s="45"/>
      <c r="W44" s="56">
        <f t="shared" si="25"/>
        <v>11</v>
      </c>
      <c r="X44" s="45"/>
      <c r="Y44" s="45"/>
      <c r="Z44" s="45"/>
      <c r="AA44" s="56">
        <f t="shared" si="26"/>
        <v>0</v>
      </c>
      <c r="AB44" s="45"/>
      <c r="AC44" s="45"/>
      <c r="AD44" s="45"/>
      <c r="AE44" s="56">
        <f t="shared" si="27"/>
        <v>0</v>
      </c>
      <c r="AF44" s="45">
        <v>1</v>
      </c>
      <c r="AG44" s="45">
        <v>0</v>
      </c>
      <c r="AH44" s="45">
        <v>0</v>
      </c>
      <c r="AI44" s="56">
        <f t="shared" si="28"/>
        <v>1</v>
      </c>
      <c r="AJ44" s="45">
        <v>5</v>
      </c>
      <c r="AK44" s="45">
        <v>2</v>
      </c>
      <c r="AL44" s="45">
        <v>0</v>
      </c>
      <c r="AM44" s="56">
        <f t="shared" si="29"/>
        <v>7</v>
      </c>
    </row>
    <row r="45" spans="1:39" x14ac:dyDescent="0.25">
      <c r="A45" s="41"/>
      <c r="B45" s="39" t="s">
        <v>32</v>
      </c>
      <c r="C45" s="40" t="s">
        <v>33</v>
      </c>
      <c r="D45" s="46">
        <f t="shared" si="58"/>
        <v>61</v>
      </c>
      <c r="E45" s="46">
        <f t="shared" si="57"/>
        <v>25</v>
      </c>
      <c r="F45" s="45">
        <f t="shared" si="60"/>
        <v>2</v>
      </c>
      <c r="G45" s="57">
        <f t="shared" si="61"/>
        <v>88</v>
      </c>
      <c r="H45" s="45">
        <v>2</v>
      </c>
      <c r="I45" s="45">
        <v>1</v>
      </c>
      <c r="J45" s="45">
        <v>0</v>
      </c>
      <c r="K45" s="57">
        <f t="shared" si="31"/>
        <v>3</v>
      </c>
      <c r="L45" s="45"/>
      <c r="M45" s="45"/>
      <c r="N45" s="45"/>
      <c r="O45" s="56">
        <f t="shared" si="20"/>
        <v>0</v>
      </c>
      <c r="P45" s="45">
        <v>6</v>
      </c>
      <c r="Q45" s="45">
        <v>2</v>
      </c>
      <c r="R45" s="45">
        <v>1</v>
      </c>
      <c r="S45" s="56">
        <f t="shared" si="23"/>
        <v>9</v>
      </c>
      <c r="T45" s="45">
        <v>39</v>
      </c>
      <c r="U45" s="45">
        <v>15</v>
      </c>
      <c r="V45" s="45">
        <v>1</v>
      </c>
      <c r="W45" s="56">
        <f t="shared" si="25"/>
        <v>55</v>
      </c>
      <c r="X45" s="45"/>
      <c r="Y45" s="45"/>
      <c r="Z45" s="45"/>
      <c r="AA45" s="56">
        <f t="shared" si="26"/>
        <v>0</v>
      </c>
      <c r="AB45" s="45"/>
      <c r="AC45" s="45"/>
      <c r="AD45" s="45"/>
      <c r="AE45" s="56">
        <f t="shared" si="27"/>
        <v>0</v>
      </c>
      <c r="AF45" s="45">
        <v>4</v>
      </c>
      <c r="AG45" s="45">
        <v>1</v>
      </c>
      <c r="AH45" s="45">
        <v>0</v>
      </c>
      <c r="AI45" s="56">
        <f t="shared" si="28"/>
        <v>5</v>
      </c>
      <c r="AJ45" s="45">
        <v>10</v>
      </c>
      <c r="AK45" s="45">
        <v>6</v>
      </c>
      <c r="AL45" s="45">
        <v>0</v>
      </c>
      <c r="AM45" s="56">
        <f t="shared" si="29"/>
        <v>16</v>
      </c>
    </row>
    <row r="46" spans="1:39" x14ac:dyDescent="0.25">
      <c r="A46" s="41"/>
      <c r="B46" s="39" t="s">
        <v>144</v>
      </c>
      <c r="C46" s="40" t="s">
        <v>145</v>
      </c>
      <c r="D46" s="46">
        <f t="shared" si="58"/>
        <v>5</v>
      </c>
      <c r="E46" s="46">
        <f t="shared" si="57"/>
        <v>5</v>
      </c>
      <c r="F46" s="45">
        <f t="shared" si="60"/>
        <v>0</v>
      </c>
      <c r="G46" s="57">
        <f t="shared" si="61"/>
        <v>10</v>
      </c>
      <c r="H46" s="45"/>
      <c r="I46" s="45"/>
      <c r="J46" s="45">
        <v>0</v>
      </c>
      <c r="K46" s="57">
        <f t="shared" si="31"/>
        <v>0</v>
      </c>
      <c r="L46" s="45"/>
      <c r="M46" s="45"/>
      <c r="N46" s="45"/>
      <c r="O46" s="56">
        <f t="shared" si="20"/>
        <v>0</v>
      </c>
      <c r="P46" s="45">
        <v>2</v>
      </c>
      <c r="Q46" s="45">
        <v>0</v>
      </c>
      <c r="R46" s="45">
        <v>0</v>
      </c>
      <c r="S46" s="56">
        <f t="shared" si="23"/>
        <v>2</v>
      </c>
      <c r="T46" s="45">
        <v>3</v>
      </c>
      <c r="U46" s="45">
        <v>4</v>
      </c>
      <c r="V46" s="45">
        <v>0</v>
      </c>
      <c r="W46" s="56">
        <f t="shared" si="25"/>
        <v>7</v>
      </c>
      <c r="X46" s="45"/>
      <c r="Y46" s="45"/>
      <c r="Z46" s="45"/>
      <c r="AA46" s="56">
        <f t="shared" si="26"/>
        <v>0</v>
      </c>
      <c r="AB46" s="45"/>
      <c r="AC46" s="45"/>
      <c r="AD46" s="45"/>
      <c r="AE46" s="56">
        <f t="shared" si="27"/>
        <v>0</v>
      </c>
      <c r="AF46" s="45">
        <v>0</v>
      </c>
      <c r="AG46" s="45">
        <v>1</v>
      </c>
      <c r="AH46" s="45">
        <v>0</v>
      </c>
      <c r="AI46" s="56">
        <f t="shared" si="28"/>
        <v>1</v>
      </c>
      <c r="AJ46" s="45">
        <v>0</v>
      </c>
      <c r="AK46" s="45">
        <v>0</v>
      </c>
      <c r="AL46" s="45">
        <v>0</v>
      </c>
      <c r="AM46" s="56">
        <f t="shared" si="29"/>
        <v>0</v>
      </c>
    </row>
    <row r="47" spans="1:39" x14ac:dyDescent="0.25">
      <c r="A47" s="41"/>
      <c r="B47" s="39" t="s">
        <v>146</v>
      </c>
      <c r="C47" s="40" t="s">
        <v>147</v>
      </c>
      <c r="D47" s="46">
        <f t="shared" si="58"/>
        <v>13</v>
      </c>
      <c r="E47" s="46">
        <f t="shared" si="57"/>
        <v>14</v>
      </c>
      <c r="F47" s="45">
        <f t="shared" si="60"/>
        <v>0</v>
      </c>
      <c r="G47" s="57">
        <f t="shared" si="61"/>
        <v>27</v>
      </c>
      <c r="H47" s="45"/>
      <c r="I47" s="45"/>
      <c r="J47" s="45">
        <v>0</v>
      </c>
      <c r="K47" s="57">
        <f t="shared" si="31"/>
        <v>0</v>
      </c>
      <c r="L47" s="45"/>
      <c r="M47" s="45"/>
      <c r="N47" s="45"/>
      <c r="O47" s="56">
        <f t="shared" si="20"/>
        <v>0</v>
      </c>
      <c r="P47" s="45">
        <v>1</v>
      </c>
      <c r="Q47" s="45">
        <v>1</v>
      </c>
      <c r="R47" s="45">
        <v>0</v>
      </c>
      <c r="S47" s="56">
        <f t="shared" si="23"/>
        <v>2</v>
      </c>
      <c r="T47" s="45">
        <v>9</v>
      </c>
      <c r="U47" s="45">
        <v>6</v>
      </c>
      <c r="V47" s="45">
        <v>0</v>
      </c>
      <c r="W47" s="56">
        <f t="shared" si="25"/>
        <v>15</v>
      </c>
      <c r="X47" s="45"/>
      <c r="Y47" s="45"/>
      <c r="Z47" s="45"/>
      <c r="AA47" s="56">
        <f t="shared" si="26"/>
        <v>0</v>
      </c>
      <c r="AB47" s="45"/>
      <c r="AC47" s="45"/>
      <c r="AD47" s="45"/>
      <c r="AE47" s="56">
        <f t="shared" si="27"/>
        <v>0</v>
      </c>
      <c r="AF47" s="45">
        <v>3</v>
      </c>
      <c r="AG47" s="45">
        <v>5</v>
      </c>
      <c r="AH47" s="45">
        <v>0</v>
      </c>
      <c r="AI47" s="56">
        <f t="shared" si="28"/>
        <v>8</v>
      </c>
      <c r="AJ47" s="45">
        <v>0</v>
      </c>
      <c r="AK47" s="45">
        <v>2</v>
      </c>
      <c r="AL47" s="45">
        <v>0</v>
      </c>
      <c r="AM47" s="56">
        <f t="shared" si="29"/>
        <v>2</v>
      </c>
    </row>
    <row r="48" spans="1:39" x14ac:dyDescent="0.25">
      <c r="A48" s="34"/>
      <c r="B48" s="39" t="s">
        <v>149</v>
      </c>
      <c r="C48" s="40" t="s">
        <v>150</v>
      </c>
      <c r="D48" s="46">
        <f t="shared" si="58"/>
        <v>10</v>
      </c>
      <c r="E48" s="46">
        <f t="shared" si="57"/>
        <v>9</v>
      </c>
      <c r="F48" s="45">
        <f t="shared" si="60"/>
        <v>0</v>
      </c>
      <c r="G48" s="57">
        <f t="shared" si="61"/>
        <v>19</v>
      </c>
      <c r="H48" s="45"/>
      <c r="I48" s="45"/>
      <c r="J48" s="45">
        <v>0</v>
      </c>
      <c r="K48" s="57">
        <f t="shared" si="31"/>
        <v>0</v>
      </c>
      <c r="L48" s="45"/>
      <c r="M48" s="45"/>
      <c r="N48" s="45"/>
      <c r="O48" s="56">
        <f t="shared" si="20"/>
        <v>0</v>
      </c>
      <c r="P48" s="45">
        <v>1</v>
      </c>
      <c r="Q48" s="45"/>
      <c r="R48" s="45">
        <v>0</v>
      </c>
      <c r="S48" s="56">
        <f t="shared" si="23"/>
        <v>1</v>
      </c>
      <c r="T48" s="45">
        <v>7</v>
      </c>
      <c r="U48" s="45">
        <v>5</v>
      </c>
      <c r="V48" s="45">
        <v>0</v>
      </c>
      <c r="W48" s="56">
        <f t="shared" si="25"/>
        <v>12</v>
      </c>
      <c r="X48" s="45"/>
      <c r="Y48" s="45"/>
      <c r="Z48" s="45"/>
      <c r="AA48" s="56">
        <f t="shared" si="26"/>
        <v>0</v>
      </c>
      <c r="AB48" s="45"/>
      <c r="AC48" s="45"/>
      <c r="AD48" s="45"/>
      <c r="AE48" s="56">
        <f t="shared" si="27"/>
        <v>0</v>
      </c>
      <c r="AF48" s="45">
        <v>2</v>
      </c>
      <c r="AG48" s="45">
        <v>3</v>
      </c>
      <c r="AH48" s="45">
        <v>0</v>
      </c>
      <c r="AI48" s="56">
        <f t="shared" si="28"/>
        <v>5</v>
      </c>
      <c r="AJ48" s="45">
        <v>0</v>
      </c>
      <c r="AK48" s="45">
        <v>1</v>
      </c>
      <c r="AL48" s="45">
        <v>0</v>
      </c>
      <c r="AM48" s="56">
        <f t="shared" si="29"/>
        <v>1</v>
      </c>
    </row>
    <row r="49" spans="1:39" x14ac:dyDescent="0.25">
      <c r="A49" s="36">
        <v>9</v>
      </c>
      <c r="B49" s="37" t="s">
        <v>18</v>
      </c>
      <c r="C49" s="38"/>
      <c r="D49" s="45">
        <f t="shared" si="58"/>
        <v>131</v>
      </c>
      <c r="E49" s="45">
        <f t="shared" si="57"/>
        <v>47</v>
      </c>
      <c r="F49" s="45">
        <f t="shared" si="60"/>
        <v>0</v>
      </c>
      <c r="G49" s="57">
        <f t="shared" si="61"/>
        <v>178</v>
      </c>
      <c r="H49" s="45">
        <v>1</v>
      </c>
      <c r="I49" s="45">
        <v>0</v>
      </c>
      <c r="J49" s="45">
        <v>0</v>
      </c>
      <c r="K49" s="57">
        <f t="shared" si="31"/>
        <v>1</v>
      </c>
      <c r="L49" s="45"/>
      <c r="M49" s="45"/>
      <c r="N49" s="45"/>
      <c r="O49" s="56">
        <f t="shared" si="20"/>
        <v>0</v>
      </c>
      <c r="P49" s="45">
        <v>4</v>
      </c>
      <c r="Q49" s="45">
        <v>1</v>
      </c>
      <c r="R49" s="45">
        <v>0</v>
      </c>
      <c r="S49" s="56">
        <f t="shared" si="23"/>
        <v>5</v>
      </c>
      <c r="T49" s="45">
        <f>SUM(T50:T52)</f>
        <v>85</v>
      </c>
      <c r="U49" s="45">
        <f t="shared" ref="U49:V49" si="62">SUM(U50:U52)</f>
        <v>21</v>
      </c>
      <c r="V49" s="45">
        <f t="shared" si="62"/>
        <v>0</v>
      </c>
      <c r="W49" s="56">
        <f t="shared" si="25"/>
        <v>106</v>
      </c>
      <c r="X49" s="45"/>
      <c r="Y49" s="45"/>
      <c r="Z49" s="45"/>
      <c r="AA49" s="56">
        <f t="shared" si="26"/>
        <v>0</v>
      </c>
      <c r="AB49" s="45"/>
      <c r="AC49" s="45"/>
      <c r="AD49" s="45"/>
      <c r="AE49" s="56">
        <f t="shared" si="27"/>
        <v>0</v>
      </c>
      <c r="AF49" s="45">
        <f>SUM(AF50:AF52)</f>
        <v>1</v>
      </c>
      <c r="AG49" s="45">
        <f t="shared" ref="AG49:AH49" si="63">SUM(AG50:AG52)</f>
        <v>3</v>
      </c>
      <c r="AH49" s="45">
        <f t="shared" si="63"/>
        <v>0</v>
      </c>
      <c r="AI49" s="56">
        <f t="shared" si="28"/>
        <v>4</v>
      </c>
      <c r="AJ49" s="45">
        <f>SUM(AJ50:AJ52)</f>
        <v>40</v>
      </c>
      <c r="AK49" s="45">
        <f t="shared" ref="AK49:AL49" si="64">SUM(AK50:AK52)</f>
        <v>22</v>
      </c>
      <c r="AL49" s="45">
        <f t="shared" si="64"/>
        <v>0</v>
      </c>
      <c r="AM49" s="56">
        <f t="shared" si="29"/>
        <v>62</v>
      </c>
    </row>
    <row r="50" spans="1:39" x14ac:dyDescent="0.25">
      <c r="A50" s="41"/>
      <c r="B50" s="39" t="s">
        <v>47</v>
      </c>
      <c r="C50" s="40" t="s">
        <v>140</v>
      </c>
      <c r="D50" s="46">
        <f t="shared" si="58"/>
        <v>10</v>
      </c>
      <c r="E50" s="46">
        <f t="shared" si="57"/>
        <v>1</v>
      </c>
      <c r="F50" s="45">
        <f t="shared" si="60"/>
        <v>0</v>
      </c>
      <c r="G50" s="57">
        <f t="shared" si="61"/>
        <v>11</v>
      </c>
      <c r="H50" s="45"/>
      <c r="I50" s="45"/>
      <c r="J50" s="45">
        <v>0</v>
      </c>
      <c r="K50" s="57">
        <f t="shared" si="31"/>
        <v>0</v>
      </c>
      <c r="L50" s="45"/>
      <c r="M50" s="45"/>
      <c r="N50" s="45"/>
      <c r="O50" s="56">
        <f t="shared" si="20"/>
        <v>0</v>
      </c>
      <c r="P50" s="45">
        <v>0</v>
      </c>
      <c r="Q50" s="45">
        <v>1</v>
      </c>
      <c r="R50" s="45">
        <v>0</v>
      </c>
      <c r="S50" s="56">
        <f t="shared" si="23"/>
        <v>1</v>
      </c>
      <c r="T50" s="45">
        <v>5</v>
      </c>
      <c r="U50" s="45">
        <v>0</v>
      </c>
      <c r="V50" s="45">
        <v>0</v>
      </c>
      <c r="W50" s="56">
        <f t="shared" si="25"/>
        <v>5</v>
      </c>
      <c r="X50" s="45"/>
      <c r="Y50" s="45"/>
      <c r="Z50" s="45"/>
      <c r="AA50" s="56">
        <f t="shared" si="26"/>
        <v>0</v>
      </c>
      <c r="AB50" s="45"/>
      <c r="AC50" s="45"/>
      <c r="AD50" s="45"/>
      <c r="AE50" s="56">
        <f t="shared" si="27"/>
        <v>0</v>
      </c>
      <c r="AF50" s="45">
        <v>0</v>
      </c>
      <c r="AG50" s="45">
        <v>0</v>
      </c>
      <c r="AH50" s="45">
        <v>0</v>
      </c>
      <c r="AI50" s="56">
        <f t="shared" si="28"/>
        <v>0</v>
      </c>
      <c r="AJ50" s="45">
        <v>5</v>
      </c>
      <c r="AK50" s="45">
        <v>0</v>
      </c>
      <c r="AL50" s="45">
        <v>0</v>
      </c>
      <c r="AM50" s="56">
        <f t="shared" si="29"/>
        <v>5</v>
      </c>
    </row>
    <row r="51" spans="1:39" x14ac:dyDescent="0.25">
      <c r="A51" s="41"/>
      <c r="B51" s="39" t="s">
        <v>31</v>
      </c>
      <c r="C51" s="40" t="s">
        <v>136</v>
      </c>
      <c r="D51" s="46">
        <f t="shared" si="58"/>
        <v>95</v>
      </c>
      <c r="E51" s="46">
        <f t="shared" si="57"/>
        <v>33</v>
      </c>
      <c r="F51" s="45">
        <f t="shared" si="60"/>
        <v>0</v>
      </c>
      <c r="G51" s="57">
        <f t="shared" si="61"/>
        <v>128</v>
      </c>
      <c r="H51" s="45">
        <v>1</v>
      </c>
      <c r="I51" s="45"/>
      <c r="J51" s="45">
        <v>0</v>
      </c>
      <c r="K51" s="57">
        <f t="shared" si="31"/>
        <v>1</v>
      </c>
      <c r="L51" s="45"/>
      <c r="M51" s="45"/>
      <c r="N51" s="45"/>
      <c r="O51" s="56">
        <f t="shared" si="20"/>
        <v>0</v>
      </c>
      <c r="P51" s="45">
        <v>2</v>
      </c>
      <c r="Q51" s="45">
        <v>0</v>
      </c>
      <c r="R51" s="45">
        <v>0</v>
      </c>
      <c r="S51" s="56">
        <f t="shared" si="23"/>
        <v>2</v>
      </c>
      <c r="T51" s="45">
        <v>65</v>
      </c>
      <c r="U51" s="45">
        <v>16</v>
      </c>
      <c r="V51" s="45">
        <v>0</v>
      </c>
      <c r="W51" s="56">
        <f t="shared" si="25"/>
        <v>81</v>
      </c>
      <c r="X51" s="45"/>
      <c r="Y51" s="45"/>
      <c r="Z51" s="45"/>
      <c r="AA51" s="56">
        <f t="shared" si="26"/>
        <v>0</v>
      </c>
      <c r="AB51" s="45"/>
      <c r="AC51" s="45"/>
      <c r="AD51" s="45"/>
      <c r="AE51" s="56">
        <f t="shared" si="27"/>
        <v>0</v>
      </c>
      <c r="AF51" s="45">
        <v>1</v>
      </c>
      <c r="AG51" s="45">
        <v>1</v>
      </c>
      <c r="AH51" s="45">
        <v>0</v>
      </c>
      <c r="AI51" s="56">
        <f t="shared" si="28"/>
        <v>2</v>
      </c>
      <c r="AJ51" s="45">
        <v>26</v>
      </c>
      <c r="AK51" s="45">
        <v>16</v>
      </c>
      <c r="AL51" s="45">
        <v>0</v>
      </c>
      <c r="AM51" s="56">
        <f t="shared" si="29"/>
        <v>42</v>
      </c>
    </row>
    <row r="52" spans="1:39" x14ac:dyDescent="0.25">
      <c r="A52" s="41"/>
      <c r="B52" s="39" t="s">
        <v>32</v>
      </c>
      <c r="C52" s="40" t="s">
        <v>33</v>
      </c>
      <c r="D52" s="46">
        <f t="shared" si="58"/>
        <v>26</v>
      </c>
      <c r="E52" s="46">
        <f t="shared" si="57"/>
        <v>13</v>
      </c>
      <c r="F52" s="45">
        <f t="shared" si="60"/>
        <v>0</v>
      </c>
      <c r="G52" s="57">
        <f t="shared" si="61"/>
        <v>39</v>
      </c>
      <c r="H52" s="45"/>
      <c r="I52" s="45"/>
      <c r="J52" s="45">
        <v>0</v>
      </c>
      <c r="K52" s="57">
        <f t="shared" si="31"/>
        <v>0</v>
      </c>
      <c r="L52" s="45"/>
      <c r="M52" s="45"/>
      <c r="N52" s="45"/>
      <c r="O52" s="56">
        <f t="shared" si="20"/>
        <v>0</v>
      </c>
      <c r="P52" s="45">
        <v>2</v>
      </c>
      <c r="Q52" s="45">
        <v>0</v>
      </c>
      <c r="R52" s="45">
        <v>0</v>
      </c>
      <c r="S52" s="56">
        <f t="shared" si="23"/>
        <v>2</v>
      </c>
      <c r="T52" s="45">
        <v>15</v>
      </c>
      <c r="U52" s="45">
        <v>5</v>
      </c>
      <c r="V52" s="45">
        <v>0</v>
      </c>
      <c r="W52" s="56">
        <f t="shared" si="25"/>
        <v>20</v>
      </c>
      <c r="X52" s="45"/>
      <c r="Y52" s="45"/>
      <c r="Z52" s="45"/>
      <c r="AA52" s="56">
        <f t="shared" si="26"/>
        <v>0</v>
      </c>
      <c r="AB52" s="45"/>
      <c r="AC52" s="45"/>
      <c r="AD52" s="45"/>
      <c r="AE52" s="56">
        <f t="shared" si="27"/>
        <v>0</v>
      </c>
      <c r="AF52" s="45">
        <v>0</v>
      </c>
      <c r="AG52" s="45">
        <v>2</v>
      </c>
      <c r="AH52" s="45">
        <v>0</v>
      </c>
      <c r="AI52" s="56">
        <f t="shared" si="28"/>
        <v>2</v>
      </c>
      <c r="AJ52" s="45">
        <v>9</v>
      </c>
      <c r="AK52" s="45">
        <v>6</v>
      </c>
      <c r="AL52" s="45">
        <v>0</v>
      </c>
      <c r="AM52" s="56">
        <f t="shared" si="29"/>
        <v>15</v>
      </c>
    </row>
    <row r="53" spans="1:39" x14ac:dyDescent="0.25">
      <c r="A53" s="33" t="s">
        <v>217</v>
      </c>
      <c r="B53" s="34"/>
      <c r="C53" s="35"/>
      <c r="D53" s="44">
        <f t="shared" si="58"/>
        <v>79</v>
      </c>
      <c r="E53" s="44">
        <f t="shared" si="57"/>
        <v>27</v>
      </c>
      <c r="F53" s="44"/>
      <c r="G53" s="61">
        <f>SUM(D53:F53)</f>
        <v>106</v>
      </c>
      <c r="H53" s="44">
        <v>0</v>
      </c>
      <c r="I53" s="44">
        <v>2</v>
      </c>
      <c r="J53" s="44">
        <v>0</v>
      </c>
      <c r="K53" s="62">
        <f t="shared" si="31"/>
        <v>2</v>
      </c>
      <c r="L53" s="44"/>
      <c r="M53" s="44"/>
      <c r="N53" s="44"/>
      <c r="O53" s="61">
        <f t="shared" si="20"/>
        <v>0</v>
      </c>
      <c r="P53" s="44">
        <f>SUM(P54,P56,P60)</f>
        <v>12</v>
      </c>
      <c r="Q53" s="44">
        <f t="shared" ref="Q53:R53" si="65">SUM(Q54,Q56,Q60)</f>
        <v>2</v>
      </c>
      <c r="R53" s="44">
        <f t="shared" si="65"/>
        <v>0</v>
      </c>
      <c r="S53" s="61">
        <f t="shared" si="23"/>
        <v>14</v>
      </c>
      <c r="T53" s="44">
        <f>SUM(T54,T56,T60)</f>
        <v>48</v>
      </c>
      <c r="U53" s="44">
        <f t="shared" ref="U53:V53" si="66">SUM(U54,U56,U60)</f>
        <v>18</v>
      </c>
      <c r="V53" s="44">
        <f t="shared" si="66"/>
        <v>0</v>
      </c>
      <c r="W53" s="61">
        <f t="shared" si="25"/>
        <v>66</v>
      </c>
      <c r="X53" s="44"/>
      <c r="Y53" s="44"/>
      <c r="Z53" s="44"/>
      <c r="AA53" s="61">
        <f t="shared" si="26"/>
        <v>0</v>
      </c>
      <c r="AB53" s="44"/>
      <c r="AC53" s="44"/>
      <c r="AD53" s="44"/>
      <c r="AE53" s="61">
        <f t="shared" si="27"/>
        <v>0</v>
      </c>
      <c r="AF53" s="44">
        <f>SUM(AF54,AF56,AF60)</f>
        <v>11</v>
      </c>
      <c r="AG53" s="44">
        <f>SUM(AG54,AG56,AG60)</f>
        <v>3</v>
      </c>
      <c r="AH53" s="44">
        <f t="shared" ref="AH53" si="67">SUM(AH54,AH56,AH60)</f>
        <v>0</v>
      </c>
      <c r="AI53" s="61">
        <f t="shared" si="28"/>
        <v>14</v>
      </c>
      <c r="AJ53" s="44">
        <f>SUM(AJ54,AJ56,AJ60)</f>
        <v>8</v>
      </c>
      <c r="AK53" s="44">
        <f t="shared" ref="AK53:AL53" si="68">SUM(AK54,AK56,AK60)</f>
        <v>2</v>
      </c>
      <c r="AL53" s="44">
        <f t="shared" si="68"/>
        <v>0</v>
      </c>
      <c r="AM53" s="61">
        <f t="shared" si="29"/>
        <v>10</v>
      </c>
    </row>
    <row r="54" spans="1:39" x14ac:dyDescent="0.25">
      <c r="A54" s="36">
        <v>6</v>
      </c>
      <c r="B54" s="37" t="s">
        <v>48</v>
      </c>
      <c r="C54" s="38"/>
      <c r="D54" s="45">
        <f t="shared" si="58"/>
        <v>3</v>
      </c>
      <c r="E54" s="45">
        <f t="shared" si="57"/>
        <v>3</v>
      </c>
      <c r="F54" s="45"/>
      <c r="G54" s="57">
        <f>SUM(D54:F54)</f>
        <v>6</v>
      </c>
      <c r="H54" s="45"/>
      <c r="I54" s="45"/>
      <c r="J54" s="45"/>
      <c r="K54" s="57">
        <f t="shared" si="31"/>
        <v>0</v>
      </c>
      <c r="L54" s="45"/>
      <c r="M54" s="45"/>
      <c r="N54" s="45"/>
      <c r="O54" s="56">
        <f t="shared" si="20"/>
        <v>0</v>
      </c>
      <c r="P54" s="45">
        <v>1</v>
      </c>
      <c r="Q54" s="45"/>
      <c r="R54" s="45"/>
      <c r="S54" s="56">
        <f t="shared" si="23"/>
        <v>1</v>
      </c>
      <c r="T54" s="45">
        <v>2</v>
      </c>
      <c r="U54" s="45">
        <v>2</v>
      </c>
      <c r="V54" s="45">
        <v>0</v>
      </c>
      <c r="W54" s="56">
        <f t="shared" si="25"/>
        <v>4</v>
      </c>
      <c r="X54" s="45"/>
      <c r="Y54" s="45"/>
      <c r="Z54" s="45"/>
      <c r="AA54" s="56">
        <f t="shared" si="26"/>
        <v>0</v>
      </c>
      <c r="AB54" s="45"/>
      <c r="AC54" s="45"/>
      <c r="AD54" s="45"/>
      <c r="AE54" s="56">
        <f t="shared" si="27"/>
        <v>0</v>
      </c>
      <c r="AF54" s="45">
        <v>0</v>
      </c>
      <c r="AG54" s="45">
        <v>1</v>
      </c>
      <c r="AH54" s="45">
        <v>0</v>
      </c>
      <c r="AI54" s="56">
        <f t="shared" si="28"/>
        <v>1</v>
      </c>
      <c r="AJ54" s="45"/>
      <c r="AK54" s="45"/>
      <c r="AL54" s="45"/>
      <c r="AM54" s="56">
        <f t="shared" si="29"/>
        <v>0</v>
      </c>
    </row>
    <row r="55" spans="1:39" x14ac:dyDescent="0.25">
      <c r="A55" s="34"/>
      <c r="B55" s="39" t="s">
        <v>51</v>
      </c>
      <c r="C55" s="40" t="s">
        <v>52</v>
      </c>
      <c r="D55" s="46">
        <f t="shared" si="58"/>
        <v>3</v>
      </c>
      <c r="E55" s="46">
        <f t="shared" si="57"/>
        <v>3</v>
      </c>
      <c r="F55" s="46"/>
      <c r="G55" s="57">
        <f t="shared" ref="G55:G61" si="69">SUM(D55:F55)</f>
        <v>6</v>
      </c>
      <c r="H55" s="45"/>
      <c r="I55" s="45"/>
      <c r="J55" s="45"/>
      <c r="K55" s="57">
        <f t="shared" si="31"/>
        <v>0</v>
      </c>
      <c r="L55" s="45"/>
      <c r="M55" s="45"/>
      <c r="N55" s="45"/>
      <c r="O55" s="56">
        <f t="shared" si="20"/>
        <v>0</v>
      </c>
      <c r="P55" s="45">
        <v>1</v>
      </c>
      <c r="Q55" s="45"/>
      <c r="R55" s="45"/>
      <c r="S55" s="56">
        <f t="shared" si="23"/>
        <v>1</v>
      </c>
      <c r="T55" s="45">
        <v>2</v>
      </c>
      <c r="U55" s="45">
        <v>2</v>
      </c>
      <c r="V55" s="45">
        <v>0</v>
      </c>
      <c r="W55" s="56">
        <f t="shared" si="25"/>
        <v>4</v>
      </c>
      <c r="X55" s="45"/>
      <c r="Y55" s="45"/>
      <c r="Z55" s="45"/>
      <c r="AA55" s="56">
        <f t="shared" si="26"/>
        <v>0</v>
      </c>
      <c r="AB55" s="45"/>
      <c r="AC55" s="45"/>
      <c r="AD55" s="45"/>
      <c r="AE55" s="56">
        <f t="shared" si="27"/>
        <v>0</v>
      </c>
      <c r="AF55" s="45">
        <v>0</v>
      </c>
      <c r="AG55" s="45">
        <v>1</v>
      </c>
      <c r="AH55" s="45">
        <v>0</v>
      </c>
      <c r="AI55" s="56">
        <f t="shared" si="28"/>
        <v>1</v>
      </c>
      <c r="AJ55" s="45"/>
      <c r="AK55" s="45"/>
      <c r="AL55" s="45"/>
      <c r="AM55" s="56">
        <f t="shared" si="29"/>
        <v>0</v>
      </c>
    </row>
    <row r="56" spans="1:39" x14ac:dyDescent="0.25">
      <c r="A56" s="36">
        <v>7</v>
      </c>
      <c r="B56" s="37" t="s">
        <v>116</v>
      </c>
      <c r="C56" s="38"/>
      <c r="D56" s="45">
        <f>H56+L56+P56+T56+X56+AB56+AF56+AJ56</f>
        <v>74</v>
      </c>
      <c r="E56" s="45">
        <f>I56+M56+Q56+U56+Y56+AC56+AG56+AK56</f>
        <v>24</v>
      </c>
      <c r="F56" s="45"/>
      <c r="G56" s="57">
        <f t="shared" si="69"/>
        <v>98</v>
      </c>
      <c r="H56" s="45">
        <f>SUM(H57:H59)</f>
        <v>0</v>
      </c>
      <c r="I56" s="45">
        <f t="shared" ref="I56:J56" si="70">SUM(I57:I59)</f>
        <v>2</v>
      </c>
      <c r="J56" s="45">
        <f t="shared" si="70"/>
        <v>0</v>
      </c>
      <c r="K56" s="57">
        <f t="shared" si="31"/>
        <v>2</v>
      </c>
      <c r="L56" s="45">
        <f>SUM(L57:L59)</f>
        <v>0</v>
      </c>
      <c r="M56" s="45">
        <f t="shared" ref="M56:N56" si="71">SUM(M57:M59)</f>
        <v>0</v>
      </c>
      <c r="N56" s="45">
        <f t="shared" si="71"/>
        <v>0</v>
      </c>
      <c r="O56" s="56">
        <f t="shared" si="20"/>
        <v>0</v>
      </c>
      <c r="P56" s="45">
        <f>SUM(P57:P59)</f>
        <v>11</v>
      </c>
      <c r="Q56" s="45">
        <f t="shared" ref="Q56:R56" si="72">SUM(Q57:Q59)</f>
        <v>2</v>
      </c>
      <c r="R56" s="45">
        <f t="shared" si="72"/>
        <v>0</v>
      </c>
      <c r="S56" s="56">
        <f t="shared" si="23"/>
        <v>13</v>
      </c>
      <c r="T56" s="45">
        <v>44</v>
      </c>
      <c r="U56" s="45">
        <v>16</v>
      </c>
      <c r="V56" s="45">
        <v>0</v>
      </c>
      <c r="W56" s="56">
        <f t="shared" si="25"/>
        <v>60</v>
      </c>
      <c r="X56" s="45"/>
      <c r="Y56" s="45"/>
      <c r="Z56" s="45"/>
      <c r="AA56" s="56">
        <f t="shared" si="26"/>
        <v>0</v>
      </c>
      <c r="AB56" s="45"/>
      <c r="AC56" s="45"/>
      <c r="AD56" s="45"/>
      <c r="AE56" s="56">
        <f t="shared" si="27"/>
        <v>0</v>
      </c>
      <c r="AF56" s="45">
        <f>SUM(AF57:AF59)</f>
        <v>11</v>
      </c>
      <c r="AG56" s="45">
        <f t="shared" ref="AG56:AH56" si="73">SUM(AG57:AG59)</f>
        <v>2</v>
      </c>
      <c r="AH56" s="45">
        <f t="shared" si="73"/>
        <v>0</v>
      </c>
      <c r="AI56" s="56">
        <f t="shared" si="28"/>
        <v>13</v>
      </c>
      <c r="AJ56" s="45">
        <f>SUM(AJ57:AJ59)</f>
        <v>8</v>
      </c>
      <c r="AK56" s="45">
        <f t="shared" ref="AK56:AL56" si="74">SUM(AK57:AK59)</f>
        <v>2</v>
      </c>
      <c r="AL56" s="45">
        <f t="shared" si="74"/>
        <v>0</v>
      </c>
      <c r="AM56" s="56">
        <f t="shared" si="29"/>
        <v>10</v>
      </c>
    </row>
    <row r="57" spans="1:39" x14ac:dyDescent="0.25">
      <c r="A57" s="41"/>
      <c r="B57" s="39" t="s">
        <v>53</v>
      </c>
      <c r="C57" s="40" t="s">
        <v>151</v>
      </c>
      <c r="D57" s="46">
        <f t="shared" si="58"/>
        <v>65</v>
      </c>
      <c r="E57" s="46">
        <f t="shared" si="57"/>
        <v>17</v>
      </c>
      <c r="F57" s="46"/>
      <c r="G57" s="57">
        <f t="shared" si="69"/>
        <v>82</v>
      </c>
      <c r="H57" s="45">
        <v>0</v>
      </c>
      <c r="I57" s="45">
        <v>2</v>
      </c>
      <c r="J57" s="45">
        <v>0</v>
      </c>
      <c r="K57" s="57">
        <f t="shared" si="31"/>
        <v>2</v>
      </c>
      <c r="L57" s="45"/>
      <c r="M57" s="45"/>
      <c r="N57" s="45"/>
      <c r="O57" s="56">
        <f t="shared" si="20"/>
        <v>0</v>
      </c>
      <c r="P57" s="45">
        <v>10</v>
      </c>
      <c r="Q57" s="45">
        <v>2</v>
      </c>
      <c r="R57" s="45">
        <v>0</v>
      </c>
      <c r="S57" s="56">
        <f t="shared" si="23"/>
        <v>12</v>
      </c>
      <c r="T57" s="45">
        <v>37</v>
      </c>
      <c r="U57" s="45">
        <v>11</v>
      </c>
      <c r="V57" s="45">
        <v>0</v>
      </c>
      <c r="W57" s="56">
        <f t="shared" si="25"/>
        <v>48</v>
      </c>
      <c r="X57" s="45"/>
      <c r="Y57" s="45"/>
      <c r="Z57" s="45"/>
      <c r="AA57" s="56">
        <f t="shared" si="26"/>
        <v>0</v>
      </c>
      <c r="AB57" s="45"/>
      <c r="AC57" s="45"/>
      <c r="AD57" s="45"/>
      <c r="AE57" s="56">
        <f t="shared" si="27"/>
        <v>0</v>
      </c>
      <c r="AF57" s="45">
        <v>10</v>
      </c>
      <c r="AG57" s="45">
        <v>1</v>
      </c>
      <c r="AH57" s="45">
        <v>0</v>
      </c>
      <c r="AI57" s="56">
        <f t="shared" si="28"/>
        <v>11</v>
      </c>
      <c r="AJ57" s="45">
        <v>8</v>
      </c>
      <c r="AK57" s="45">
        <v>1</v>
      </c>
      <c r="AL57" s="45">
        <v>0</v>
      </c>
      <c r="AM57" s="56">
        <f t="shared" si="29"/>
        <v>9</v>
      </c>
    </row>
    <row r="58" spans="1:39" x14ac:dyDescent="0.25">
      <c r="A58" s="41"/>
      <c r="B58" s="39" t="s">
        <v>54</v>
      </c>
      <c r="C58" s="40" t="s">
        <v>55</v>
      </c>
      <c r="D58" s="46">
        <f t="shared" si="58"/>
        <v>8</v>
      </c>
      <c r="E58" s="46">
        <f t="shared" si="57"/>
        <v>6</v>
      </c>
      <c r="F58" s="46"/>
      <c r="G58" s="57">
        <f t="shared" si="69"/>
        <v>14</v>
      </c>
      <c r="H58" s="45"/>
      <c r="I58" s="45"/>
      <c r="J58" s="45"/>
      <c r="K58" s="57">
        <f t="shared" si="31"/>
        <v>0</v>
      </c>
      <c r="L58" s="45"/>
      <c r="M58" s="45"/>
      <c r="N58" s="45"/>
      <c r="O58" s="56">
        <f t="shared" si="20"/>
        <v>0</v>
      </c>
      <c r="P58" s="45">
        <v>1</v>
      </c>
      <c r="Q58" s="45"/>
      <c r="R58" s="45">
        <v>0</v>
      </c>
      <c r="S58" s="56">
        <f t="shared" si="23"/>
        <v>1</v>
      </c>
      <c r="T58" s="45">
        <v>6</v>
      </c>
      <c r="U58" s="45">
        <v>4</v>
      </c>
      <c r="V58" s="45">
        <v>0</v>
      </c>
      <c r="W58" s="56">
        <f t="shared" si="25"/>
        <v>10</v>
      </c>
      <c r="X58" s="45"/>
      <c r="Y58" s="45"/>
      <c r="Z58" s="45"/>
      <c r="AA58" s="56">
        <f t="shared" si="26"/>
        <v>0</v>
      </c>
      <c r="AB58" s="45"/>
      <c r="AC58" s="45"/>
      <c r="AD58" s="45"/>
      <c r="AE58" s="56">
        <f t="shared" si="27"/>
        <v>0</v>
      </c>
      <c r="AF58" s="45">
        <v>1</v>
      </c>
      <c r="AG58" s="45">
        <v>1</v>
      </c>
      <c r="AH58" s="45">
        <v>0</v>
      </c>
      <c r="AI58" s="56">
        <f t="shared" si="28"/>
        <v>2</v>
      </c>
      <c r="AJ58" s="45">
        <v>0</v>
      </c>
      <c r="AK58" s="45">
        <v>1</v>
      </c>
      <c r="AL58" s="45">
        <v>0</v>
      </c>
      <c r="AM58" s="56">
        <f t="shared" si="29"/>
        <v>1</v>
      </c>
    </row>
    <row r="59" spans="1:39" x14ac:dyDescent="0.25">
      <c r="A59" s="34"/>
      <c r="B59" s="39" t="s">
        <v>56</v>
      </c>
      <c r="C59" s="40" t="s">
        <v>152</v>
      </c>
      <c r="D59" s="46">
        <f t="shared" si="58"/>
        <v>1</v>
      </c>
      <c r="E59" s="46">
        <f t="shared" si="57"/>
        <v>1</v>
      </c>
      <c r="F59" s="46"/>
      <c r="G59" s="57">
        <f t="shared" si="69"/>
        <v>2</v>
      </c>
      <c r="H59" s="45"/>
      <c r="I59" s="45"/>
      <c r="J59" s="45"/>
      <c r="K59" s="57">
        <f t="shared" si="31"/>
        <v>0</v>
      </c>
      <c r="L59" s="45"/>
      <c r="M59" s="45"/>
      <c r="N59" s="45"/>
      <c r="O59" s="56">
        <f t="shared" si="20"/>
        <v>0</v>
      </c>
      <c r="P59" s="45">
        <v>0</v>
      </c>
      <c r="Q59" s="45"/>
      <c r="R59" s="45">
        <v>0</v>
      </c>
      <c r="S59" s="56">
        <f t="shared" si="23"/>
        <v>0</v>
      </c>
      <c r="T59" s="45">
        <v>1</v>
      </c>
      <c r="U59" s="45">
        <v>1</v>
      </c>
      <c r="V59" s="45">
        <v>0</v>
      </c>
      <c r="W59" s="56">
        <f t="shared" si="25"/>
        <v>2</v>
      </c>
      <c r="X59" s="45"/>
      <c r="Y59" s="45"/>
      <c r="Z59" s="45"/>
      <c r="AA59" s="56">
        <f t="shared" si="26"/>
        <v>0</v>
      </c>
      <c r="AB59" s="45"/>
      <c r="AC59" s="45"/>
      <c r="AD59" s="45"/>
      <c r="AE59" s="56">
        <f t="shared" si="27"/>
        <v>0</v>
      </c>
      <c r="AF59" s="45">
        <v>0</v>
      </c>
      <c r="AG59" s="45"/>
      <c r="AH59" s="45"/>
      <c r="AI59" s="56">
        <f t="shared" si="28"/>
        <v>0</v>
      </c>
      <c r="AJ59" s="45"/>
      <c r="AK59" s="45"/>
      <c r="AL59" s="45"/>
      <c r="AM59" s="56">
        <f t="shared" si="29"/>
        <v>0</v>
      </c>
    </row>
    <row r="60" spans="1:39" x14ac:dyDescent="0.25">
      <c r="A60" s="36">
        <v>8</v>
      </c>
      <c r="B60" s="37" t="s">
        <v>118</v>
      </c>
      <c r="C60" s="38"/>
      <c r="D60" s="45">
        <f t="shared" si="58"/>
        <v>2</v>
      </c>
      <c r="E60" s="45">
        <f t="shared" si="57"/>
        <v>0</v>
      </c>
      <c r="F60" s="45"/>
      <c r="G60" s="57">
        <f t="shared" si="69"/>
        <v>2</v>
      </c>
      <c r="H60" s="45"/>
      <c r="I60" s="45"/>
      <c r="J60" s="45"/>
      <c r="K60" s="57">
        <f t="shared" si="31"/>
        <v>0</v>
      </c>
      <c r="L60" s="45"/>
      <c r="M60" s="45"/>
      <c r="N60" s="45"/>
      <c r="O60" s="56">
        <f t="shared" si="20"/>
        <v>0</v>
      </c>
      <c r="P60" s="45">
        <v>0</v>
      </c>
      <c r="Q60" s="45"/>
      <c r="R60" s="45"/>
      <c r="S60" s="56">
        <f t="shared" si="23"/>
        <v>0</v>
      </c>
      <c r="T60" s="45">
        <v>2</v>
      </c>
      <c r="U60" s="45">
        <v>0</v>
      </c>
      <c r="V60" s="45">
        <v>0</v>
      </c>
      <c r="W60" s="56">
        <f t="shared" si="25"/>
        <v>2</v>
      </c>
      <c r="X60" s="45"/>
      <c r="Y60" s="45"/>
      <c r="Z60" s="45"/>
      <c r="AA60" s="56">
        <f t="shared" si="26"/>
        <v>0</v>
      </c>
      <c r="AB60" s="45"/>
      <c r="AC60" s="45"/>
      <c r="AD60" s="45"/>
      <c r="AE60" s="56">
        <f t="shared" si="27"/>
        <v>0</v>
      </c>
      <c r="AF60" s="45">
        <v>0</v>
      </c>
      <c r="AG60" s="45"/>
      <c r="AH60" s="45"/>
      <c r="AI60" s="56">
        <f t="shared" si="28"/>
        <v>0</v>
      </c>
      <c r="AJ60" s="45"/>
      <c r="AK60" s="45"/>
      <c r="AL60" s="45"/>
      <c r="AM60" s="56">
        <f t="shared" si="29"/>
        <v>0</v>
      </c>
    </row>
    <row r="61" spans="1:39" x14ac:dyDescent="0.25">
      <c r="A61" s="41"/>
      <c r="B61" s="39" t="s">
        <v>102</v>
      </c>
      <c r="C61" s="40" t="s">
        <v>103</v>
      </c>
      <c r="D61" s="46">
        <f t="shared" si="58"/>
        <v>2</v>
      </c>
      <c r="E61" s="46">
        <f t="shared" si="57"/>
        <v>0</v>
      </c>
      <c r="F61" s="46"/>
      <c r="G61" s="57">
        <f t="shared" si="69"/>
        <v>2</v>
      </c>
      <c r="H61" s="45"/>
      <c r="I61" s="45"/>
      <c r="J61" s="45"/>
      <c r="K61" s="57">
        <f t="shared" si="31"/>
        <v>0</v>
      </c>
      <c r="L61" s="45"/>
      <c r="M61" s="45"/>
      <c r="N61" s="45"/>
      <c r="O61" s="56">
        <f t="shared" si="20"/>
        <v>0</v>
      </c>
      <c r="P61" s="45">
        <v>0</v>
      </c>
      <c r="Q61" s="45"/>
      <c r="R61" s="45"/>
      <c r="S61" s="56">
        <f t="shared" si="23"/>
        <v>0</v>
      </c>
      <c r="T61" s="45">
        <v>2</v>
      </c>
      <c r="U61" s="45">
        <v>0</v>
      </c>
      <c r="V61" s="45">
        <v>0</v>
      </c>
      <c r="W61" s="56">
        <f t="shared" si="25"/>
        <v>2</v>
      </c>
      <c r="X61" s="45"/>
      <c r="Y61" s="45"/>
      <c r="Z61" s="45"/>
      <c r="AA61" s="56">
        <f t="shared" si="26"/>
        <v>0</v>
      </c>
      <c r="AB61" s="45"/>
      <c r="AC61" s="45"/>
      <c r="AD61" s="45"/>
      <c r="AE61" s="56">
        <f t="shared" si="27"/>
        <v>0</v>
      </c>
      <c r="AF61" s="45">
        <v>0</v>
      </c>
      <c r="AG61" s="45"/>
      <c r="AH61" s="45"/>
      <c r="AI61" s="56">
        <f t="shared" si="28"/>
        <v>0</v>
      </c>
      <c r="AJ61" s="45"/>
      <c r="AK61" s="45"/>
      <c r="AL61" s="45"/>
      <c r="AM61" s="56">
        <f t="shared" si="29"/>
        <v>0</v>
      </c>
    </row>
    <row r="62" spans="1:39" x14ac:dyDescent="0.25">
      <c r="A62" s="33" t="s">
        <v>193</v>
      </c>
      <c r="B62" s="34"/>
      <c r="C62" s="35"/>
      <c r="D62" s="44">
        <f t="shared" si="58"/>
        <v>310</v>
      </c>
      <c r="E62" s="44">
        <f t="shared" si="57"/>
        <v>194</v>
      </c>
      <c r="F62" s="44"/>
      <c r="G62" s="61">
        <f>SUM(D62:F62)</f>
        <v>504</v>
      </c>
      <c r="H62" s="44"/>
      <c r="I62" s="44"/>
      <c r="J62" s="44"/>
      <c r="K62" s="62">
        <f t="shared" si="31"/>
        <v>0</v>
      </c>
      <c r="L62" s="44"/>
      <c r="M62" s="44"/>
      <c r="N62" s="44"/>
      <c r="O62" s="61">
        <f t="shared" si="20"/>
        <v>0</v>
      </c>
      <c r="P62" s="44">
        <v>14</v>
      </c>
      <c r="Q62" s="44">
        <v>3</v>
      </c>
      <c r="R62" s="44">
        <v>0</v>
      </c>
      <c r="S62" s="61">
        <f t="shared" si="23"/>
        <v>17</v>
      </c>
      <c r="T62" s="44">
        <f>SUM(T63,T66)</f>
        <v>160</v>
      </c>
      <c r="U62" s="44">
        <f>SUM(U63,U66)</f>
        <v>124</v>
      </c>
      <c r="V62" s="44">
        <f>SUM(V63,V66)</f>
        <v>0</v>
      </c>
      <c r="W62" s="61">
        <f t="shared" si="25"/>
        <v>284</v>
      </c>
      <c r="X62" s="44"/>
      <c r="Y62" s="44"/>
      <c r="Z62" s="44"/>
      <c r="AA62" s="61">
        <f t="shared" si="26"/>
        <v>0</v>
      </c>
      <c r="AB62" s="44"/>
      <c r="AC62" s="44"/>
      <c r="AD62" s="44"/>
      <c r="AE62" s="61">
        <f t="shared" si="27"/>
        <v>0</v>
      </c>
      <c r="AF62" s="44">
        <f>SUM(AF63,AF66)</f>
        <v>4</v>
      </c>
      <c r="AG62" s="44">
        <f t="shared" ref="AG62:AH62" si="75">SUM(AG63,AG66)</f>
        <v>5</v>
      </c>
      <c r="AH62" s="44">
        <f t="shared" si="75"/>
        <v>0</v>
      </c>
      <c r="AI62" s="61">
        <f t="shared" si="28"/>
        <v>9</v>
      </c>
      <c r="AJ62" s="44">
        <f>SUM(AJ63,AJ66)</f>
        <v>132</v>
      </c>
      <c r="AK62" s="44">
        <f t="shared" ref="AK62:AL62" si="76">SUM(AK63,AK66)</f>
        <v>62</v>
      </c>
      <c r="AL62" s="44">
        <f t="shared" si="76"/>
        <v>0</v>
      </c>
      <c r="AM62" s="61">
        <f t="shared" si="29"/>
        <v>194</v>
      </c>
    </row>
    <row r="63" spans="1:39" x14ac:dyDescent="0.25">
      <c r="A63" s="36">
        <v>7</v>
      </c>
      <c r="B63" s="37" t="s">
        <v>116</v>
      </c>
      <c r="C63" s="38"/>
      <c r="D63" s="45">
        <f t="shared" si="58"/>
        <v>30</v>
      </c>
      <c r="E63" s="45">
        <f t="shared" si="57"/>
        <v>20</v>
      </c>
      <c r="F63" s="45"/>
      <c r="G63" s="57">
        <f>SUM(D63:F63)</f>
        <v>50</v>
      </c>
      <c r="H63" s="45"/>
      <c r="I63" s="45"/>
      <c r="J63" s="45"/>
      <c r="K63" s="57">
        <f t="shared" si="31"/>
        <v>0</v>
      </c>
      <c r="L63" s="45"/>
      <c r="M63" s="45"/>
      <c r="N63" s="45"/>
      <c r="O63" s="56">
        <f t="shared" si="20"/>
        <v>0</v>
      </c>
      <c r="P63" s="45">
        <v>4</v>
      </c>
      <c r="Q63" s="45">
        <v>1</v>
      </c>
      <c r="R63" s="45">
        <v>0</v>
      </c>
      <c r="S63" s="56">
        <f t="shared" si="23"/>
        <v>5</v>
      </c>
      <c r="T63" s="45">
        <v>13</v>
      </c>
      <c r="U63" s="45">
        <v>10</v>
      </c>
      <c r="V63" s="45">
        <v>0</v>
      </c>
      <c r="W63" s="56">
        <f t="shared" si="25"/>
        <v>23</v>
      </c>
      <c r="X63" s="45"/>
      <c r="Y63" s="45"/>
      <c r="Z63" s="45"/>
      <c r="AA63" s="56">
        <f t="shared" si="26"/>
        <v>0</v>
      </c>
      <c r="AB63" s="45"/>
      <c r="AC63" s="45"/>
      <c r="AD63" s="45"/>
      <c r="AE63" s="56">
        <f t="shared" si="27"/>
        <v>0</v>
      </c>
      <c r="AF63" s="45">
        <v>1</v>
      </c>
      <c r="AG63" s="45">
        <v>2</v>
      </c>
      <c r="AH63" s="45">
        <v>0</v>
      </c>
      <c r="AI63" s="56">
        <f t="shared" si="28"/>
        <v>3</v>
      </c>
      <c r="AJ63" s="45">
        <v>12</v>
      </c>
      <c r="AK63" s="45">
        <v>7</v>
      </c>
      <c r="AL63" s="45">
        <v>0</v>
      </c>
      <c r="AM63" s="56">
        <f t="shared" si="29"/>
        <v>19</v>
      </c>
    </row>
    <row r="64" spans="1:39" x14ac:dyDescent="0.25">
      <c r="A64" s="41"/>
      <c r="B64" s="39" t="s">
        <v>57</v>
      </c>
      <c r="C64" s="40" t="s">
        <v>58</v>
      </c>
      <c r="D64" s="46">
        <f t="shared" si="58"/>
        <v>13</v>
      </c>
      <c r="E64" s="46">
        <f t="shared" si="57"/>
        <v>10</v>
      </c>
      <c r="F64" s="46"/>
      <c r="G64" s="57">
        <f t="shared" ref="G64:G67" si="77">SUM(D64:F64)</f>
        <v>23</v>
      </c>
      <c r="H64" s="45"/>
      <c r="I64" s="45"/>
      <c r="J64" s="45"/>
      <c r="K64" s="57">
        <f t="shared" si="31"/>
        <v>0</v>
      </c>
      <c r="L64" s="45"/>
      <c r="M64" s="45"/>
      <c r="N64" s="45"/>
      <c r="O64" s="56">
        <f t="shared" si="20"/>
        <v>0</v>
      </c>
      <c r="P64" s="45">
        <v>0</v>
      </c>
      <c r="Q64" s="45">
        <v>0</v>
      </c>
      <c r="R64" s="45">
        <v>0</v>
      </c>
      <c r="S64" s="56">
        <f t="shared" si="23"/>
        <v>0</v>
      </c>
      <c r="T64" s="45">
        <v>4</v>
      </c>
      <c r="U64" s="45">
        <v>5</v>
      </c>
      <c r="V64" s="45">
        <v>0</v>
      </c>
      <c r="W64" s="56">
        <f t="shared" si="25"/>
        <v>9</v>
      </c>
      <c r="X64" s="45"/>
      <c r="Y64" s="45"/>
      <c r="Z64" s="45"/>
      <c r="AA64" s="56">
        <f t="shared" si="26"/>
        <v>0</v>
      </c>
      <c r="AB64" s="45"/>
      <c r="AC64" s="45"/>
      <c r="AD64" s="45"/>
      <c r="AE64" s="56">
        <f t="shared" si="27"/>
        <v>0</v>
      </c>
      <c r="AF64" s="45">
        <v>0</v>
      </c>
      <c r="AG64" s="45">
        <v>0</v>
      </c>
      <c r="AH64" s="45">
        <v>0</v>
      </c>
      <c r="AI64" s="56">
        <f t="shared" si="28"/>
        <v>0</v>
      </c>
      <c r="AJ64" s="45">
        <v>9</v>
      </c>
      <c r="AK64" s="45">
        <v>5</v>
      </c>
      <c r="AL64" s="45">
        <v>0</v>
      </c>
      <c r="AM64" s="56">
        <f t="shared" si="29"/>
        <v>14</v>
      </c>
    </row>
    <row r="65" spans="1:39" x14ac:dyDescent="0.25">
      <c r="A65" s="34"/>
      <c r="B65" s="39" t="s">
        <v>177</v>
      </c>
      <c r="C65" s="40" t="s">
        <v>178</v>
      </c>
      <c r="D65" s="46">
        <f t="shared" si="58"/>
        <v>17</v>
      </c>
      <c r="E65" s="46">
        <f t="shared" si="57"/>
        <v>10</v>
      </c>
      <c r="F65" s="46"/>
      <c r="G65" s="57">
        <f t="shared" si="77"/>
        <v>27</v>
      </c>
      <c r="H65" s="45"/>
      <c r="I65" s="45"/>
      <c r="J65" s="45"/>
      <c r="K65" s="57">
        <f t="shared" si="31"/>
        <v>0</v>
      </c>
      <c r="L65" s="45"/>
      <c r="M65" s="45"/>
      <c r="N65" s="45"/>
      <c r="O65" s="56">
        <f t="shared" si="20"/>
        <v>0</v>
      </c>
      <c r="P65" s="45">
        <v>4</v>
      </c>
      <c r="Q65" s="45">
        <v>1</v>
      </c>
      <c r="R65" s="45">
        <v>0</v>
      </c>
      <c r="S65" s="56">
        <f t="shared" si="23"/>
        <v>5</v>
      </c>
      <c r="T65" s="45">
        <v>9</v>
      </c>
      <c r="U65" s="45">
        <v>5</v>
      </c>
      <c r="V65" s="45">
        <v>0</v>
      </c>
      <c r="W65" s="56">
        <f t="shared" si="25"/>
        <v>14</v>
      </c>
      <c r="X65" s="45"/>
      <c r="Y65" s="45"/>
      <c r="Z65" s="45"/>
      <c r="AA65" s="56">
        <f t="shared" si="26"/>
        <v>0</v>
      </c>
      <c r="AB65" s="45"/>
      <c r="AC65" s="45"/>
      <c r="AD65" s="45"/>
      <c r="AE65" s="56">
        <f t="shared" si="27"/>
        <v>0</v>
      </c>
      <c r="AF65" s="45">
        <v>1</v>
      </c>
      <c r="AG65" s="45">
        <v>2</v>
      </c>
      <c r="AH65" s="45">
        <v>0</v>
      </c>
      <c r="AI65" s="56">
        <f t="shared" si="28"/>
        <v>3</v>
      </c>
      <c r="AJ65" s="45">
        <v>3</v>
      </c>
      <c r="AK65" s="45">
        <v>2</v>
      </c>
      <c r="AL65" s="45">
        <v>0</v>
      </c>
      <c r="AM65" s="56">
        <f t="shared" si="29"/>
        <v>5</v>
      </c>
    </row>
    <row r="66" spans="1:39" x14ac:dyDescent="0.25">
      <c r="A66" s="36">
        <v>11</v>
      </c>
      <c r="B66" s="37" t="s">
        <v>59</v>
      </c>
      <c r="C66" s="38"/>
      <c r="D66" s="45">
        <f t="shared" si="58"/>
        <v>280</v>
      </c>
      <c r="E66" s="45">
        <f t="shared" si="57"/>
        <v>174</v>
      </c>
      <c r="F66" s="45"/>
      <c r="G66" s="57">
        <f t="shared" si="77"/>
        <v>454</v>
      </c>
      <c r="H66" s="45"/>
      <c r="I66" s="45"/>
      <c r="J66" s="45"/>
      <c r="K66" s="57">
        <f t="shared" si="31"/>
        <v>0</v>
      </c>
      <c r="L66" s="45"/>
      <c r="M66" s="45"/>
      <c r="N66" s="45"/>
      <c r="O66" s="56">
        <f t="shared" si="20"/>
        <v>0</v>
      </c>
      <c r="P66" s="45">
        <v>10</v>
      </c>
      <c r="Q66" s="45">
        <v>2</v>
      </c>
      <c r="R66" s="45">
        <v>0</v>
      </c>
      <c r="S66" s="56">
        <f t="shared" si="23"/>
        <v>12</v>
      </c>
      <c r="T66" s="45">
        <v>147</v>
      </c>
      <c r="U66" s="45">
        <v>114</v>
      </c>
      <c r="V66" s="45">
        <v>0</v>
      </c>
      <c r="W66" s="56">
        <f t="shared" si="25"/>
        <v>261</v>
      </c>
      <c r="X66" s="45"/>
      <c r="Y66" s="45"/>
      <c r="Z66" s="45"/>
      <c r="AA66" s="56">
        <f t="shared" si="26"/>
        <v>0</v>
      </c>
      <c r="AB66" s="45"/>
      <c r="AC66" s="45"/>
      <c r="AD66" s="45"/>
      <c r="AE66" s="56">
        <f t="shared" si="27"/>
        <v>0</v>
      </c>
      <c r="AF66" s="45">
        <v>3</v>
      </c>
      <c r="AG66" s="45">
        <v>3</v>
      </c>
      <c r="AH66" s="45">
        <v>0</v>
      </c>
      <c r="AI66" s="56">
        <f t="shared" si="28"/>
        <v>6</v>
      </c>
      <c r="AJ66" s="45">
        <v>120</v>
      </c>
      <c r="AK66" s="45">
        <v>55</v>
      </c>
      <c r="AL66" s="45">
        <v>0</v>
      </c>
      <c r="AM66" s="56">
        <f t="shared" si="29"/>
        <v>175</v>
      </c>
    </row>
    <row r="67" spans="1:39" x14ac:dyDescent="0.25">
      <c r="A67" s="41"/>
      <c r="B67" s="39" t="s">
        <v>57</v>
      </c>
      <c r="C67" s="40" t="s">
        <v>58</v>
      </c>
      <c r="D67" s="46">
        <f t="shared" si="58"/>
        <v>280</v>
      </c>
      <c r="E67" s="46">
        <f t="shared" si="57"/>
        <v>174</v>
      </c>
      <c r="F67" s="46"/>
      <c r="G67" s="57">
        <f t="shared" si="77"/>
        <v>454</v>
      </c>
      <c r="H67" s="45"/>
      <c r="I67" s="45"/>
      <c r="J67" s="45"/>
      <c r="K67" s="57">
        <f t="shared" si="31"/>
        <v>0</v>
      </c>
      <c r="L67" s="45"/>
      <c r="M67" s="45"/>
      <c r="N67" s="45"/>
      <c r="O67" s="56">
        <f t="shared" si="20"/>
        <v>0</v>
      </c>
      <c r="P67" s="45">
        <v>10</v>
      </c>
      <c r="Q67" s="45">
        <v>2</v>
      </c>
      <c r="R67" s="45">
        <v>0</v>
      </c>
      <c r="S67" s="56">
        <f t="shared" si="23"/>
        <v>12</v>
      </c>
      <c r="T67" s="45">
        <v>147</v>
      </c>
      <c r="U67" s="45">
        <v>114</v>
      </c>
      <c r="V67" s="45">
        <v>0</v>
      </c>
      <c r="W67" s="56">
        <f t="shared" si="25"/>
        <v>261</v>
      </c>
      <c r="X67" s="45"/>
      <c r="Y67" s="45"/>
      <c r="Z67" s="45"/>
      <c r="AA67" s="56">
        <f t="shared" si="26"/>
        <v>0</v>
      </c>
      <c r="AB67" s="45"/>
      <c r="AC67" s="45"/>
      <c r="AD67" s="45"/>
      <c r="AE67" s="56">
        <f t="shared" si="27"/>
        <v>0</v>
      </c>
      <c r="AF67" s="45">
        <v>3</v>
      </c>
      <c r="AG67" s="45">
        <v>3</v>
      </c>
      <c r="AH67" s="45">
        <v>0</v>
      </c>
      <c r="AI67" s="56">
        <f t="shared" si="28"/>
        <v>6</v>
      </c>
      <c r="AJ67" s="45">
        <v>120</v>
      </c>
      <c r="AK67" s="45">
        <v>55</v>
      </c>
      <c r="AL67" s="45">
        <v>0</v>
      </c>
      <c r="AM67" s="56">
        <f t="shared" si="29"/>
        <v>175</v>
      </c>
    </row>
    <row r="68" spans="1:39" x14ac:dyDescent="0.25">
      <c r="A68" s="33" t="s">
        <v>221</v>
      </c>
      <c r="B68" s="34"/>
      <c r="C68" s="35"/>
      <c r="D68" s="44">
        <f t="shared" si="58"/>
        <v>281</v>
      </c>
      <c r="E68" s="44">
        <f t="shared" si="57"/>
        <v>156</v>
      </c>
      <c r="F68" s="44">
        <f>J68+N68+R68+V68+Z68+AD68+AH68+AL68</f>
        <v>0</v>
      </c>
      <c r="G68" s="61">
        <f>SUM(D68:F68)</f>
        <v>437</v>
      </c>
      <c r="H68" s="44">
        <f>SUM(H69,H81)</f>
        <v>2</v>
      </c>
      <c r="I68" s="44">
        <f t="shared" ref="I68:J68" si="78">SUM(I69,I81)</f>
        <v>0</v>
      </c>
      <c r="J68" s="44">
        <f t="shared" si="78"/>
        <v>0</v>
      </c>
      <c r="K68" s="62">
        <f t="shared" si="31"/>
        <v>2</v>
      </c>
      <c r="L68" s="44">
        <v>1</v>
      </c>
      <c r="M68" s="44">
        <v>0</v>
      </c>
      <c r="N68" s="44">
        <v>0</v>
      </c>
      <c r="O68" s="61">
        <f t="shared" si="20"/>
        <v>1</v>
      </c>
      <c r="P68" s="44">
        <f>SUM(P69,P81)</f>
        <v>14</v>
      </c>
      <c r="Q68" s="44">
        <f t="shared" ref="Q68:R68" si="79">SUM(Q69,Q81)</f>
        <v>10</v>
      </c>
      <c r="R68" s="44">
        <f t="shared" si="79"/>
        <v>0</v>
      </c>
      <c r="S68" s="61">
        <f t="shared" si="23"/>
        <v>24</v>
      </c>
      <c r="T68" s="44">
        <f>SUM(T69,T81)</f>
        <v>172</v>
      </c>
      <c r="U68" s="44">
        <f t="shared" ref="U68:V68" si="80">SUM(U69,U81)</f>
        <v>79</v>
      </c>
      <c r="V68" s="44">
        <f t="shared" si="80"/>
        <v>0</v>
      </c>
      <c r="W68" s="61">
        <f t="shared" si="25"/>
        <v>251</v>
      </c>
      <c r="X68" s="44">
        <v>1</v>
      </c>
      <c r="Y68" s="44">
        <v>0</v>
      </c>
      <c r="Z68" s="44">
        <v>0</v>
      </c>
      <c r="AA68" s="61">
        <f t="shared" si="26"/>
        <v>1</v>
      </c>
      <c r="AB68" s="44"/>
      <c r="AC68" s="44"/>
      <c r="AD68" s="44"/>
      <c r="AE68" s="61">
        <f t="shared" si="27"/>
        <v>0</v>
      </c>
      <c r="AF68" s="44">
        <f>SUM(AF69,AF81)</f>
        <v>17</v>
      </c>
      <c r="AG68" s="44">
        <f t="shared" ref="AG68:AH68" si="81">SUM(AG69,AG81)</f>
        <v>9</v>
      </c>
      <c r="AH68" s="44">
        <f t="shared" si="81"/>
        <v>0</v>
      </c>
      <c r="AI68" s="61">
        <f t="shared" si="28"/>
        <v>26</v>
      </c>
      <c r="AJ68" s="44">
        <f>SUM(AJ69,AJ81)</f>
        <v>74</v>
      </c>
      <c r="AK68" s="44">
        <f t="shared" ref="AK68:AL68" si="82">SUM(AK69,AK81)</f>
        <v>58</v>
      </c>
      <c r="AL68" s="44">
        <f t="shared" si="82"/>
        <v>0</v>
      </c>
      <c r="AM68" s="61">
        <f t="shared" si="29"/>
        <v>132</v>
      </c>
    </row>
    <row r="69" spans="1:39" x14ac:dyDescent="0.25">
      <c r="A69" s="36">
        <v>7</v>
      </c>
      <c r="B69" s="37" t="s">
        <v>116</v>
      </c>
      <c r="C69" s="38"/>
      <c r="D69" s="45">
        <f t="shared" si="58"/>
        <v>117</v>
      </c>
      <c r="E69" s="45">
        <f t="shared" si="57"/>
        <v>66</v>
      </c>
      <c r="F69" s="45">
        <f>J69+N69+R69+V69+Z69+AD69+AH69+AL69</f>
        <v>0</v>
      </c>
      <c r="G69" s="57">
        <f>SUM(D69:F69)</f>
        <v>183</v>
      </c>
      <c r="H69" s="45">
        <f>SUM(H70:H80)</f>
        <v>1</v>
      </c>
      <c r="I69" s="45">
        <f>SUM(I70:I80)</f>
        <v>0</v>
      </c>
      <c r="J69" s="45">
        <v>0</v>
      </c>
      <c r="K69" s="57">
        <f t="shared" si="31"/>
        <v>1</v>
      </c>
      <c r="L69" s="45">
        <v>1</v>
      </c>
      <c r="M69" s="45">
        <v>0</v>
      </c>
      <c r="N69" s="45">
        <v>0</v>
      </c>
      <c r="O69" s="56">
        <f t="shared" si="20"/>
        <v>1</v>
      </c>
      <c r="P69" s="45">
        <f>SUM(P70:P80)</f>
        <v>9</v>
      </c>
      <c r="Q69" s="45">
        <f t="shared" ref="Q69:R69" si="83">SUM(Q70:Q80)</f>
        <v>8</v>
      </c>
      <c r="R69" s="45">
        <f t="shared" si="83"/>
        <v>0</v>
      </c>
      <c r="S69" s="56">
        <f t="shared" si="23"/>
        <v>17</v>
      </c>
      <c r="T69" s="45">
        <f>SUM(T70:T80)</f>
        <v>78</v>
      </c>
      <c r="U69" s="45">
        <f t="shared" ref="U69:V69" si="84">SUM(U70:U80)</f>
        <v>25</v>
      </c>
      <c r="V69" s="45">
        <f t="shared" si="84"/>
        <v>0</v>
      </c>
      <c r="W69" s="56">
        <f t="shared" si="25"/>
        <v>103</v>
      </c>
      <c r="X69" s="45"/>
      <c r="Y69" s="45"/>
      <c r="Z69" s="45"/>
      <c r="AA69" s="56">
        <f t="shared" si="26"/>
        <v>0</v>
      </c>
      <c r="AB69" s="45"/>
      <c r="AC69" s="45"/>
      <c r="AD69" s="45"/>
      <c r="AE69" s="56">
        <f t="shared" si="27"/>
        <v>0</v>
      </c>
      <c r="AF69" s="45">
        <f>SUM(AF70:AF80)</f>
        <v>7</v>
      </c>
      <c r="AG69" s="45">
        <f t="shared" ref="AG69:AH69" si="85">SUM(AG70:AG80)</f>
        <v>4</v>
      </c>
      <c r="AH69" s="45">
        <f t="shared" si="85"/>
        <v>0</v>
      </c>
      <c r="AI69" s="56">
        <f t="shared" si="28"/>
        <v>11</v>
      </c>
      <c r="AJ69" s="45">
        <f>SUM(AJ70:AJ80)</f>
        <v>21</v>
      </c>
      <c r="AK69" s="45">
        <f t="shared" ref="AK69:AL69" si="86">SUM(AK70:AK80)</f>
        <v>29</v>
      </c>
      <c r="AL69" s="45">
        <f t="shared" si="86"/>
        <v>0</v>
      </c>
      <c r="AM69" s="56">
        <f t="shared" si="29"/>
        <v>50</v>
      </c>
    </row>
    <row r="70" spans="1:39" x14ac:dyDescent="0.25">
      <c r="A70" s="41"/>
      <c r="B70" s="39" t="s">
        <v>64</v>
      </c>
      <c r="C70" s="40" t="s">
        <v>155</v>
      </c>
      <c r="D70" s="46">
        <f t="shared" si="58"/>
        <v>16</v>
      </c>
      <c r="E70" s="46">
        <f t="shared" si="57"/>
        <v>19</v>
      </c>
      <c r="F70" s="45">
        <f t="shared" ref="F70:F84" si="87">J70+N70+R70+V70+Z70+AD70+AH70+AL70</f>
        <v>0</v>
      </c>
      <c r="G70" s="57">
        <f t="shared" ref="G70:G84" si="88">SUM(D70:F70)</f>
        <v>35</v>
      </c>
      <c r="H70" s="45">
        <v>0</v>
      </c>
      <c r="I70" s="45">
        <v>0</v>
      </c>
      <c r="J70" s="45">
        <v>0</v>
      </c>
      <c r="K70" s="57">
        <f t="shared" si="31"/>
        <v>0</v>
      </c>
      <c r="L70" s="45">
        <v>0</v>
      </c>
      <c r="M70" s="45">
        <v>0</v>
      </c>
      <c r="N70" s="45">
        <v>0</v>
      </c>
      <c r="O70" s="56">
        <f t="shared" si="20"/>
        <v>0</v>
      </c>
      <c r="P70" s="45">
        <v>3</v>
      </c>
      <c r="Q70" s="45">
        <v>3</v>
      </c>
      <c r="R70" s="45">
        <v>0</v>
      </c>
      <c r="S70" s="56">
        <f t="shared" si="23"/>
        <v>6</v>
      </c>
      <c r="T70" s="45">
        <v>9</v>
      </c>
      <c r="U70" s="45">
        <v>9</v>
      </c>
      <c r="V70" s="45">
        <v>0</v>
      </c>
      <c r="W70" s="56">
        <f t="shared" si="25"/>
        <v>18</v>
      </c>
      <c r="X70" s="45"/>
      <c r="Y70" s="45"/>
      <c r="Z70" s="45"/>
      <c r="AA70" s="56">
        <f t="shared" si="26"/>
        <v>0</v>
      </c>
      <c r="AB70" s="45"/>
      <c r="AC70" s="45"/>
      <c r="AD70" s="45"/>
      <c r="AE70" s="56">
        <f t="shared" si="27"/>
        <v>0</v>
      </c>
      <c r="AF70" s="45">
        <v>1</v>
      </c>
      <c r="AG70" s="45"/>
      <c r="AH70" s="45">
        <v>0</v>
      </c>
      <c r="AI70" s="56">
        <f t="shared" si="28"/>
        <v>1</v>
      </c>
      <c r="AJ70" s="45">
        <v>3</v>
      </c>
      <c r="AK70" s="45">
        <v>7</v>
      </c>
      <c r="AL70" s="45">
        <v>0</v>
      </c>
      <c r="AM70" s="56">
        <f t="shared" si="29"/>
        <v>10</v>
      </c>
    </row>
    <row r="71" spans="1:39" x14ac:dyDescent="0.25">
      <c r="A71" s="41"/>
      <c r="B71" s="39" t="s">
        <v>174</v>
      </c>
      <c r="C71" s="40" t="s">
        <v>226</v>
      </c>
      <c r="D71" s="46">
        <f t="shared" si="58"/>
        <v>9</v>
      </c>
      <c r="E71" s="46">
        <f t="shared" si="57"/>
        <v>3</v>
      </c>
      <c r="F71" s="45">
        <f t="shared" si="87"/>
        <v>0</v>
      </c>
      <c r="G71" s="57">
        <f t="shared" si="88"/>
        <v>12</v>
      </c>
      <c r="H71" s="45">
        <v>0</v>
      </c>
      <c r="I71" s="45">
        <v>0</v>
      </c>
      <c r="J71" s="45">
        <v>0</v>
      </c>
      <c r="K71" s="57">
        <f t="shared" si="31"/>
        <v>0</v>
      </c>
      <c r="L71" s="45">
        <v>0</v>
      </c>
      <c r="M71" s="45">
        <v>0</v>
      </c>
      <c r="N71" s="45">
        <v>0</v>
      </c>
      <c r="O71" s="56">
        <f t="shared" si="20"/>
        <v>0</v>
      </c>
      <c r="P71" s="45"/>
      <c r="Q71" s="45"/>
      <c r="R71" s="45">
        <v>0</v>
      </c>
      <c r="S71" s="56">
        <f t="shared" si="23"/>
        <v>0</v>
      </c>
      <c r="T71" s="45">
        <v>7</v>
      </c>
      <c r="U71" s="45">
        <v>2</v>
      </c>
      <c r="V71" s="45">
        <v>0</v>
      </c>
      <c r="W71" s="56">
        <f t="shared" si="25"/>
        <v>9</v>
      </c>
      <c r="X71" s="45"/>
      <c r="Y71" s="45"/>
      <c r="Z71" s="45"/>
      <c r="AA71" s="56">
        <f t="shared" si="26"/>
        <v>0</v>
      </c>
      <c r="AB71" s="45"/>
      <c r="AC71" s="45"/>
      <c r="AD71" s="45"/>
      <c r="AE71" s="56">
        <f t="shared" si="27"/>
        <v>0</v>
      </c>
      <c r="AF71" s="45">
        <v>1</v>
      </c>
      <c r="AG71" s="45"/>
      <c r="AH71" s="45">
        <v>0</v>
      </c>
      <c r="AI71" s="56">
        <f t="shared" si="28"/>
        <v>1</v>
      </c>
      <c r="AJ71" s="45">
        <v>1</v>
      </c>
      <c r="AK71" s="45">
        <v>1</v>
      </c>
      <c r="AL71" s="45">
        <v>0</v>
      </c>
      <c r="AM71" s="56">
        <f t="shared" si="29"/>
        <v>2</v>
      </c>
    </row>
    <row r="72" spans="1:39" x14ac:dyDescent="0.25">
      <c r="A72" s="41"/>
      <c r="B72" s="39" t="s">
        <v>78</v>
      </c>
      <c r="C72" s="40" t="s">
        <v>164</v>
      </c>
      <c r="D72" s="46">
        <f t="shared" si="58"/>
        <v>15</v>
      </c>
      <c r="E72" s="46">
        <f t="shared" si="57"/>
        <v>21</v>
      </c>
      <c r="F72" s="45">
        <f t="shared" si="87"/>
        <v>0</v>
      </c>
      <c r="G72" s="57">
        <f t="shared" si="88"/>
        <v>36</v>
      </c>
      <c r="H72" s="45">
        <v>1</v>
      </c>
      <c r="I72" s="45">
        <v>0</v>
      </c>
      <c r="J72" s="45">
        <v>0</v>
      </c>
      <c r="K72" s="57">
        <f t="shared" si="31"/>
        <v>1</v>
      </c>
      <c r="L72" s="45">
        <v>1</v>
      </c>
      <c r="M72" s="45">
        <v>0</v>
      </c>
      <c r="N72" s="45">
        <v>0</v>
      </c>
      <c r="O72" s="56">
        <f t="shared" si="20"/>
        <v>1</v>
      </c>
      <c r="P72" s="45">
        <v>1</v>
      </c>
      <c r="Q72" s="45">
        <v>2</v>
      </c>
      <c r="R72" s="45">
        <v>0</v>
      </c>
      <c r="S72" s="56">
        <f t="shared" si="23"/>
        <v>3</v>
      </c>
      <c r="T72" s="45">
        <v>7</v>
      </c>
      <c r="U72" s="45">
        <v>4</v>
      </c>
      <c r="V72" s="45">
        <v>0</v>
      </c>
      <c r="W72" s="56">
        <f t="shared" si="25"/>
        <v>11</v>
      </c>
      <c r="X72" s="45"/>
      <c r="Y72" s="45"/>
      <c r="Z72" s="45"/>
      <c r="AA72" s="56">
        <f t="shared" si="26"/>
        <v>0</v>
      </c>
      <c r="AB72" s="45"/>
      <c r="AC72" s="45"/>
      <c r="AD72" s="45"/>
      <c r="AE72" s="56">
        <f t="shared" si="27"/>
        <v>0</v>
      </c>
      <c r="AF72" s="45">
        <v>1</v>
      </c>
      <c r="AG72" s="45">
        <v>2</v>
      </c>
      <c r="AH72" s="45">
        <v>0</v>
      </c>
      <c r="AI72" s="56">
        <f t="shared" si="28"/>
        <v>3</v>
      </c>
      <c r="AJ72" s="45">
        <v>4</v>
      </c>
      <c r="AK72" s="45">
        <v>13</v>
      </c>
      <c r="AL72" s="45">
        <v>0</v>
      </c>
      <c r="AM72" s="56">
        <f t="shared" si="29"/>
        <v>17</v>
      </c>
    </row>
    <row r="73" spans="1:39" x14ac:dyDescent="0.25">
      <c r="A73" s="41"/>
      <c r="B73" s="39" t="s">
        <v>74</v>
      </c>
      <c r="C73" s="40" t="s">
        <v>160</v>
      </c>
      <c r="D73" s="46">
        <f t="shared" si="58"/>
        <v>6</v>
      </c>
      <c r="E73" s="46">
        <f t="shared" si="57"/>
        <v>2</v>
      </c>
      <c r="F73" s="45">
        <f t="shared" si="87"/>
        <v>0</v>
      </c>
      <c r="G73" s="57">
        <f t="shared" si="88"/>
        <v>8</v>
      </c>
      <c r="H73" s="45">
        <v>0</v>
      </c>
      <c r="I73" s="45">
        <v>0</v>
      </c>
      <c r="J73" s="45">
        <v>0</v>
      </c>
      <c r="K73" s="57">
        <f t="shared" si="31"/>
        <v>0</v>
      </c>
      <c r="L73" s="45">
        <v>0</v>
      </c>
      <c r="M73" s="45">
        <v>0</v>
      </c>
      <c r="N73" s="45">
        <v>0</v>
      </c>
      <c r="O73" s="56">
        <f t="shared" si="20"/>
        <v>0</v>
      </c>
      <c r="P73" s="45"/>
      <c r="Q73" s="45"/>
      <c r="R73" s="45">
        <v>0</v>
      </c>
      <c r="S73" s="56">
        <f t="shared" si="23"/>
        <v>0</v>
      </c>
      <c r="T73" s="45">
        <v>3</v>
      </c>
      <c r="U73" s="45">
        <v>1</v>
      </c>
      <c r="V73" s="45">
        <v>0</v>
      </c>
      <c r="W73" s="56">
        <f t="shared" si="25"/>
        <v>4</v>
      </c>
      <c r="X73" s="45"/>
      <c r="Y73" s="45"/>
      <c r="Z73" s="45"/>
      <c r="AA73" s="56">
        <f t="shared" si="26"/>
        <v>0</v>
      </c>
      <c r="AB73" s="45"/>
      <c r="AC73" s="45"/>
      <c r="AD73" s="45"/>
      <c r="AE73" s="56">
        <f t="shared" si="27"/>
        <v>0</v>
      </c>
      <c r="AF73" s="45">
        <v>1</v>
      </c>
      <c r="AG73" s="45"/>
      <c r="AH73" s="45">
        <v>0</v>
      </c>
      <c r="AI73" s="56">
        <f t="shared" si="28"/>
        <v>1</v>
      </c>
      <c r="AJ73" s="45">
        <v>2</v>
      </c>
      <c r="AK73" s="45">
        <v>1</v>
      </c>
      <c r="AL73" s="45">
        <v>0</v>
      </c>
      <c r="AM73" s="56">
        <f t="shared" si="29"/>
        <v>3</v>
      </c>
    </row>
    <row r="74" spans="1:39" x14ac:dyDescent="0.25">
      <c r="A74" s="41"/>
      <c r="B74" s="39" t="s">
        <v>73</v>
      </c>
      <c r="C74" s="40" t="s">
        <v>161</v>
      </c>
      <c r="D74" s="46">
        <f t="shared" si="58"/>
        <v>5</v>
      </c>
      <c r="E74" s="46">
        <f t="shared" si="57"/>
        <v>1</v>
      </c>
      <c r="F74" s="45">
        <f t="shared" si="87"/>
        <v>0</v>
      </c>
      <c r="G74" s="57">
        <f t="shared" si="88"/>
        <v>6</v>
      </c>
      <c r="H74" s="45">
        <v>0</v>
      </c>
      <c r="I74" s="45">
        <v>0</v>
      </c>
      <c r="J74" s="45">
        <v>0</v>
      </c>
      <c r="K74" s="57">
        <f t="shared" si="31"/>
        <v>0</v>
      </c>
      <c r="L74" s="45">
        <v>0</v>
      </c>
      <c r="M74" s="45">
        <v>0</v>
      </c>
      <c r="N74" s="45">
        <v>0</v>
      </c>
      <c r="O74" s="56">
        <f t="shared" si="20"/>
        <v>0</v>
      </c>
      <c r="P74" s="45">
        <v>1</v>
      </c>
      <c r="Q74" s="45">
        <v>0</v>
      </c>
      <c r="R74" s="45">
        <v>0</v>
      </c>
      <c r="S74" s="56">
        <f t="shared" si="23"/>
        <v>1</v>
      </c>
      <c r="T74" s="45">
        <v>3</v>
      </c>
      <c r="U74" s="45">
        <v>1</v>
      </c>
      <c r="V74" s="45">
        <v>0</v>
      </c>
      <c r="W74" s="56">
        <f t="shared" si="25"/>
        <v>4</v>
      </c>
      <c r="X74" s="45"/>
      <c r="Y74" s="45"/>
      <c r="Z74" s="45"/>
      <c r="AA74" s="56">
        <f t="shared" si="26"/>
        <v>0</v>
      </c>
      <c r="AB74" s="45"/>
      <c r="AC74" s="45"/>
      <c r="AD74" s="45"/>
      <c r="AE74" s="56">
        <f t="shared" si="27"/>
        <v>0</v>
      </c>
      <c r="AF74" s="45">
        <v>1</v>
      </c>
      <c r="AG74" s="45"/>
      <c r="AH74" s="45">
        <v>0</v>
      </c>
      <c r="AI74" s="56">
        <f t="shared" si="28"/>
        <v>1</v>
      </c>
      <c r="AJ74" s="45">
        <v>0</v>
      </c>
      <c r="AK74" s="45">
        <v>0</v>
      </c>
      <c r="AL74" s="45">
        <v>0</v>
      </c>
      <c r="AM74" s="56">
        <f t="shared" si="29"/>
        <v>0</v>
      </c>
    </row>
    <row r="75" spans="1:39" x14ac:dyDescent="0.25">
      <c r="A75" s="41"/>
      <c r="B75" s="39" t="s">
        <v>68</v>
      </c>
      <c r="C75" s="40" t="s">
        <v>229</v>
      </c>
      <c r="D75" s="46">
        <f t="shared" si="58"/>
        <v>12</v>
      </c>
      <c r="E75" s="46">
        <f t="shared" si="57"/>
        <v>4</v>
      </c>
      <c r="F75" s="45">
        <f t="shared" si="87"/>
        <v>0</v>
      </c>
      <c r="G75" s="57">
        <f t="shared" si="88"/>
        <v>16</v>
      </c>
      <c r="H75" s="45">
        <v>0</v>
      </c>
      <c r="I75" s="45">
        <v>0</v>
      </c>
      <c r="J75" s="45">
        <v>0</v>
      </c>
      <c r="K75" s="57">
        <f t="shared" si="31"/>
        <v>0</v>
      </c>
      <c r="L75" s="45">
        <v>0</v>
      </c>
      <c r="M75" s="45">
        <v>0</v>
      </c>
      <c r="N75" s="45">
        <v>0</v>
      </c>
      <c r="O75" s="56">
        <f t="shared" si="20"/>
        <v>0</v>
      </c>
      <c r="P75" s="45">
        <v>1</v>
      </c>
      <c r="Q75" s="45">
        <v>2</v>
      </c>
      <c r="R75" s="45">
        <v>0</v>
      </c>
      <c r="S75" s="56">
        <f t="shared" si="23"/>
        <v>3</v>
      </c>
      <c r="T75" s="45">
        <v>8</v>
      </c>
      <c r="U75" s="45">
        <v>2</v>
      </c>
      <c r="V75" s="45">
        <v>0</v>
      </c>
      <c r="W75" s="56">
        <f t="shared" si="25"/>
        <v>10</v>
      </c>
      <c r="X75" s="45"/>
      <c r="Y75" s="45"/>
      <c r="Z75" s="45"/>
      <c r="AA75" s="56">
        <f t="shared" si="26"/>
        <v>0</v>
      </c>
      <c r="AB75" s="45"/>
      <c r="AC75" s="45"/>
      <c r="AD75" s="45"/>
      <c r="AE75" s="56">
        <f t="shared" si="27"/>
        <v>0</v>
      </c>
      <c r="AF75" s="45">
        <v>1</v>
      </c>
      <c r="AG75" s="45"/>
      <c r="AH75" s="45">
        <v>0</v>
      </c>
      <c r="AI75" s="56">
        <f t="shared" si="28"/>
        <v>1</v>
      </c>
      <c r="AJ75" s="45">
        <v>2</v>
      </c>
      <c r="AK75" s="45">
        <v>0</v>
      </c>
      <c r="AL75" s="45">
        <v>0</v>
      </c>
      <c r="AM75" s="56">
        <f t="shared" si="29"/>
        <v>2</v>
      </c>
    </row>
    <row r="76" spans="1:39" x14ac:dyDescent="0.25">
      <c r="A76" s="41"/>
      <c r="B76" s="39" t="s">
        <v>66</v>
      </c>
      <c r="C76" s="40" t="s">
        <v>219</v>
      </c>
      <c r="D76" s="46">
        <f t="shared" si="58"/>
        <v>16</v>
      </c>
      <c r="E76" s="46">
        <f t="shared" si="57"/>
        <v>10</v>
      </c>
      <c r="F76" s="45">
        <f t="shared" si="87"/>
        <v>0</v>
      </c>
      <c r="G76" s="57">
        <f t="shared" si="88"/>
        <v>26</v>
      </c>
      <c r="H76" s="45">
        <v>0</v>
      </c>
      <c r="I76" s="45">
        <v>0</v>
      </c>
      <c r="J76" s="45">
        <v>0</v>
      </c>
      <c r="K76" s="57">
        <f t="shared" ref="K76:K107" si="89">SUM(H76:J76)</f>
        <v>0</v>
      </c>
      <c r="L76" s="45">
        <v>0</v>
      </c>
      <c r="M76" s="45">
        <v>0</v>
      </c>
      <c r="N76" s="45">
        <v>0</v>
      </c>
      <c r="O76" s="56">
        <f t="shared" ref="O76:O107" si="90">SUM(L76:N76)</f>
        <v>0</v>
      </c>
      <c r="P76" s="45">
        <v>2</v>
      </c>
      <c r="Q76" s="45">
        <v>0</v>
      </c>
      <c r="R76" s="45">
        <v>0</v>
      </c>
      <c r="S76" s="56">
        <f t="shared" ref="S76:S107" si="91">SUM(P76:R76)</f>
        <v>2</v>
      </c>
      <c r="T76" s="45">
        <v>12</v>
      </c>
      <c r="U76" s="45">
        <v>5</v>
      </c>
      <c r="V76" s="45">
        <v>0</v>
      </c>
      <c r="W76" s="56">
        <f t="shared" ref="W76:W107" si="92">SUM(T76:V76)</f>
        <v>17</v>
      </c>
      <c r="X76" s="45"/>
      <c r="Y76" s="45"/>
      <c r="Z76" s="45"/>
      <c r="AA76" s="56">
        <f t="shared" ref="AA76:AA107" si="93">SUM(X76:Z76)</f>
        <v>0</v>
      </c>
      <c r="AB76" s="45"/>
      <c r="AC76" s="45"/>
      <c r="AD76" s="45"/>
      <c r="AE76" s="56">
        <f t="shared" ref="AE76:AE107" si="94">SUM(AB76:AD76)</f>
        <v>0</v>
      </c>
      <c r="AF76" s="45">
        <v>1</v>
      </c>
      <c r="AG76" s="45">
        <v>1</v>
      </c>
      <c r="AH76" s="45">
        <v>0</v>
      </c>
      <c r="AI76" s="56">
        <f t="shared" ref="AI76:AI107" si="95">SUM(AF76:AH76)</f>
        <v>2</v>
      </c>
      <c r="AJ76" s="45">
        <v>1</v>
      </c>
      <c r="AK76" s="45">
        <v>4</v>
      </c>
      <c r="AL76" s="45">
        <v>0</v>
      </c>
      <c r="AM76" s="56">
        <f t="shared" ref="AM76:AM107" si="96">SUM(AJ76:AL76)</f>
        <v>5</v>
      </c>
    </row>
    <row r="77" spans="1:39" x14ac:dyDescent="0.25">
      <c r="A77" s="41"/>
      <c r="B77" s="39" t="s">
        <v>72</v>
      </c>
      <c r="C77" s="40" t="s">
        <v>220</v>
      </c>
      <c r="D77" s="46">
        <f t="shared" si="58"/>
        <v>23</v>
      </c>
      <c r="E77" s="46">
        <f t="shared" si="57"/>
        <v>2</v>
      </c>
      <c r="F77" s="45">
        <f t="shared" si="87"/>
        <v>0</v>
      </c>
      <c r="G77" s="57">
        <f t="shared" si="88"/>
        <v>25</v>
      </c>
      <c r="H77" s="45">
        <v>0</v>
      </c>
      <c r="I77" s="45">
        <v>0</v>
      </c>
      <c r="J77" s="45">
        <v>0</v>
      </c>
      <c r="K77" s="57">
        <f t="shared" si="89"/>
        <v>0</v>
      </c>
      <c r="L77" s="45">
        <v>0</v>
      </c>
      <c r="M77" s="45">
        <v>0</v>
      </c>
      <c r="N77" s="45">
        <v>0</v>
      </c>
      <c r="O77" s="56">
        <f t="shared" si="90"/>
        <v>0</v>
      </c>
      <c r="P77" s="45"/>
      <c r="Q77" s="45"/>
      <c r="R77" s="45">
        <v>0</v>
      </c>
      <c r="S77" s="56">
        <f t="shared" si="91"/>
        <v>0</v>
      </c>
      <c r="T77" s="45">
        <v>16</v>
      </c>
      <c r="U77" s="45">
        <v>0</v>
      </c>
      <c r="V77" s="45">
        <v>0</v>
      </c>
      <c r="W77" s="56">
        <f t="shared" si="92"/>
        <v>16</v>
      </c>
      <c r="X77" s="45"/>
      <c r="Y77" s="45"/>
      <c r="Z77" s="45"/>
      <c r="AA77" s="56">
        <f t="shared" si="93"/>
        <v>0</v>
      </c>
      <c r="AB77" s="45"/>
      <c r="AC77" s="45"/>
      <c r="AD77" s="45"/>
      <c r="AE77" s="56">
        <f t="shared" si="94"/>
        <v>0</v>
      </c>
      <c r="AF77" s="45">
        <v>0</v>
      </c>
      <c r="AG77" s="45">
        <v>1</v>
      </c>
      <c r="AH77" s="45">
        <v>0</v>
      </c>
      <c r="AI77" s="56">
        <f t="shared" si="95"/>
        <v>1</v>
      </c>
      <c r="AJ77" s="45">
        <v>7</v>
      </c>
      <c r="AK77" s="45">
        <v>1</v>
      </c>
      <c r="AL77" s="45">
        <v>0</v>
      </c>
      <c r="AM77" s="56">
        <f t="shared" si="96"/>
        <v>8</v>
      </c>
    </row>
    <row r="78" spans="1:39" x14ac:dyDescent="0.25">
      <c r="A78" s="53"/>
      <c r="B78" s="39" t="s">
        <v>227</v>
      </c>
      <c r="C78" s="40" t="s">
        <v>228</v>
      </c>
      <c r="D78" s="46"/>
      <c r="E78" s="46"/>
      <c r="F78" s="45"/>
      <c r="G78" s="57"/>
      <c r="H78" s="45"/>
      <c r="I78" s="45"/>
      <c r="J78" s="45"/>
      <c r="K78" s="57"/>
      <c r="L78" s="45"/>
      <c r="M78" s="45"/>
      <c r="N78" s="45"/>
      <c r="O78" s="56"/>
      <c r="P78" s="45"/>
      <c r="Q78" s="45"/>
      <c r="R78" s="45"/>
      <c r="S78" s="56"/>
      <c r="T78" s="45">
        <v>3</v>
      </c>
      <c r="U78" s="45">
        <v>0</v>
      </c>
      <c r="V78" s="45">
        <v>0</v>
      </c>
      <c r="W78" s="56">
        <f t="shared" si="92"/>
        <v>3</v>
      </c>
      <c r="X78" s="45"/>
      <c r="Y78" s="45"/>
      <c r="Z78" s="45"/>
      <c r="AA78" s="56"/>
      <c r="AB78" s="45"/>
      <c r="AC78" s="45"/>
      <c r="AD78" s="45"/>
      <c r="AE78" s="56"/>
      <c r="AF78" s="45"/>
      <c r="AG78" s="45"/>
      <c r="AH78" s="45"/>
      <c r="AI78" s="56"/>
      <c r="AJ78" s="45"/>
      <c r="AK78" s="45"/>
      <c r="AL78" s="45"/>
      <c r="AM78" s="56"/>
    </row>
    <row r="79" spans="1:39" x14ac:dyDescent="0.25">
      <c r="A79" s="53"/>
      <c r="B79" s="39" t="s">
        <v>230</v>
      </c>
      <c r="C79" s="40" t="s">
        <v>231</v>
      </c>
      <c r="D79" s="46"/>
      <c r="E79" s="46"/>
      <c r="F79" s="45"/>
      <c r="G79" s="57"/>
      <c r="H79" s="45"/>
      <c r="I79" s="45"/>
      <c r="J79" s="45"/>
      <c r="K79" s="57"/>
      <c r="L79" s="45"/>
      <c r="M79" s="45"/>
      <c r="N79" s="45"/>
      <c r="O79" s="56"/>
      <c r="P79" s="45"/>
      <c r="Q79" s="45"/>
      <c r="R79" s="45"/>
      <c r="S79" s="56"/>
      <c r="T79" s="45">
        <v>4</v>
      </c>
      <c r="U79" s="45">
        <v>0</v>
      </c>
      <c r="V79" s="45">
        <v>0</v>
      </c>
      <c r="W79" s="56">
        <f t="shared" si="92"/>
        <v>4</v>
      </c>
      <c r="X79" s="45"/>
      <c r="Y79" s="45"/>
      <c r="Z79" s="45"/>
      <c r="AA79" s="56"/>
      <c r="AB79" s="45"/>
      <c r="AC79" s="45"/>
      <c r="AD79" s="45"/>
      <c r="AE79" s="56"/>
      <c r="AF79" s="45"/>
      <c r="AG79" s="45"/>
      <c r="AH79" s="45"/>
      <c r="AI79" s="56"/>
      <c r="AJ79" s="45"/>
      <c r="AK79" s="45"/>
      <c r="AL79" s="45"/>
      <c r="AM79" s="56"/>
    </row>
    <row r="80" spans="1:39" x14ac:dyDescent="0.25">
      <c r="A80" s="34"/>
      <c r="B80" s="39" t="s">
        <v>76</v>
      </c>
      <c r="C80" s="40" t="s">
        <v>162</v>
      </c>
      <c r="D80" s="46">
        <f t="shared" ref="D80:D98" si="97">H80+L80+P80+T80+X80+AB80+AF80+AJ80</f>
        <v>8</v>
      </c>
      <c r="E80" s="46">
        <f t="shared" ref="E80:E98" si="98">I80+M80+Q80+U80+Y80+AC80+AG80+AK80</f>
        <v>4</v>
      </c>
      <c r="F80" s="45">
        <f t="shared" si="87"/>
        <v>0</v>
      </c>
      <c r="G80" s="57">
        <f t="shared" si="88"/>
        <v>12</v>
      </c>
      <c r="H80" s="45">
        <v>0</v>
      </c>
      <c r="I80" s="45">
        <v>0</v>
      </c>
      <c r="J80" s="45">
        <v>0</v>
      </c>
      <c r="K80" s="57">
        <f t="shared" si="89"/>
        <v>0</v>
      </c>
      <c r="L80" s="45">
        <v>0</v>
      </c>
      <c r="M80" s="45">
        <v>0</v>
      </c>
      <c r="N80" s="45">
        <v>0</v>
      </c>
      <c r="O80" s="56">
        <f t="shared" si="90"/>
        <v>0</v>
      </c>
      <c r="P80" s="45">
        <v>1</v>
      </c>
      <c r="Q80" s="45">
        <v>1</v>
      </c>
      <c r="R80" s="45">
        <v>0</v>
      </c>
      <c r="S80" s="56">
        <f t="shared" si="91"/>
        <v>2</v>
      </c>
      <c r="T80" s="45">
        <v>6</v>
      </c>
      <c r="U80" s="45">
        <v>1</v>
      </c>
      <c r="V80" s="45">
        <v>0</v>
      </c>
      <c r="W80" s="56">
        <f t="shared" si="92"/>
        <v>7</v>
      </c>
      <c r="X80" s="45"/>
      <c r="Y80" s="45"/>
      <c r="Z80" s="45"/>
      <c r="AA80" s="56">
        <f t="shared" si="93"/>
        <v>0</v>
      </c>
      <c r="AB80" s="45"/>
      <c r="AC80" s="45"/>
      <c r="AD80" s="45"/>
      <c r="AE80" s="56">
        <f t="shared" si="94"/>
        <v>0</v>
      </c>
      <c r="AF80" s="45">
        <v>0</v>
      </c>
      <c r="AG80" s="45">
        <v>0</v>
      </c>
      <c r="AH80" s="45">
        <v>0</v>
      </c>
      <c r="AI80" s="56">
        <f t="shared" si="95"/>
        <v>0</v>
      </c>
      <c r="AJ80" s="45">
        <v>1</v>
      </c>
      <c r="AK80" s="45">
        <v>2</v>
      </c>
      <c r="AL80" s="45">
        <v>0</v>
      </c>
      <c r="AM80" s="56">
        <f t="shared" si="96"/>
        <v>3</v>
      </c>
    </row>
    <row r="81" spans="1:39" x14ac:dyDescent="0.25">
      <c r="A81" s="36">
        <v>9</v>
      </c>
      <c r="B81" s="37" t="s">
        <v>18</v>
      </c>
      <c r="C81" s="38"/>
      <c r="D81" s="45">
        <f t="shared" si="97"/>
        <v>164</v>
      </c>
      <c r="E81" s="45">
        <f t="shared" si="98"/>
        <v>90</v>
      </c>
      <c r="F81" s="45">
        <f t="shared" si="87"/>
        <v>0</v>
      </c>
      <c r="G81" s="57">
        <f t="shared" si="88"/>
        <v>254</v>
      </c>
      <c r="H81" s="45">
        <f>SUM(H82:H84)</f>
        <v>1</v>
      </c>
      <c r="I81" s="45">
        <v>0</v>
      </c>
      <c r="J81" s="45">
        <v>0</v>
      </c>
      <c r="K81" s="57">
        <f t="shared" si="89"/>
        <v>1</v>
      </c>
      <c r="L81" s="45">
        <v>0</v>
      </c>
      <c r="M81" s="45">
        <v>0</v>
      </c>
      <c r="N81" s="45">
        <v>0</v>
      </c>
      <c r="O81" s="56">
        <f t="shared" si="90"/>
        <v>0</v>
      </c>
      <c r="P81" s="45">
        <f>SUM(P82:P84)</f>
        <v>5</v>
      </c>
      <c r="Q81" s="45">
        <f t="shared" ref="Q81:R81" si="99">SUM(Q82:Q84)</f>
        <v>2</v>
      </c>
      <c r="R81" s="45">
        <f t="shared" si="99"/>
        <v>0</v>
      </c>
      <c r="S81" s="56">
        <f t="shared" si="91"/>
        <v>7</v>
      </c>
      <c r="T81" s="45">
        <f>SUM(T82:T84)</f>
        <v>94</v>
      </c>
      <c r="U81" s="45">
        <f t="shared" ref="U81:V81" si="100">SUM(U82:U84)</f>
        <v>54</v>
      </c>
      <c r="V81" s="45">
        <f t="shared" si="100"/>
        <v>0</v>
      </c>
      <c r="W81" s="56">
        <f t="shared" si="92"/>
        <v>148</v>
      </c>
      <c r="X81" s="45">
        <v>1</v>
      </c>
      <c r="Y81" s="45">
        <v>0</v>
      </c>
      <c r="Z81" s="45">
        <v>0</v>
      </c>
      <c r="AA81" s="56">
        <f t="shared" si="93"/>
        <v>1</v>
      </c>
      <c r="AB81" s="45"/>
      <c r="AC81" s="45"/>
      <c r="AD81" s="45"/>
      <c r="AE81" s="56">
        <f t="shared" si="94"/>
        <v>0</v>
      </c>
      <c r="AF81" s="45">
        <f>SUM(AF82:AF84)</f>
        <v>10</v>
      </c>
      <c r="AG81" s="45">
        <f>SUM(AG82:AG84)</f>
        <v>5</v>
      </c>
      <c r="AH81" s="45">
        <f>SUM(AH82:AH84)</f>
        <v>0</v>
      </c>
      <c r="AI81" s="56">
        <f t="shared" si="95"/>
        <v>15</v>
      </c>
      <c r="AJ81" s="45">
        <f>SUM(AJ82:AJ84)</f>
        <v>53</v>
      </c>
      <c r="AK81" s="45">
        <f t="shared" ref="AK81:AL81" si="101">SUM(AK82:AK84)</f>
        <v>29</v>
      </c>
      <c r="AL81" s="45">
        <f t="shared" si="101"/>
        <v>0</v>
      </c>
      <c r="AM81" s="56">
        <f t="shared" si="96"/>
        <v>82</v>
      </c>
    </row>
    <row r="82" spans="1:39" x14ac:dyDescent="0.25">
      <c r="A82" s="41"/>
      <c r="B82" s="39" t="s">
        <v>64</v>
      </c>
      <c r="C82" s="40" t="s">
        <v>218</v>
      </c>
      <c r="D82" s="46">
        <f t="shared" si="97"/>
        <v>99</v>
      </c>
      <c r="E82" s="46">
        <f t="shared" si="98"/>
        <v>64</v>
      </c>
      <c r="F82" s="45">
        <f t="shared" si="87"/>
        <v>0</v>
      </c>
      <c r="G82" s="57">
        <f t="shared" si="88"/>
        <v>163</v>
      </c>
      <c r="H82" s="45">
        <v>1</v>
      </c>
      <c r="I82" s="45">
        <v>0</v>
      </c>
      <c r="J82" s="45">
        <v>0</v>
      </c>
      <c r="K82" s="57">
        <f t="shared" si="89"/>
        <v>1</v>
      </c>
      <c r="L82" s="45">
        <v>0</v>
      </c>
      <c r="M82" s="45">
        <v>0</v>
      </c>
      <c r="N82" s="45">
        <v>0</v>
      </c>
      <c r="O82" s="56">
        <f t="shared" si="90"/>
        <v>0</v>
      </c>
      <c r="P82" s="45">
        <v>5</v>
      </c>
      <c r="Q82" s="45">
        <v>1</v>
      </c>
      <c r="R82" s="45">
        <v>0</v>
      </c>
      <c r="S82" s="56">
        <f t="shared" si="91"/>
        <v>6</v>
      </c>
      <c r="T82" s="45">
        <v>55</v>
      </c>
      <c r="U82" s="45">
        <v>35</v>
      </c>
      <c r="V82" s="45">
        <v>0</v>
      </c>
      <c r="W82" s="56">
        <f t="shared" si="92"/>
        <v>90</v>
      </c>
      <c r="X82" s="45">
        <v>1</v>
      </c>
      <c r="Y82" s="45">
        <v>0</v>
      </c>
      <c r="Z82" s="45">
        <v>0</v>
      </c>
      <c r="AA82" s="56">
        <f t="shared" si="93"/>
        <v>1</v>
      </c>
      <c r="AB82" s="45"/>
      <c r="AC82" s="45"/>
      <c r="AD82" s="45"/>
      <c r="AE82" s="56">
        <f t="shared" si="94"/>
        <v>0</v>
      </c>
      <c r="AF82" s="45">
        <v>6</v>
      </c>
      <c r="AG82" s="45">
        <v>2</v>
      </c>
      <c r="AH82" s="45">
        <v>0</v>
      </c>
      <c r="AI82" s="56">
        <f t="shared" si="95"/>
        <v>8</v>
      </c>
      <c r="AJ82" s="45">
        <v>31</v>
      </c>
      <c r="AK82" s="45">
        <v>26</v>
      </c>
      <c r="AL82" s="45">
        <v>0</v>
      </c>
      <c r="AM82" s="56">
        <f t="shared" si="96"/>
        <v>57</v>
      </c>
    </row>
    <row r="83" spans="1:39" x14ac:dyDescent="0.25">
      <c r="A83" s="41"/>
      <c r="B83" s="39" t="s">
        <v>80</v>
      </c>
      <c r="C83" s="40" t="s">
        <v>219</v>
      </c>
      <c r="D83" s="46">
        <f t="shared" si="97"/>
        <v>51</v>
      </c>
      <c r="E83" s="46">
        <f t="shared" si="98"/>
        <v>20</v>
      </c>
      <c r="F83" s="45">
        <f t="shared" si="87"/>
        <v>0</v>
      </c>
      <c r="G83" s="57">
        <f t="shared" si="88"/>
        <v>71</v>
      </c>
      <c r="H83" s="45">
        <v>0</v>
      </c>
      <c r="I83" s="45">
        <v>0</v>
      </c>
      <c r="J83" s="45">
        <v>0</v>
      </c>
      <c r="K83" s="57">
        <f t="shared" si="89"/>
        <v>0</v>
      </c>
      <c r="L83" s="45">
        <v>0</v>
      </c>
      <c r="M83" s="45">
        <v>0</v>
      </c>
      <c r="N83" s="45">
        <v>0</v>
      </c>
      <c r="O83" s="56">
        <f t="shared" si="90"/>
        <v>0</v>
      </c>
      <c r="P83" s="45">
        <v>0</v>
      </c>
      <c r="Q83" s="45">
        <v>1</v>
      </c>
      <c r="R83" s="45">
        <v>0</v>
      </c>
      <c r="S83" s="56">
        <f t="shared" si="91"/>
        <v>1</v>
      </c>
      <c r="T83" s="45">
        <v>32</v>
      </c>
      <c r="U83" s="45">
        <v>14</v>
      </c>
      <c r="V83" s="45">
        <v>0</v>
      </c>
      <c r="W83" s="56">
        <f t="shared" si="92"/>
        <v>46</v>
      </c>
      <c r="X83" s="45">
        <v>0</v>
      </c>
      <c r="Y83" s="45">
        <v>0</v>
      </c>
      <c r="Z83" s="45">
        <v>0</v>
      </c>
      <c r="AA83" s="56">
        <f t="shared" si="93"/>
        <v>0</v>
      </c>
      <c r="AB83" s="45"/>
      <c r="AC83" s="45"/>
      <c r="AD83" s="45"/>
      <c r="AE83" s="56">
        <f t="shared" si="94"/>
        <v>0</v>
      </c>
      <c r="AF83" s="45">
        <v>3</v>
      </c>
      <c r="AG83" s="45">
        <v>2</v>
      </c>
      <c r="AH83" s="45">
        <v>0</v>
      </c>
      <c r="AI83" s="56">
        <f t="shared" si="95"/>
        <v>5</v>
      </c>
      <c r="AJ83" s="45">
        <v>16</v>
      </c>
      <c r="AK83" s="45">
        <v>3</v>
      </c>
      <c r="AL83" s="45">
        <v>0</v>
      </c>
      <c r="AM83" s="56">
        <f t="shared" si="96"/>
        <v>19</v>
      </c>
    </row>
    <row r="84" spans="1:39" x14ac:dyDescent="0.25">
      <c r="A84" s="41"/>
      <c r="B84" s="39" t="s">
        <v>81</v>
      </c>
      <c r="C84" s="40" t="s">
        <v>220</v>
      </c>
      <c r="D84" s="46">
        <f t="shared" si="97"/>
        <v>14</v>
      </c>
      <c r="E84" s="46">
        <f t="shared" si="98"/>
        <v>6</v>
      </c>
      <c r="F84" s="45">
        <f t="shared" si="87"/>
        <v>0</v>
      </c>
      <c r="G84" s="57">
        <f t="shared" si="88"/>
        <v>20</v>
      </c>
      <c r="H84" s="45">
        <v>0</v>
      </c>
      <c r="I84" s="45">
        <v>0</v>
      </c>
      <c r="J84" s="45">
        <v>0</v>
      </c>
      <c r="K84" s="57">
        <f t="shared" si="89"/>
        <v>0</v>
      </c>
      <c r="L84" s="45">
        <v>0</v>
      </c>
      <c r="M84" s="45">
        <v>0</v>
      </c>
      <c r="N84" s="45">
        <v>0</v>
      </c>
      <c r="O84" s="56">
        <f t="shared" si="90"/>
        <v>0</v>
      </c>
      <c r="P84" s="45">
        <v>0</v>
      </c>
      <c r="Q84" s="45">
        <v>0</v>
      </c>
      <c r="R84" s="45">
        <v>0</v>
      </c>
      <c r="S84" s="56">
        <f t="shared" si="91"/>
        <v>0</v>
      </c>
      <c r="T84" s="45">
        <v>7</v>
      </c>
      <c r="U84" s="45">
        <v>5</v>
      </c>
      <c r="V84" s="45">
        <v>0</v>
      </c>
      <c r="W84" s="56">
        <f t="shared" si="92"/>
        <v>12</v>
      </c>
      <c r="X84" s="45">
        <v>0</v>
      </c>
      <c r="Y84" s="45">
        <v>0</v>
      </c>
      <c r="Z84" s="45">
        <v>0</v>
      </c>
      <c r="AA84" s="56">
        <f t="shared" si="93"/>
        <v>0</v>
      </c>
      <c r="AB84" s="45"/>
      <c r="AC84" s="45"/>
      <c r="AD84" s="45"/>
      <c r="AE84" s="56">
        <f t="shared" si="94"/>
        <v>0</v>
      </c>
      <c r="AF84" s="45">
        <v>1</v>
      </c>
      <c r="AG84" s="45">
        <v>1</v>
      </c>
      <c r="AH84" s="45">
        <v>0</v>
      </c>
      <c r="AI84" s="56">
        <f t="shared" si="95"/>
        <v>2</v>
      </c>
      <c r="AJ84" s="45">
        <v>6</v>
      </c>
      <c r="AK84" s="45">
        <v>0</v>
      </c>
      <c r="AL84" s="45">
        <v>0</v>
      </c>
      <c r="AM84" s="56">
        <f t="shared" si="96"/>
        <v>6</v>
      </c>
    </row>
    <row r="85" spans="1:39" x14ac:dyDescent="0.25">
      <c r="A85" s="33" t="s">
        <v>195</v>
      </c>
      <c r="B85" s="34"/>
      <c r="C85" s="35"/>
      <c r="D85" s="44">
        <f t="shared" si="97"/>
        <v>215</v>
      </c>
      <c r="E85" s="44">
        <f t="shared" si="98"/>
        <v>183</v>
      </c>
      <c r="F85" s="44">
        <f>J85+N85+R85+V85+Z85+AD85+AH85+AL85</f>
        <v>3</v>
      </c>
      <c r="G85" s="61">
        <f>SUM(D85:F85)</f>
        <v>401</v>
      </c>
      <c r="H85" s="44">
        <f>SUM(H86,H95)</f>
        <v>3</v>
      </c>
      <c r="I85" s="44">
        <f t="shared" ref="I85:J85" si="102">SUM(I86,I95)</f>
        <v>4</v>
      </c>
      <c r="J85" s="44">
        <f t="shared" si="102"/>
        <v>0</v>
      </c>
      <c r="K85" s="62">
        <f t="shared" si="89"/>
        <v>7</v>
      </c>
      <c r="L85" s="44">
        <f>SUM(L86,L95)</f>
        <v>1</v>
      </c>
      <c r="M85" s="44">
        <f t="shared" ref="M85:N85" si="103">SUM(M86,M95)</f>
        <v>2</v>
      </c>
      <c r="N85" s="44">
        <f t="shared" si="103"/>
        <v>0</v>
      </c>
      <c r="O85" s="61">
        <f t="shared" si="90"/>
        <v>3</v>
      </c>
      <c r="P85" s="44">
        <f>SUM(P86,P95)</f>
        <v>14</v>
      </c>
      <c r="Q85" s="44">
        <f t="shared" ref="Q85:R85" si="104">SUM(Q86,Q95)</f>
        <v>12</v>
      </c>
      <c r="R85" s="44">
        <f t="shared" si="104"/>
        <v>0</v>
      </c>
      <c r="S85" s="61">
        <f t="shared" si="91"/>
        <v>26</v>
      </c>
      <c r="T85" s="44">
        <f>SUM(T86,T95)</f>
        <v>143</v>
      </c>
      <c r="U85" s="44">
        <f t="shared" ref="U85:V85" si="105">SUM(U86,U95)</f>
        <v>101</v>
      </c>
      <c r="V85" s="44">
        <f t="shared" si="105"/>
        <v>3</v>
      </c>
      <c r="W85" s="61">
        <f t="shared" si="92"/>
        <v>247</v>
      </c>
      <c r="X85" s="44"/>
      <c r="Y85" s="44"/>
      <c r="Z85" s="44"/>
      <c r="AA85" s="61">
        <f t="shared" si="93"/>
        <v>0</v>
      </c>
      <c r="AB85" s="44"/>
      <c r="AC85" s="44"/>
      <c r="AD85" s="44"/>
      <c r="AE85" s="61">
        <f t="shared" si="94"/>
        <v>0</v>
      </c>
      <c r="AF85" s="44">
        <f>SUM(AF86,AF95)</f>
        <v>16</v>
      </c>
      <c r="AG85" s="44">
        <f t="shared" ref="AG85:AH85" si="106">SUM(AG86,AG95)</f>
        <v>17</v>
      </c>
      <c r="AH85" s="44">
        <f t="shared" si="106"/>
        <v>0</v>
      </c>
      <c r="AI85" s="61">
        <f t="shared" si="95"/>
        <v>33</v>
      </c>
      <c r="AJ85" s="44">
        <f>SUM(AJ86,AJ95)</f>
        <v>38</v>
      </c>
      <c r="AK85" s="44">
        <f t="shared" ref="AK85:AL85" si="107">SUM(AK86,AK95)</f>
        <v>47</v>
      </c>
      <c r="AL85" s="44">
        <f t="shared" si="107"/>
        <v>0</v>
      </c>
      <c r="AM85" s="61">
        <f t="shared" si="96"/>
        <v>85</v>
      </c>
    </row>
    <row r="86" spans="1:39" x14ac:dyDescent="0.25">
      <c r="A86" s="36">
        <v>7</v>
      </c>
      <c r="B86" s="37" t="s">
        <v>116</v>
      </c>
      <c r="C86" s="38"/>
      <c r="D86" s="45">
        <f t="shared" si="97"/>
        <v>152</v>
      </c>
      <c r="E86" s="45">
        <f t="shared" si="98"/>
        <v>119</v>
      </c>
      <c r="F86" s="45">
        <f>J86+N86+R86+V86+Z86+AD86+AH86+AL86</f>
        <v>2</v>
      </c>
      <c r="G86" s="57">
        <f>SUM(D86:F86)</f>
        <v>273</v>
      </c>
      <c r="H86" s="45">
        <f>SUM(H87:H94)</f>
        <v>2</v>
      </c>
      <c r="I86" s="45">
        <f t="shared" ref="I86:J86" si="108">SUM(I87:I94)</f>
        <v>3</v>
      </c>
      <c r="J86" s="45">
        <f t="shared" si="108"/>
        <v>0</v>
      </c>
      <c r="K86" s="57">
        <f t="shared" si="89"/>
        <v>5</v>
      </c>
      <c r="L86" s="45">
        <f>SUM(L87:L94)</f>
        <v>1</v>
      </c>
      <c r="M86" s="45">
        <f t="shared" ref="M86:N86" si="109">SUM(M87:M94)</f>
        <v>1</v>
      </c>
      <c r="N86" s="45">
        <f t="shared" si="109"/>
        <v>0</v>
      </c>
      <c r="O86" s="56">
        <f t="shared" si="90"/>
        <v>2</v>
      </c>
      <c r="P86" s="45">
        <f>SUM(P87:P94)</f>
        <v>11</v>
      </c>
      <c r="Q86" s="45">
        <f t="shared" ref="Q86:R86" si="110">SUM(Q87:Q94)</f>
        <v>11</v>
      </c>
      <c r="R86" s="45">
        <f t="shared" si="110"/>
        <v>0</v>
      </c>
      <c r="S86" s="56">
        <f t="shared" si="91"/>
        <v>22</v>
      </c>
      <c r="T86" s="45">
        <f>SUM(T87:T94)</f>
        <v>101</v>
      </c>
      <c r="U86" s="45">
        <f t="shared" ref="U86:V86" si="111">SUM(U87:U94)</f>
        <v>72</v>
      </c>
      <c r="V86" s="45">
        <f t="shared" si="111"/>
        <v>2</v>
      </c>
      <c r="W86" s="56">
        <f t="shared" si="92"/>
        <v>175</v>
      </c>
      <c r="X86" s="45"/>
      <c r="Y86" s="45"/>
      <c r="Z86" s="45"/>
      <c r="AA86" s="56">
        <f t="shared" si="93"/>
        <v>0</v>
      </c>
      <c r="AB86" s="45"/>
      <c r="AC86" s="45"/>
      <c r="AD86" s="45"/>
      <c r="AE86" s="56">
        <f t="shared" si="94"/>
        <v>0</v>
      </c>
      <c r="AF86" s="45">
        <f>SUM(AF87:AF94)</f>
        <v>14</v>
      </c>
      <c r="AG86" s="45">
        <f t="shared" ref="AG86:AH86" si="112">SUM(AG87:AG94)</f>
        <v>8</v>
      </c>
      <c r="AH86" s="45">
        <f t="shared" si="112"/>
        <v>0</v>
      </c>
      <c r="AI86" s="56">
        <f t="shared" si="95"/>
        <v>22</v>
      </c>
      <c r="AJ86" s="45">
        <f>SUM(AJ87:AJ94)</f>
        <v>23</v>
      </c>
      <c r="AK86" s="45">
        <f t="shared" ref="AK86:AL86" si="113">SUM(AK87:AK94)</f>
        <v>24</v>
      </c>
      <c r="AL86" s="45">
        <f t="shared" si="113"/>
        <v>0</v>
      </c>
      <c r="AM86" s="56">
        <f t="shared" si="96"/>
        <v>47</v>
      </c>
    </row>
    <row r="87" spans="1:39" x14ac:dyDescent="0.25">
      <c r="A87" s="41"/>
      <c r="B87" s="39" t="s">
        <v>84</v>
      </c>
      <c r="C87" s="40" t="s">
        <v>165</v>
      </c>
      <c r="D87" s="46">
        <f t="shared" si="97"/>
        <v>7</v>
      </c>
      <c r="E87" s="46">
        <f t="shared" si="98"/>
        <v>7</v>
      </c>
      <c r="F87" s="45">
        <f t="shared" ref="F87:F98" si="114">J87+N87+R87+V87+Z87+AD87+AH87+AL87</f>
        <v>0</v>
      </c>
      <c r="G87" s="57">
        <f t="shared" ref="G87:G98" si="115">SUM(D87:F87)</f>
        <v>14</v>
      </c>
      <c r="H87" s="45">
        <v>0</v>
      </c>
      <c r="I87" s="45">
        <v>0</v>
      </c>
      <c r="J87" s="45">
        <v>0</v>
      </c>
      <c r="K87" s="57">
        <f t="shared" si="89"/>
        <v>0</v>
      </c>
      <c r="L87" s="45">
        <v>0</v>
      </c>
      <c r="M87" s="45">
        <v>1</v>
      </c>
      <c r="N87" s="45">
        <v>0</v>
      </c>
      <c r="O87" s="56">
        <f t="shared" si="90"/>
        <v>1</v>
      </c>
      <c r="P87" s="45">
        <v>1</v>
      </c>
      <c r="Q87" s="45">
        <v>1</v>
      </c>
      <c r="R87" s="45">
        <v>0</v>
      </c>
      <c r="S87" s="56">
        <f t="shared" si="91"/>
        <v>2</v>
      </c>
      <c r="T87" s="45">
        <v>5</v>
      </c>
      <c r="U87" s="45">
        <v>4</v>
      </c>
      <c r="V87" s="45"/>
      <c r="W87" s="56">
        <f t="shared" si="92"/>
        <v>9</v>
      </c>
      <c r="X87" s="45"/>
      <c r="Y87" s="45"/>
      <c r="Z87" s="45"/>
      <c r="AA87" s="56">
        <f t="shared" si="93"/>
        <v>0</v>
      </c>
      <c r="AB87" s="45"/>
      <c r="AC87" s="45"/>
      <c r="AD87" s="45"/>
      <c r="AE87" s="56">
        <f t="shared" si="94"/>
        <v>0</v>
      </c>
      <c r="AF87" s="45">
        <v>0</v>
      </c>
      <c r="AG87" s="45">
        <v>0</v>
      </c>
      <c r="AH87" s="45">
        <v>0</v>
      </c>
      <c r="AI87" s="56">
        <f t="shared" si="95"/>
        <v>0</v>
      </c>
      <c r="AJ87" s="45">
        <v>1</v>
      </c>
      <c r="AK87" s="45">
        <v>1</v>
      </c>
      <c r="AL87" s="45">
        <v>0</v>
      </c>
      <c r="AM87" s="56">
        <f t="shared" si="96"/>
        <v>2</v>
      </c>
    </row>
    <row r="88" spans="1:39" x14ac:dyDescent="0.25">
      <c r="A88" s="41"/>
      <c r="B88" s="39" t="s">
        <v>87</v>
      </c>
      <c r="C88" s="40" t="s">
        <v>166</v>
      </c>
      <c r="D88" s="46">
        <f t="shared" si="97"/>
        <v>4</v>
      </c>
      <c r="E88" s="46">
        <f t="shared" si="98"/>
        <v>13</v>
      </c>
      <c r="F88" s="45">
        <f t="shared" si="114"/>
        <v>0</v>
      </c>
      <c r="G88" s="57">
        <f t="shared" si="115"/>
        <v>17</v>
      </c>
      <c r="H88" s="45">
        <v>1</v>
      </c>
      <c r="I88" s="45">
        <v>0</v>
      </c>
      <c r="J88" s="45">
        <v>0</v>
      </c>
      <c r="K88" s="57">
        <f t="shared" si="89"/>
        <v>1</v>
      </c>
      <c r="L88" s="45">
        <v>0</v>
      </c>
      <c r="M88" s="45">
        <v>0</v>
      </c>
      <c r="N88" s="45">
        <v>0</v>
      </c>
      <c r="O88" s="56">
        <f t="shared" si="90"/>
        <v>0</v>
      </c>
      <c r="P88" s="45">
        <v>0</v>
      </c>
      <c r="Q88" s="45">
        <v>2</v>
      </c>
      <c r="R88" s="45">
        <v>0</v>
      </c>
      <c r="S88" s="56">
        <f t="shared" si="91"/>
        <v>2</v>
      </c>
      <c r="T88" s="45">
        <v>3</v>
      </c>
      <c r="U88" s="45">
        <v>3</v>
      </c>
      <c r="V88" s="45"/>
      <c r="W88" s="56">
        <f t="shared" si="92"/>
        <v>6</v>
      </c>
      <c r="X88" s="45"/>
      <c r="Y88" s="45"/>
      <c r="Z88" s="45"/>
      <c r="AA88" s="56">
        <f t="shared" si="93"/>
        <v>0</v>
      </c>
      <c r="AB88" s="45"/>
      <c r="AC88" s="45"/>
      <c r="AD88" s="45"/>
      <c r="AE88" s="56">
        <f t="shared" si="94"/>
        <v>0</v>
      </c>
      <c r="AF88" s="45">
        <v>0</v>
      </c>
      <c r="AG88" s="45">
        <v>2</v>
      </c>
      <c r="AH88" s="45">
        <v>0</v>
      </c>
      <c r="AI88" s="56">
        <f t="shared" si="95"/>
        <v>2</v>
      </c>
      <c r="AJ88" s="45">
        <v>0</v>
      </c>
      <c r="AK88" s="45">
        <v>6</v>
      </c>
      <c r="AL88" s="45">
        <v>0</v>
      </c>
      <c r="AM88" s="56">
        <f t="shared" si="96"/>
        <v>6</v>
      </c>
    </row>
    <row r="89" spans="1:39" x14ac:dyDescent="0.25">
      <c r="A89" s="41"/>
      <c r="B89" s="39" t="s">
        <v>91</v>
      </c>
      <c r="C89" s="40" t="s">
        <v>170</v>
      </c>
      <c r="D89" s="46">
        <f t="shared" si="97"/>
        <v>48</v>
      </c>
      <c r="E89" s="46">
        <f t="shared" si="98"/>
        <v>30</v>
      </c>
      <c r="F89" s="45">
        <f t="shared" si="114"/>
        <v>2</v>
      </c>
      <c r="G89" s="57">
        <f t="shared" si="115"/>
        <v>80</v>
      </c>
      <c r="H89" s="45">
        <v>0</v>
      </c>
      <c r="I89" s="45">
        <v>2</v>
      </c>
      <c r="J89" s="45">
        <v>0</v>
      </c>
      <c r="K89" s="57">
        <f t="shared" si="89"/>
        <v>2</v>
      </c>
      <c r="L89" s="45">
        <v>0</v>
      </c>
      <c r="M89" s="45">
        <v>0</v>
      </c>
      <c r="N89" s="45">
        <v>0</v>
      </c>
      <c r="O89" s="56">
        <f t="shared" si="90"/>
        <v>0</v>
      </c>
      <c r="P89" s="45">
        <v>4</v>
      </c>
      <c r="Q89" s="45">
        <v>3</v>
      </c>
      <c r="R89" s="45">
        <v>0</v>
      </c>
      <c r="S89" s="56">
        <f t="shared" si="91"/>
        <v>7</v>
      </c>
      <c r="T89" s="45">
        <v>33</v>
      </c>
      <c r="U89" s="45">
        <v>20</v>
      </c>
      <c r="V89" s="45">
        <v>2</v>
      </c>
      <c r="W89" s="56">
        <f t="shared" si="92"/>
        <v>55</v>
      </c>
      <c r="X89" s="45"/>
      <c r="Y89" s="45"/>
      <c r="Z89" s="45"/>
      <c r="AA89" s="56">
        <f t="shared" si="93"/>
        <v>0</v>
      </c>
      <c r="AB89" s="45"/>
      <c r="AC89" s="45"/>
      <c r="AD89" s="45"/>
      <c r="AE89" s="56">
        <f t="shared" si="94"/>
        <v>0</v>
      </c>
      <c r="AF89" s="45">
        <v>9</v>
      </c>
      <c r="AG89" s="45">
        <v>3</v>
      </c>
      <c r="AH89" s="45">
        <v>0</v>
      </c>
      <c r="AI89" s="56">
        <f t="shared" si="95"/>
        <v>12</v>
      </c>
      <c r="AJ89" s="45">
        <v>2</v>
      </c>
      <c r="AK89" s="45">
        <v>2</v>
      </c>
      <c r="AL89" s="45">
        <v>0</v>
      </c>
      <c r="AM89" s="56">
        <f t="shared" si="96"/>
        <v>4</v>
      </c>
    </row>
    <row r="90" spans="1:39" x14ac:dyDescent="0.25">
      <c r="A90" s="41"/>
      <c r="B90" s="39" t="s">
        <v>92</v>
      </c>
      <c r="C90" s="40" t="s">
        <v>93</v>
      </c>
      <c r="D90" s="46">
        <f t="shared" si="97"/>
        <v>6</v>
      </c>
      <c r="E90" s="46">
        <f t="shared" si="98"/>
        <v>16</v>
      </c>
      <c r="F90" s="45">
        <f t="shared" si="114"/>
        <v>0</v>
      </c>
      <c r="G90" s="57">
        <f t="shared" si="115"/>
        <v>22</v>
      </c>
      <c r="H90" s="45">
        <v>0</v>
      </c>
      <c r="I90" s="45">
        <v>0</v>
      </c>
      <c r="J90" s="45">
        <v>0</v>
      </c>
      <c r="K90" s="57">
        <f t="shared" si="89"/>
        <v>0</v>
      </c>
      <c r="L90" s="45">
        <v>0</v>
      </c>
      <c r="M90" s="45">
        <v>0</v>
      </c>
      <c r="N90" s="45">
        <v>0</v>
      </c>
      <c r="O90" s="56">
        <f t="shared" si="90"/>
        <v>0</v>
      </c>
      <c r="P90" s="45">
        <v>0</v>
      </c>
      <c r="Q90" s="45">
        <v>2</v>
      </c>
      <c r="R90" s="45">
        <v>0</v>
      </c>
      <c r="S90" s="56">
        <f t="shared" si="91"/>
        <v>2</v>
      </c>
      <c r="T90" s="45">
        <v>6</v>
      </c>
      <c r="U90" s="45">
        <v>11</v>
      </c>
      <c r="V90" s="45"/>
      <c r="W90" s="56">
        <f t="shared" si="92"/>
        <v>17</v>
      </c>
      <c r="X90" s="45"/>
      <c r="Y90" s="45"/>
      <c r="Z90" s="45"/>
      <c r="AA90" s="56">
        <f t="shared" si="93"/>
        <v>0</v>
      </c>
      <c r="AB90" s="45"/>
      <c r="AC90" s="45"/>
      <c r="AD90" s="45"/>
      <c r="AE90" s="56">
        <f t="shared" si="94"/>
        <v>0</v>
      </c>
      <c r="AF90" s="45">
        <v>0</v>
      </c>
      <c r="AG90" s="45">
        <v>0</v>
      </c>
      <c r="AH90" s="45">
        <v>0</v>
      </c>
      <c r="AI90" s="56">
        <f t="shared" si="95"/>
        <v>0</v>
      </c>
      <c r="AJ90" s="45">
        <v>0</v>
      </c>
      <c r="AK90" s="45">
        <v>3</v>
      </c>
      <c r="AL90" s="45">
        <v>0</v>
      </c>
      <c r="AM90" s="56">
        <f t="shared" si="96"/>
        <v>3</v>
      </c>
    </row>
    <row r="91" spans="1:39" x14ac:dyDescent="0.25">
      <c r="A91" s="41"/>
      <c r="B91" s="39" t="s">
        <v>85</v>
      </c>
      <c r="C91" s="40" t="s">
        <v>86</v>
      </c>
      <c r="D91" s="46">
        <f t="shared" si="97"/>
        <v>16</v>
      </c>
      <c r="E91" s="46">
        <f t="shared" si="98"/>
        <v>7</v>
      </c>
      <c r="F91" s="45">
        <f t="shared" si="114"/>
        <v>0</v>
      </c>
      <c r="G91" s="57">
        <f t="shared" si="115"/>
        <v>23</v>
      </c>
      <c r="H91" s="45">
        <v>0</v>
      </c>
      <c r="I91" s="45">
        <v>0</v>
      </c>
      <c r="J91" s="45">
        <v>0</v>
      </c>
      <c r="K91" s="57">
        <f t="shared" si="89"/>
        <v>0</v>
      </c>
      <c r="L91" s="45">
        <v>0</v>
      </c>
      <c r="M91" s="45">
        <v>0</v>
      </c>
      <c r="N91" s="45">
        <v>0</v>
      </c>
      <c r="O91" s="56">
        <f t="shared" si="90"/>
        <v>0</v>
      </c>
      <c r="P91" s="45">
        <v>3</v>
      </c>
      <c r="Q91" s="45">
        <v>0</v>
      </c>
      <c r="R91" s="45">
        <v>0</v>
      </c>
      <c r="S91" s="56">
        <f t="shared" si="91"/>
        <v>3</v>
      </c>
      <c r="T91" s="45">
        <v>9</v>
      </c>
      <c r="U91" s="45">
        <v>5</v>
      </c>
      <c r="V91" s="45"/>
      <c r="W91" s="56">
        <f t="shared" si="92"/>
        <v>14</v>
      </c>
      <c r="X91" s="45"/>
      <c r="Y91" s="45"/>
      <c r="Z91" s="45"/>
      <c r="AA91" s="56">
        <f t="shared" si="93"/>
        <v>0</v>
      </c>
      <c r="AB91" s="45"/>
      <c r="AC91" s="45"/>
      <c r="AD91" s="45"/>
      <c r="AE91" s="56">
        <f t="shared" si="94"/>
        <v>0</v>
      </c>
      <c r="AF91" s="45">
        <v>1</v>
      </c>
      <c r="AG91" s="45">
        <v>1</v>
      </c>
      <c r="AH91" s="45">
        <v>0</v>
      </c>
      <c r="AI91" s="56">
        <f t="shared" si="95"/>
        <v>2</v>
      </c>
      <c r="AJ91" s="45">
        <v>3</v>
      </c>
      <c r="AK91" s="45">
        <v>1</v>
      </c>
      <c r="AL91" s="45">
        <v>0</v>
      </c>
      <c r="AM91" s="56">
        <f t="shared" si="96"/>
        <v>4</v>
      </c>
    </row>
    <row r="92" spans="1:39" x14ac:dyDescent="0.25">
      <c r="A92" s="41"/>
      <c r="B92" s="39" t="s">
        <v>89</v>
      </c>
      <c r="C92" s="40" t="s">
        <v>168</v>
      </c>
      <c r="D92" s="46">
        <f t="shared" si="97"/>
        <v>13</v>
      </c>
      <c r="E92" s="46">
        <f t="shared" si="98"/>
        <v>7</v>
      </c>
      <c r="F92" s="45">
        <f t="shared" si="114"/>
        <v>0</v>
      </c>
      <c r="G92" s="57">
        <f t="shared" si="115"/>
        <v>20</v>
      </c>
      <c r="H92" s="45">
        <v>0</v>
      </c>
      <c r="I92" s="45">
        <v>0</v>
      </c>
      <c r="J92" s="45">
        <v>0</v>
      </c>
      <c r="K92" s="57">
        <f t="shared" si="89"/>
        <v>0</v>
      </c>
      <c r="L92" s="45">
        <v>1</v>
      </c>
      <c r="M92" s="45">
        <v>0</v>
      </c>
      <c r="N92" s="45">
        <v>0</v>
      </c>
      <c r="O92" s="56">
        <f t="shared" si="90"/>
        <v>1</v>
      </c>
      <c r="P92" s="45">
        <v>1</v>
      </c>
      <c r="Q92" s="45">
        <v>2</v>
      </c>
      <c r="R92" s="45">
        <v>0</v>
      </c>
      <c r="S92" s="56">
        <f t="shared" si="91"/>
        <v>3</v>
      </c>
      <c r="T92" s="45">
        <v>7</v>
      </c>
      <c r="U92" s="45">
        <v>3</v>
      </c>
      <c r="V92" s="45"/>
      <c r="W92" s="56">
        <f t="shared" si="92"/>
        <v>10</v>
      </c>
      <c r="X92" s="45"/>
      <c r="Y92" s="45"/>
      <c r="Z92" s="45"/>
      <c r="AA92" s="56">
        <f t="shared" si="93"/>
        <v>0</v>
      </c>
      <c r="AB92" s="45"/>
      <c r="AC92" s="45"/>
      <c r="AD92" s="45"/>
      <c r="AE92" s="56">
        <f t="shared" si="94"/>
        <v>0</v>
      </c>
      <c r="AF92" s="45">
        <v>0</v>
      </c>
      <c r="AG92" s="45">
        <v>0</v>
      </c>
      <c r="AH92" s="45">
        <v>0</v>
      </c>
      <c r="AI92" s="56">
        <f t="shared" si="95"/>
        <v>0</v>
      </c>
      <c r="AJ92" s="45">
        <v>4</v>
      </c>
      <c r="AK92" s="45">
        <v>2</v>
      </c>
      <c r="AL92" s="45">
        <v>0</v>
      </c>
      <c r="AM92" s="56">
        <f t="shared" si="96"/>
        <v>6</v>
      </c>
    </row>
    <row r="93" spans="1:39" x14ac:dyDescent="0.25">
      <c r="A93" s="41"/>
      <c r="B93" s="39" t="s">
        <v>82</v>
      </c>
      <c r="C93" s="40" t="s">
        <v>83</v>
      </c>
      <c r="D93" s="46">
        <f t="shared" si="97"/>
        <v>17</v>
      </c>
      <c r="E93" s="46">
        <f t="shared" si="98"/>
        <v>6</v>
      </c>
      <c r="F93" s="45">
        <f t="shared" si="114"/>
        <v>0</v>
      </c>
      <c r="G93" s="57">
        <f t="shared" si="115"/>
        <v>23</v>
      </c>
      <c r="H93" s="45">
        <v>0</v>
      </c>
      <c r="I93" s="45">
        <v>0</v>
      </c>
      <c r="J93" s="45">
        <v>0</v>
      </c>
      <c r="K93" s="57">
        <f t="shared" si="89"/>
        <v>0</v>
      </c>
      <c r="L93" s="45">
        <v>0</v>
      </c>
      <c r="M93" s="45">
        <v>0</v>
      </c>
      <c r="N93" s="45">
        <v>0</v>
      </c>
      <c r="O93" s="56">
        <f t="shared" si="90"/>
        <v>0</v>
      </c>
      <c r="P93" s="45">
        <v>1</v>
      </c>
      <c r="Q93" s="45">
        <v>0</v>
      </c>
      <c r="R93" s="45">
        <v>0</v>
      </c>
      <c r="S93" s="56">
        <f t="shared" si="91"/>
        <v>1</v>
      </c>
      <c r="T93" s="45">
        <v>11</v>
      </c>
      <c r="U93" s="45">
        <v>3</v>
      </c>
      <c r="V93" s="45"/>
      <c r="W93" s="56">
        <f t="shared" si="92"/>
        <v>14</v>
      </c>
      <c r="X93" s="45"/>
      <c r="Y93" s="45"/>
      <c r="Z93" s="45"/>
      <c r="AA93" s="56">
        <f t="shared" si="93"/>
        <v>0</v>
      </c>
      <c r="AB93" s="45"/>
      <c r="AC93" s="45"/>
      <c r="AD93" s="45"/>
      <c r="AE93" s="56">
        <f t="shared" si="94"/>
        <v>0</v>
      </c>
      <c r="AF93" s="45">
        <v>1</v>
      </c>
      <c r="AG93" s="45">
        <v>0</v>
      </c>
      <c r="AH93" s="45">
        <v>0</v>
      </c>
      <c r="AI93" s="56">
        <f t="shared" si="95"/>
        <v>1</v>
      </c>
      <c r="AJ93" s="45">
        <v>4</v>
      </c>
      <c r="AK93" s="45">
        <v>3</v>
      </c>
      <c r="AL93" s="45">
        <v>0</v>
      </c>
      <c r="AM93" s="56">
        <f t="shared" si="96"/>
        <v>7</v>
      </c>
    </row>
    <row r="94" spans="1:39" x14ac:dyDescent="0.25">
      <c r="A94" s="34"/>
      <c r="B94" s="39" t="s">
        <v>90</v>
      </c>
      <c r="C94" s="40" t="s">
        <v>169</v>
      </c>
      <c r="D94" s="46">
        <f t="shared" si="97"/>
        <v>41</v>
      </c>
      <c r="E94" s="46">
        <f t="shared" si="98"/>
        <v>33</v>
      </c>
      <c r="F94" s="45">
        <f t="shared" si="114"/>
        <v>0</v>
      </c>
      <c r="G94" s="57">
        <f t="shared" si="115"/>
        <v>74</v>
      </c>
      <c r="H94" s="45">
        <v>1</v>
      </c>
      <c r="I94" s="45">
        <v>1</v>
      </c>
      <c r="J94" s="45">
        <v>0</v>
      </c>
      <c r="K94" s="57">
        <f t="shared" si="89"/>
        <v>2</v>
      </c>
      <c r="L94" s="45">
        <v>0</v>
      </c>
      <c r="M94" s="45">
        <v>0</v>
      </c>
      <c r="N94" s="45">
        <v>0</v>
      </c>
      <c r="O94" s="56">
        <f t="shared" si="90"/>
        <v>0</v>
      </c>
      <c r="P94" s="45">
        <v>1</v>
      </c>
      <c r="Q94" s="45">
        <v>1</v>
      </c>
      <c r="R94" s="45">
        <v>0</v>
      </c>
      <c r="S94" s="56">
        <f t="shared" si="91"/>
        <v>2</v>
      </c>
      <c r="T94" s="45">
        <v>27</v>
      </c>
      <c r="U94" s="45">
        <v>23</v>
      </c>
      <c r="V94" s="45"/>
      <c r="W94" s="56">
        <f t="shared" si="92"/>
        <v>50</v>
      </c>
      <c r="X94" s="45"/>
      <c r="Y94" s="45"/>
      <c r="Z94" s="45"/>
      <c r="AA94" s="56">
        <f t="shared" si="93"/>
        <v>0</v>
      </c>
      <c r="AB94" s="45"/>
      <c r="AC94" s="45"/>
      <c r="AD94" s="45"/>
      <c r="AE94" s="56">
        <f t="shared" si="94"/>
        <v>0</v>
      </c>
      <c r="AF94" s="45">
        <v>3</v>
      </c>
      <c r="AG94" s="45">
        <v>2</v>
      </c>
      <c r="AH94" s="45">
        <v>0</v>
      </c>
      <c r="AI94" s="56">
        <f t="shared" si="95"/>
        <v>5</v>
      </c>
      <c r="AJ94" s="45">
        <v>9</v>
      </c>
      <c r="AK94" s="45">
        <v>6</v>
      </c>
      <c r="AL94" s="45">
        <v>0</v>
      </c>
      <c r="AM94" s="56">
        <f t="shared" si="96"/>
        <v>15</v>
      </c>
    </row>
    <row r="95" spans="1:39" x14ac:dyDescent="0.25">
      <c r="A95" s="36">
        <v>9</v>
      </c>
      <c r="B95" s="37" t="s">
        <v>18</v>
      </c>
      <c r="C95" s="38"/>
      <c r="D95" s="45">
        <f t="shared" si="97"/>
        <v>63</v>
      </c>
      <c r="E95" s="45">
        <f t="shared" si="98"/>
        <v>64</v>
      </c>
      <c r="F95" s="45">
        <f t="shared" si="114"/>
        <v>1</v>
      </c>
      <c r="G95" s="57">
        <f t="shared" si="115"/>
        <v>128</v>
      </c>
      <c r="H95" s="45">
        <v>1</v>
      </c>
      <c r="I95" s="45">
        <v>1</v>
      </c>
      <c r="J95" s="45">
        <v>0</v>
      </c>
      <c r="K95" s="57">
        <f t="shared" si="89"/>
        <v>2</v>
      </c>
      <c r="L95" s="45">
        <v>0</v>
      </c>
      <c r="M95" s="45">
        <v>1</v>
      </c>
      <c r="N95" s="45">
        <v>0</v>
      </c>
      <c r="O95" s="56">
        <f t="shared" si="90"/>
        <v>1</v>
      </c>
      <c r="P95" s="45">
        <v>3</v>
      </c>
      <c r="Q95" s="45">
        <v>1</v>
      </c>
      <c r="R95" s="45">
        <v>0</v>
      </c>
      <c r="S95" s="56">
        <f t="shared" si="91"/>
        <v>4</v>
      </c>
      <c r="T95" s="45">
        <f>SUM(T96:T98)</f>
        <v>42</v>
      </c>
      <c r="U95" s="45">
        <f t="shared" ref="U95:V95" si="116">SUM(U96:U98)</f>
        <v>29</v>
      </c>
      <c r="V95" s="45">
        <f t="shared" si="116"/>
        <v>1</v>
      </c>
      <c r="W95" s="56">
        <f t="shared" si="92"/>
        <v>72</v>
      </c>
      <c r="X95" s="45"/>
      <c r="Y95" s="45"/>
      <c r="Z95" s="45"/>
      <c r="AA95" s="56">
        <f t="shared" si="93"/>
        <v>0</v>
      </c>
      <c r="AB95" s="45"/>
      <c r="AC95" s="45"/>
      <c r="AD95" s="45"/>
      <c r="AE95" s="56">
        <f t="shared" si="94"/>
        <v>0</v>
      </c>
      <c r="AF95" s="45">
        <f>SUM(AF96:AF98)</f>
        <v>2</v>
      </c>
      <c r="AG95" s="45">
        <f t="shared" ref="AG95:AH95" si="117">SUM(AG96:AG98)</f>
        <v>9</v>
      </c>
      <c r="AH95" s="45">
        <f t="shared" si="117"/>
        <v>0</v>
      </c>
      <c r="AI95" s="56">
        <f t="shared" si="95"/>
        <v>11</v>
      </c>
      <c r="AJ95" s="45">
        <f>SUM(AJ96:AJ98)</f>
        <v>15</v>
      </c>
      <c r="AK95" s="45">
        <f t="shared" ref="AK95:AL95" si="118">SUM(AK96:AK98)</f>
        <v>23</v>
      </c>
      <c r="AL95" s="45">
        <f t="shared" si="118"/>
        <v>0</v>
      </c>
      <c r="AM95" s="56">
        <f t="shared" si="96"/>
        <v>38</v>
      </c>
    </row>
    <row r="96" spans="1:39" x14ac:dyDescent="0.25">
      <c r="A96" s="41"/>
      <c r="B96" s="39" t="s">
        <v>84</v>
      </c>
      <c r="C96" s="40" t="s">
        <v>165</v>
      </c>
      <c r="D96" s="46">
        <f t="shared" si="97"/>
        <v>21</v>
      </c>
      <c r="E96" s="46">
        <f t="shared" si="98"/>
        <v>17</v>
      </c>
      <c r="F96" s="45">
        <f t="shared" si="114"/>
        <v>0</v>
      </c>
      <c r="G96" s="57">
        <f t="shared" si="115"/>
        <v>38</v>
      </c>
      <c r="H96" s="45">
        <v>0</v>
      </c>
      <c r="I96" s="45">
        <v>0</v>
      </c>
      <c r="J96" s="45">
        <v>0</v>
      </c>
      <c r="K96" s="57">
        <f t="shared" si="89"/>
        <v>0</v>
      </c>
      <c r="L96" s="45">
        <v>0</v>
      </c>
      <c r="M96" s="45">
        <v>0</v>
      </c>
      <c r="N96" s="45">
        <v>0</v>
      </c>
      <c r="O96" s="56">
        <f t="shared" si="90"/>
        <v>0</v>
      </c>
      <c r="P96" s="45">
        <v>2</v>
      </c>
      <c r="Q96" s="45">
        <v>0</v>
      </c>
      <c r="R96" s="45">
        <v>0</v>
      </c>
      <c r="S96" s="56">
        <f t="shared" si="91"/>
        <v>2</v>
      </c>
      <c r="T96" s="45">
        <v>13</v>
      </c>
      <c r="U96" s="45">
        <v>9</v>
      </c>
      <c r="V96" s="45">
        <v>0</v>
      </c>
      <c r="W96" s="56">
        <f t="shared" si="92"/>
        <v>22</v>
      </c>
      <c r="X96" s="45"/>
      <c r="Y96" s="45"/>
      <c r="Z96" s="45"/>
      <c r="AA96" s="56">
        <f t="shared" si="93"/>
        <v>0</v>
      </c>
      <c r="AB96" s="45"/>
      <c r="AC96" s="45"/>
      <c r="AD96" s="45"/>
      <c r="AE96" s="56">
        <f t="shared" si="94"/>
        <v>0</v>
      </c>
      <c r="AF96" s="45">
        <v>1</v>
      </c>
      <c r="AG96" s="45">
        <v>2</v>
      </c>
      <c r="AH96" s="45">
        <v>0</v>
      </c>
      <c r="AI96" s="56">
        <f t="shared" si="95"/>
        <v>3</v>
      </c>
      <c r="AJ96" s="45">
        <v>5</v>
      </c>
      <c r="AK96" s="45">
        <v>6</v>
      </c>
      <c r="AL96" s="45">
        <v>0</v>
      </c>
      <c r="AM96" s="56">
        <f t="shared" si="96"/>
        <v>11</v>
      </c>
    </row>
    <row r="97" spans="1:39" x14ac:dyDescent="0.25">
      <c r="A97" s="41"/>
      <c r="B97" s="39" t="s">
        <v>92</v>
      </c>
      <c r="C97" s="40" t="s">
        <v>93</v>
      </c>
      <c r="D97" s="46">
        <f t="shared" si="97"/>
        <v>15</v>
      </c>
      <c r="E97" s="46">
        <f t="shared" si="98"/>
        <v>23</v>
      </c>
      <c r="F97" s="45">
        <f t="shared" si="114"/>
        <v>1</v>
      </c>
      <c r="G97" s="57">
        <f t="shared" si="115"/>
        <v>39</v>
      </c>
      <c r="H97" s="45">
        <v>1</v>
      </c>
      <c r="I97" s="45">
        <v>1</v>
      </c>
      <c r="J97" s="45">
        <v>0</v>
      </c>
      <c r="K97" s="57">
        <f t="shared" si="89"/>
        <v>2</v>
      </c>
      <c r="L97" s="45">
        <v>0</v>
      </c>
      <c r="M97" s="45">
        <v>0</v>
      </c>
      <c r="N97" s="45">
        <v>0</v>
      </c>
      <c r="O97" s="56">
        <f t="shared" si="90"/>
        <v>0</v>
      </c>
      <c r="P97" s="45">
        <v>0</v>
      </c>
      <c r="Q97" s="45">
        <v>0</v>
      </c>
      <c r="R97" s="45">
        <v>0</v>
      </c>
      <c r="S97" s="56">
        <f t="shared" si="91"/>
        <v>0</v>
      </c>
      <c r="T97" s="45">
        <v>12</v>
      </c>
      <c r="U97" s="45">
        <v>12</v>
      </c>
      <c r="V97" s="45">
        <v>1</v>
      </c>
      <c r="W97" s="56">
        <f t="shared" si="92"/>
        <v>25</v>
      </c>
      <c r="X97" s="45"/>
      <c r="Y97" s="45"/>
      <c r="Z97" s="45"/>
      <c r="AA97" s="56">
        <f t="shared" si="93"/>
        <v>0</v>
      </c>
      <c r="AB97" s="45"/>
      <c r="AC97" s="45"/>
      <c r="AD97" s="45"/>
      <c r="AE97" s="56">
        <f t="shared" si="94"/>
        <v>0</v>
      </c>
      <c r="AF97" s="45">
        <v>0</v>
      </c>
      <c r="AG97" s="45">
        <v>3</v>
      </c>
      <c r="AH97" s="45">
        <v>0</v>
      </c>
      <c r="AI97" s="56">
        <f t="shared" si="95"/>
        <v>3</v>
      </c>
      <c r="AJ97" s="45">
        <v>2</v>
      </c>
      <c r="AK97" s="45">
        <v>7</v>
      </c>
      <c r="AL97" s="45">
        <v>0</v>
      </c>
      <c r="AM97" s="56">
        <f t="shared" si="96"/>
        <v>9</v>
      </c>
    </row>
    <row r="98" spans="1:39" x14ac:dyDescent="0.25">
      <c r="A98" s="41"/>
      <c r="B98" s="39" t="s">
        <v>94</v>
      </c>
      <c r="C98" s="40" t="s">
        <v>167</v>
      </c>
      <c r="D98" s="46">
        <f t="shared" si="97"/>
        <v>27</v>
      </c>
      <c r="E98" s="46">
        <f t="shared" si="98"/>
        <v>24</v>
      </c>
      <c r="F98" s="45">
        <f t="shared" si="114"/>
        <v>0</v>
      </c>
      <c r="G98" s="57">
        <f t="shared" si="115"/>
        <v>51</v>
      </c>
      <c r="H98" s="45">
        <v>0</v>
      </c>
      <c r="I98" s="45">
        <v>0</v>
      </c>
      <c r="J98" s="45">
        <v>0</v>
      </c>
      <c r="K98" s="57">
        <f t="shared" si="89"/>
        <v>0</v>
      </c>
      <c r="L98" s="45">
        <v>0</v>
      </c>
      <c r="M98" s="45">
        <v>1</v>
      </c>
      <c r="N98" s="45">
        <v>0</v>
      </c>
      <c r="O98" s="56">
        <f t="shared" si="90"/>
        <v>1</v>
      </c>
      <c r="P98" s="45">
        <v>1</v>
      </c>
      <c r="Q98" s="45">
        <v>1</v>
      </c>
      <c r="R98" s="45">
        <v>0</v>
      </c>
      <c r="S98" s="56">
        <f t="shared" si="91"/>
        <v>2</v>
      </c>
      <c r="T98" s="45">
        <v>17</v>
      </c>
      <c r="U98" s="45">
        <v>8</v>
      </c>
      <c r="V98" s="45">
        <v>0</v>
      </c>
      <c r="W98" s="56">
        <f t="shared" si="92"/>
        <v>25</v>
      </c>
      <c r="X98" s="45"/>
      <c r="Y98" s="45"/>
      <c r="Z98" s="45"/>
      <c r="AA98" s="56">
        <f t="shared" si="93"/>
        <v>0</v>
      </c>
      <c r="AB98" s="45"/>
      <c r="AC98" s="45"/>
      <c r="AD98" s="45"/>
      <c r="AE98" s="56">
        <f t="shared" si="94"/>
        <v>0</v>
      </c>
      <c r="AF98" s="45">
        <v>1</v>
      </c>
      <c r="AG98" s="45">
        <v>4</v>
      </c>
      <c r="AH98" s="45">
        <v>0</v>
      </c>
      <c r="AI98" s="56">
        <f t="shared" si="95"/>
        <v>5</v>
      </c>
      <c r="AJ98" s="45">
        <v>8</v>
      </c>
      <c r="AK98" s="45">
        <v>10</v>
      </c>
      <c r="AL98" s="45">
        <v>0</v>
      </c>
      <c r="AM98" s="56">
        <f t="shared" si="96"/>
        <v>18</v>
      </c>
    </row>
    <row r="99" spans="1:39" x14ac:dyDescent="0.25">
      <c r="A99" s="33" t="s">
        <v>196</v>
      </c>
      <c r="B99" s="34"/>
      <c r="C99" s="35"/>
      <c r="D99" s="44">
        <v>19</v>
      </c>
      <c r="E99" s="44">
        <v>11</v>
      </c>
      <c r="F99" s="44"/>
      <c r="G99" s="61">
        <f t="shared" ref="G99:G104" si="119">SUM(D99:F99)</f>
        <v>30</v>
      </c>
      <c r="H99" s="44"/>
      <c r="I99" s="44"/>
      <c r="J99" s="44"/>
      <c r="K99" s="62">
        <f t="shared" si="89"/>
        <v>0</v>
      </c>
      <c r="L99" s="44"/>
      <c r="M99" s="44"/>
      <c r="N99" s="44"/>
      <c r="O99" s="61">
        <f t="shared" si="90"/>
        <v>0</v>
      </c>
      <c r="P99" s="44"/>
      <c r="Q99" s="44"/>
      <c r="R99" s="44"/>
      <c r="S99" s="61">
        <f t="shared" si="91"/>
        <v>0</v>
      </c>
      <c r="T99" s="44">
        <v>17</v>
      </c>
      <c r="U99" s="44">
        <v>9</v>
      </c>
      <c r="V99" s="44">
        <v>0</v>
      </c>
      <c r="W99" s="61">
        <f t="shared" si="92"/>
        <v>26</v>
      </c>
      <c r="X99" s="44"/>
      <c r="Y99" s="44"/>
      <c r="Z99" s="44"/>
      <c r="AA99" s="61">
        <f t="shared" si="93"/>
        <v>0</v>
      </c>
      <c r="AB99" s="44"/>
      <c r="AC99" s="44"/>
      <c r="AD99" s="44"/>
      <c r="AE99" s="61">
        <f t="shared" si="94"/>
        <v>0</v>
      </c>
      <c r="AF99" s="44">
        <v>0</v>
      </c>
      <c r="AG99" s="44">
        <v>1</v>
      </c>
      <c r="AH99" s="44">
        <v>0</v>
      </c>
      <c r="AI99" s="61">
        <f t="shared" si="95"/>
        <v>1</v>
      </c>
      <c r="AJ99" s="44">
        <v>5</v>
      </c>
      <c r="AK99" s="44">
        <v>2</v>
      </c>
      <c r="AL99" s="44">
        <v>0</v>
      </c>
      <c r="AM99" s="61">
        <f t="shared" si="96"/>
        <v>7</v>
      </c>
    </row>
    <row r="100" spans="1:39" x14ac:dyDescent="0.25">
      <c r="A100" s="36">
        <v>7</v>
      </c>
      <c r="B100" s="37" t="s">
        <v>116</v>
      </c>
      <c r="C100" s="38"/>
      <c r="D100" s="45">
        <f t="shared" ref="D100:E107" si="120">H100+L100+P100+T100+X100+AB100+AF100+AJ100</f>
        <v>19</v>
      </c>
      <c r="E100" s="45">
        <f t="shared" si="120"/>
        <v>11</v>
      </c>
      <c r="F100" s="45"/>
      <c r="G100" s="57">
        <f t="shared" si="119"/>
        <v>30</v>
      </c>
      <c r="H100" s="45"/>
      <c r="I100" s="45"/>
      <c r="J100" s="45"/>
      <c r="K100" s="57">
        <f t="shared" si="89"/>
        <v>0</v>
      </c>
      <c r="L100" s="45"/>
      <c r="M100" s="45"/>
      <c r="N100" s="45"/>
      <c r="O100" s="56">
        <f t="shared" si="90"/>
        <v>0</v>
      </c>
      <c r="P100" s="45"/>
      <c r="Q100" s="45"/>
      <c r="R100" s="45"/>
      <c r="S100" s="56">
        <f t="shared" si="91"/>
        <v>0</v>
      </c>
      <c r="T100" s="45">
        <f>SUM(T101:T102)</f>
        <v>14</v>
      </c>
      <c r="U100" s="45">
        <f t="shared" ref="U100:V100" si="121">SUM(U101:U102)</f>
        <v>8</v>
      </c>
      <c r="V100" s="45">
        <f t="shared" si="121"/>
        <v>0</v>
      </c>
      <c r="W100" s="56">
        <f t="shared" si="92"/>
        <v>22</v>
      </c>
      <c r="X100" s="45"/>
      <c r="Y100" s="45"/>
      <c r="Z100" s="45"/>
      <c r="AA100" s="56">
        <f t="shared" si="93"/>
        <v>0</v>
      </c>
      <c r="AB100" s="45"/>
      <c r="AC100" s="45"/>
      <c r="AD100" s="45"/>
      <c r="AE100" s="56">
        <f t="shared" si="94"/>
        <v>0</v>
      </c>
      <c r="AF100" s="45">
        <v>0</v>
      </c>
      <c r="AG100" s="45">
        <v>1</v>
      </c>
      <c r="AH100" s="45">
        <v>0</v>
      </c>
      <c r="AI100" s="56">
        <f t="shared" si="95"/>
        <v>1</v>
      </c>
      <c r="AJ100" s="45">
        <v>5</v>
      </c>
      <c r="AK100" s="45">
        <v>2</v>
      </c>
      <c r="AL100" s="45">
        <v>0</v>
      </c>
      <c r="AM100" s="56">
        <f t="shared" si="96"/>
        <v>7</v>
      </c>
    </row>
    <row r="101" spans="1:39" x14ac:dyDescent="0.25">
      <c r="A101" s="36"/>
      <c r="B101" s="39" t="s">
        <v>96</v>
      </c>
      <c r="C101" s="38" t="s">
        <v>225</v>
      </c>
      <c r="D101" s="45">
        <f t="shared" si="120"/>
        <v>3</v>
      </c>
      <c r="E101" s="45">
        <f t="shared" si="120"/>
        <v>1</v>
      </c>
      <c r="F101" s="45"/>
      <c r="G101" s="57">
        <f t="shared" si="119"/>
        <v>4</v>
      </c>
      <c r="H101" s="45"/>
      <c r="I101" s="45"/>
      <c r="J101" s="45"/>
      <c r="K101" s="57">
        <f t="shared" si="89"/>
        <v>0</v>
      </c>
      <c r="L101" s="45"/>
      <c r="M101" s="45"/>
      <c r="N101" s="45"/>
      <c r="O101" s="56">
        <f t="shared" si="90"/>
        <v>0</v>
      </c>
      <c r="P101" s="45"/>
      <c r="Q101" s="45"/>
      <c r="R101" s="45"/>
      <c r="S101" s="56">
        <f t="shared" si="91"/>
        <v>0</v>
      </c>
      <c r="T101" s="45">
        <v>0</v>
      </c>
      <c r="U101" s="45">
        <v>0</v>
      </c>
      <c r="V101" s="45">
        <v>0</v>
      </c>
      <c r="W101" s="56">
        <f t="shared" si="92"/>
        <v>0</v>
      </c>
      <c r="X101" s="45"/>
      <c r="Y101" s="45"/>
      <c r="Z101" s="45"/>
      <c r="AA101" s="56">
        <f t="shared" si="93"/>
        <v>0</v>
      </c>
      <c r="AB101" s="45"/>
      <c r="AC101" s="45"/>
      <c r="AD101" s="45"/>
      <c r="AE101" s="56">
        <f t="shared" si="94"/>
        <v>0</v>
      </c>
      <c r="AF101" s="45">
        <v>0</v>
      </c>
      <c r="AG101" s="45">
        <v>0</v>
      </c>
      <c r="AH101" s="45">
        <v>0</v>
      </c>
      <c r="AI101" s="56">
        <f t="shared" si="95"/>
        <v>0</v>
      </c>
      <c r="AJ101" s="45">
        <v>3</v>
      </c>
      <c r="AK101" s="45">
        <v>1</v>
      </c>
      <c r="AL101" s="45">
        <v>0</v>
      </c>
      <c r="AM101" s="56">
        <f t="shared" si="96"/>
        <v>4</v>
      </c>
    </row>
    <row r="102" spans="1:39" x14ac:dyDescent="0.25">
      <c r="A102" s="41"/>
      <c r="B102" s="39" t="s">
        <v>96</v>
      </c>
      <c r="C102" s="40" t="s">
        <v>172</v>
      </c>
      <c r="D102" s="46">
        <f t="shared" si="120"/>
        <v>16</v>
      </c>
      <c r="E102" s="46">
        <f t="shared" si="120"/>
        <v>10</v>
      </c>
      <c r="F102" s="46"/>
      <c r="G102" s="58">
        <f t="shared" si="119"/>
        <v>26</v>
      </c>
      <c r="H102" s="45"/>
      <c r="I102" s="45"/>
      <c r="J102" s="45"/>
      <c r="K102" s="57">
        <f t="shared" si="89"/>
        <v>0</v>
      </c>
      <c r="L102" s="45"/>
      <c r="M102" s="45"/>
      <c r="N102" s="45"/>
      <c r="O102" s="56">
        <f t="shared" si="90"/>
        <v>0</v>
      </c>
      <c r="P102" s="45"/>
      <c r="Q102" s="45"/>
      <c r="R102" s="45"/>
      <c r="S102" s="56">
        <f t="shared" si="91"/>
        <v>0</v>
      </c>
      <c r="T102" s="45">
        <v>14</v>
      </c>
      <c r="U102" s="45">
        <v>8</v>
      </c>
      <c r="V102" s="45">
        <v>0</v>
      </c>
      <c r="W102" s="56">
        <f t="shared" si="92"/>
        <v>22</v>
      </c>
      <c r="X102" s="45"/>
      <c r="Y102" s="45"/>
      <c r="Z102" s="45"/>
      <c r="AA102" s="56">
        <f t="shared" si="93"/>
        <v>0</v>
      </c>
      <c r="AB102" s="45"/>
      <c r="AC102" s="45"/>
      <c r="AD102" s="45"/>
      <c r="AE102" s="56">
        <f t="shared" si="94"/>
        <v>0</v>
      </c>
      <c r="AF102" s="45">
        <v>0</v>
      </c>
      <c r="AG102" s="45">
        <v>1</v>
      </c>
      <c r="AH102" s="45">
        <v>0</v>
      </c>
      <c r="AI102" s="56">
        <f t="shared" si="95"/>
        <v>1</v>
      </c>
      <c r="AJ102" s="45">
        <v>2</v>
      </c>
      <c r="AK102" s="45">
        <v>1</v>
      </c>
      <c r="AL102" s="45">
        <v>0</v>
      </c>
      <c r="AM102" s="56">
        <f t="shared" si="96"/>
        <v>3</v>
      </c>
    </row>
    <row r="103" spans="1:39" x14ac:dyDescent="0.25">
      <c r="A103" s="33" t="s">
        <v>197</v>
      </c>
      <c r="B103" s="34"/>
      <c r="C103" s="35"/>
      <c r="D103" s="44">
        <f t="shared" si="120"/>
        <v>28</v>
      </c>
      <c r="E103" s="44">
        <f t="shared" si="120"/>
        <v>45</v>
      </c>
      <c r="F103" s="44"/>
      <c r="G103" s="61">
        <f t="shared" si="119"/>
        <v>73</v>
      </c>
      <c r="H103" s="44"/>
      <c r="I103" s="44"/>
      <c r="J103" s="44"/>
      <c r="K103" s="62">
        <f t="shared" si="89"/>
        <v>0</v>
      </c>
      <c r="L103" s="44"/>
      <c r="M103" s="44"/>
      <c r="N103" s="44"/>
      <c r="O103" s="61">
        <f t="shared" si="90"/>
        <v>0</v>
      </c>
      <c r="P103" s="44">
        <v>1</v>
      </c>
      <c r="Q103" s="44">
        <v>5</v>
      </c>
      <c r="R103" s="44">
        <v>0</v>
      </c>
      <c r="S103" s="61">
        <f t="shared" si="91"/>
        <v>6</v>
      </c>
      <c r="T103" s="44">
        <v>21</v>
      </c>
      <c r="U103" s="44">
        <v>28</v>
      </c>
      <c r="V103" s="44">
        <v>0</v>
      </c>
      <c r="W103" s="61">
        <f t="shared" si="92"/>
        <v>49</v>
      </c>
      <c r="X103" s="44"/>
      <c r="Y103" s="44"/>
      <c r="Z103" s="44"/>
      <c r="AA103" s="61">
        <f t="shared" si="93"/>
        <v>0</v>
      </c>
      <c r="AB103" s="44"/>
      <c r="AC103" s="44"/>
      <c r="AD103" s="44"/>
      <c r="AE103" s="61">
        <f t="shared" si="94"/>
        <v>0</v>
      </c>
      <c r="AF103" s="44">
        <v>5</v>
      </c>
      <c r="AG103" s="44">
        <v>5</v>
      </c>
      <c r="AH103" s="44">
        <v>0</v>
      </c>
      <c r="AI103" s="61">
        <f t="shared" si="95"/>
        <v>10</v>
      </c>
      <c r="AJ103" s="44">
        <v>1</v>
      </c>
      <c r="AK103" s="44">
        <v>7</v>
      </c>
      <c r="AL103" s="44">
        <v>0</v>
      </c>
      <c r="AM103" s="61">
        <f t="shared" si="96"/>
        <v>8</v>
      </c>
    </row>
    <row r="104" spans="1:39" x14ac:dyDescent="0.25">
      <c r="A104" s="42">
        <v>6</v>
      </c>
      <c r="B104" s="37" t="s">
        <v>48</v>
      </c>
      <c r="C104" s="38"/>
      <c r="D104" s="45">
        <f t="shared" si="120"/>
        <v>3</v>
      </c>
      <c r="E104" s="45">
        <f t="shared" si="120"/>
        <v>0</v>
      </c>
      <c r="F104" s="45"/>
      <c r="G104" s="57">
        <f t="shared" si="119"/>
        <v>3</v>
      </c>
      <c r="H104" s="45"/>
      <c r="I104" s="45"/>
      <c r="J104" s="45"/>
      <c r="K104" s="57">
        <f t="shared" si="89"/>
        <v>0</v>
      </c>
      <c r="L104" s="45"/>
      <c r="M104" s="45"/>
      <c r="N104" s="45"/>
      <c r="O104" s="56">
        <f t="shared" si="90"/>
        <v>0</v>
      </c>
      <c r="P104" s="45">
        <v>1</v>
      </c>
      <c r="Q104" s="45">
        <v>0</v>
      </c>
      <c r="R104" s="45">
        <v>0</v>
      </c>
      <c r="S104" s="56">
        <f t="shared" si="91"/>
        <v>1</v>
      </c>
      <c r="T104" s="45">
        <v>2</v>
      </c>
      <c r="U104" s="45">
        <v>0</v>
      </c>
      <c r="V104" s="45">
        <v>0</v>
      </c>
      <c r="W104" s="56">
        <f t="shared" si="92"/>
        <v>2</v>
      </c>
      <c r="X104" s="45"/>
      <c r="Y104" s="45"/>
      <c r="Z104" s="45"/>
      <c r="AA104" s="56">
        <f t="shared" si="93"/>
        <v>0</v>
      </c>
      <c r="AB104" s="45"/>
      <c r="AC104" s="45"/>
      <c r="AD104" s="45"/>
      <c r="AE104" s="56">
        <f t="shared" si="94"/>
        <v>0</v>
      </c>
      <c r="AF104" s="45">
        <v>0</v>
      </c>
      <c r="AG104" s="45">
        <v>0</v>
      </c>
      <c r="AH104" s="45">
        <v>0</v>
      </c>
      <c r="AI104" s="56">
        <f t="shared" si="95"/>
        <v>0</v>
      </c>
      <c r="AJ104" s="45">
        <v>0</v>
      </c>
      <c r="AK104" s="45">
        <v>0</v>
      </c>
      <c r="AL104" s="45">
        <v>0</v>
      </c>
      <c r="AM104" s="56">
        <f t="shared" si="96"/>
        <v>0</v>
      </c>
    </row>
    <row r="105" spans="1:39" x14ac:dyDescent="0.25">
      <c r="A105" s="43"/>
      <c r="B105" s="39" t="s">
        <v>179</v>
      </c>
      <c r="C105" s="40" t="s">
        <v>180</v>
      </c>
      <c r="D105" s="46">
        <f t="shared" si="120"/>
        <v>3</v>
      </c>
      <c r="E105" s="46">
        <f t="shared" si="120"/>
        <v>0</v>
      </c>
      <c r="F105" s="46"/>
      <c r="G105" s="57">
        <f t="shared" ref="G105:G107" si="122">SUM(D105:F105)</f>
        <v>3</v>
      </c>
      <c r="H105" s="45"/>
      <c r="I105" s="45"/>
      <c r="J105" s="45"/>
      <c r="K105" s="57">
        <f t="shared" si="89"/>
        <v>0</v>
      </c>
      <c r="L105" s="45"/>
      <c r="M105" s="45"/>
      <c r="N105" s="45"/>
      <c r="O105" s="56">
        <f t="shared" si="90"/>
        <v>0</v>
      </c>
      <c r="P105" s="45">
        <v>1</v>
      </c>
      <c r="Q105" s="45">
        <v>0</v>
      </c>
      <c r="R105" s="45">
        <v>0</v>
      </c>
      <c r="S105" s="56">
        <f t="shared" si="91"/>
        <v>1</v>
      </c>
      <c r="T105" s="45">
        <v>2</v>
      </c>
      <c r="U105" s="45">
        <v>0</v>
      </c>
      <c r="V105" s="45">
        <v>0</v>
      </c>
      <c r="W105" s="56">
        <f t="shared" si="92"/>
        <v>2</v>
      </c>
      <c r="X105" s="45"/>
      <c r="Y105" s="45"/>
      <c r="Z105" s="45"/>
      <c r="AA105" s="56">
        <f t="shared" si="93"/>
        <v>0</v>
      </c>
      <c r="AB105" s="45"/>
      <c r="AC105" s="45"/>
      <c r="AD105" s="45"/>
      <c r="AE105" s="56">
        <f t="shared" si="94"/>
        <v>0</v>
      </c>
      <c r="AF105" s="45">
        <v>0</v>
      </c>
      <c r="AG105" s="45">
        <v>0</v>
      </c>
      <c r="AH105" s="45">
        <v>0</v>
      </c>
      <c r="AI105" s="56">
        <f t="shared" si="95"/>
        <v>0</v>
      </c>
      <c r="AJ105" s="45">
        <v>0</v>
      </c>
      <c r="AK105" s="45">
        <v>0</v>
      </c>
      <c r="AL105" s="45">
        <v>0</v>
      </c>
      <c r="AM105" s="56">
        <f t="shared" si="96"/>
        <v>0</v>
      </c>
    </row>
    <row r="106" spans="1:39" x14ac:dyDescent="0.25">
      <c r="A106" s="42">
        <v>7</v>
      </c>
      <c r="B106" s="37" t="s">
        <v>116</v>
      </c>
      <c r="C106" s="38"/>
      <c r="D106" s="45">
        <f t="shared" si="120"/>
        <v>25</v>
      </c>
      <c r="E106" s="45">
        <f t="shared" si="120"/>
        <v>45</v>
      </c>
      <c r="F106" s="45"/>
      <c r="G106" s="57">
        <f t="shared" si="122"/>
        <v>70</v>
      </c>
      <c r="H106" s="45"/>
      <c r="I106" s="45"/>
      <c r="J106" s="45"/>
      <c r="K106" s="57">
        <f t="shared" si="89"/>
        <v>0</v>
      </c>
      <c r="L106" s="45"/>
      <c r="M106" s="45"/>
      <c r="N106" s="45"/>
      <c r="O106" s="56">
        <f t="shared" si="90"/>
        <v>0</v>
      </c>
      <c r="P106" s="45">
        <v>0</v>
      </c>
      <c r="Q106" s="45">
        <v>5</v>
      </c>
      <c r="R106" s="45">
        <v>0</v>
      </c>
      <c r="S106" s="56">
        <f t="shared" si="91"/>
        <v>5</v>
      </c>
      <c r="T106" s="45">
        <v>19</v>
      </c>
      <c r="U106" s="45">
        <v>28</v>
      </c>
      <c r="V106" s="45">
        <v>0</v>
      </c>
      <c r="W106" s="56">
        <f t="shared" si="92"/>
        <v>47</v>
      </c>
      <c r="X106" s="45"/>
      <c r="Y106" s="45"/>
      <c r="Z106" s="45"/>
      <c r="AA106" s="56">
        <f t="shared" si="93"/>
        <v>0</v>
      </c>
      <c r="AB106" s="45"/>
      <c r="AC106" s="45"/>
      <c r="AD106" s="45"/>
      <c r="AE106" s="56">
        <f t="shared" si="94"/>
        <v>0</v>
      </c>
      <c r="AF106" s="45">
        <v>5</v>
      </c>
      <c r="AG106" s="45">
        <v>5</v>
      </c>
      <c r="AH106" s="45">
        <v>0</v>
      </c>
      <c r="AI106" s="56">
        <f t="shared" si="95"/>
        <v>10</v>
      </c>
      <c r="AJ106" s="45">
        <v>1</v>
      </c>
      <c r="AK106" s="45">
        <v>7</v>
      </c>
      <c r="AL106" s="45">
        <v>0</v>
      </c>
      <c r="AM106" s="56">
        <f t="shared" si="96"/>
        <v>8</v>
      </c>
    </row>
    <row r="107" spans="1:39" x14ac:dyDescent="0.25">
      <c r="A107" s="43"/>
      <c r="B107" s="39" t="s">
        <v>97</v>
      </c>
      <c r="C107" s="40" t="s">
        <v>173</v>
      </c>
      <c r="D107" s="46">
        <f t="shared" si="120"/>
        <v>25</v>
      </c>
      <c r="E107" s="46">
        <f t="shared" si="120"/>
        <v>45</v>
      </c>
      <c r="F107" s="46"/>
      <c r="G107" s="57">
        <f t="shared" si="122"/>
        <v>70</v>
      </c>
      <c r="H107" s="45"/>
      <c r="I107" s="45"/>
      <c r="J107" s="45"/>
      <c r="K107" s="57">
        <f t="shared" si="89"/>
        <v>0</v>
      </c>
      <c r="L107" s="45"/>
      <c r="M107" s="45"/>
      <c r="N107" s="45"/>
      <c r="O107" s="56">
        <f t="shared" si="90"/>
        <v>0</v>
      </c>
      <c r="P107" s="45">
        <v>0</v>
      </c>
      <c r="Q107" s="45">
        <v>5</v>
      </c>
      <c r="R107" s="45">
        <v>0</v>
      </c>
      <c r="S107" s="56">
        <f t="shared" si="91"/>
        <v>5</v>
      </c>
      <c r="T107" s="45">
        <v>19</v>
      </c>
      <c r="U107" s="45">
        <v>28</v>
      </c>
      <c r="V107" s="45">
        <v>0</v>
      </c>
      <c r="W107" s="56">
        <f t="shared" si="92"/>
        <v>47</v>
      </c>
      <c r="X107" s="45"/>
      <c r="Y107" s="45"/>
      <c r="Z107" s="45"/>
      <c r="AA107" s="56">
        <f t="shared" si="93"/>
        <v>0</v>
      </c>
      <c r="AB107" s="45"/>
      <c r="AC107" s="45"/>
      <c r="AD107" s="45"/>
      <c r="AE107" s="56">
        <f t="shared" si="94"/>
        <v>0</v>
      </c>
      <c r="AF107" s="45">
        <v>5</v>
      </c>
      <c r="AG107" s="45">
        <v>5</v>
      </c>
      <c r="AH107" s="45">
        <v>0</v>
      </c>
      <c r="AI107" s="56">
        <f t="shared" si="95"/>
        <v>10</v>
      </c>
      <c r="AJ107" s="45">
        <v>1</v>
      </c>
      <c r="AK107" s="45">
        <v>7</v>
      </c>
      <c r="AL107" s="45">
        <v>0</v>
      </c>
      <c r="AM107" s="56">
        <f t="shared" si="96"/>
        <v>8</v>
      </c>
    </row>
  </sheetData>
  <mergeCells count="16">
    <mergeCell ref="C7:AM7"/>
    <mergeCell ref="D8:G8"/>
    <mergeCell ref="H8:K8"/>
    <mergeCell ref="L8:O8"/>
    <mergeCell ref="P8:S8"/>
    <mergeCell ref="T8:W8"/>
    <mergeCell ref="X8:AA8"/>
    <mergeCell ref="AB8:AE8"/>
    <mergeCell ref="AF8:AI8"/>
    <mergeCell ref="AJ8:AM8"/>
    <mergeCell ref="C6:AM6"/>
    <mergeCell ref="C1:AM1"/>
    <mergeCell ref="C2:AM2"/>
    <mergeCell ref="C3:AM3"/>
    <mergeCell ref="AJ4:AM4"/>
    <mergeCell ref="C5:AM5"/>
  </mergeCells>
  <pageMargins left="0.7" right="0.7" top="0.75" bottom="0.75" header="0.3" footer="0.3"/>
  <pageSetup orientation="portrait" r:id="rId1"/>
  <ignoredErrors>
    <ignoredError sqref="K11:K12 O11:O12 S11:S12 W11 AA11 AE11 AI11 K14 O14 S14 V14:AE14 AH14:AI14 AI29 AI36:AI38 AI49 AI62 AI81 AI68:AI69 AI95 AI85:AI86 K85:K86 O85:O86 S85:S86 S81 S68:S69 O36 S36:S37 S20 AI20:AI21 K56 O56 S53 AI56 AI53" formula="1"/>
    <ignoredError sqref="I14 AH37 AH95 T100 U100:V100 H86:J86 L86:N86 P86:R86 T95 U95:V95 I69 P37:R37 H30:W30 H29:J29 L29:N29 P29:R29 T29:W29 P56 AF56" formulaRange="1"/>
    <ignoredError sqref="P14:R14 T14:U14 AF14:AG14 AJ14:AL14 K29 O29 S29" formula="1" formulaRange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F5B7BF-3A14-4AF5-A203-DE644A52F520}">
  <dimension ref="A1:AV109"/>
  <sheetViews>
    <sheetView tabSelected="1" topLeftCell="A7" zoomScale="110" zoomScaleNormal="110" workbookViewId="0">
      <selection activeCell="H99" sqref="H99"/>
    </sheetView>
  </sheetViews>
  <sheetFormatPr defaultRowHeight="15" x14ac:dyDescent="0.25"/>
  <cols>
    <col min="1" max="1" width="5.7109375" customWidth="1"/>
    <col min="2" max="2" width="10.7109375" customWidth="1"/>
    <col min="3" max="3" width="32.5703125" customWidth="1"/>
    <col min="4" max="7" width="6.5703125" customWidth="1"/>
    <col min="8" max="8" width="6.5703125" style="59" customWidth="1"/>
    <col min="9" max="11" width="5.7109375" customWidth="1"/>
    <col min="12" max="12" width="6.7109375" customWidth="1"/>
    <col min="13" max="13" width="5.7109375" style="59" customWidth="1"/>
    <col min="14" max="16" width="5.7109375" customWidth="1"/>
    <col min="17" max="17" width="7.140625" customWidth="1"/>
    <col min="18" max="18" width="5.7109375" style="59" customWidth="1"/>
    <col min="19" max="21" width="5.7109375" customWidth="1"/>
    <col min="22" max="22" width="7.140625" customWidth="1"/>
    <col min="23" max="23" width="5.7109375" style="63" customWidth="1"/>
    <col min="24" max="24" width="6.5703125" customWidth="1"/>
    <col min="25" max="26" width="5.7109375" customWidth="1"/>
    <col min="27" max="27" width="7.140625" customWidth="1"/>
    <col min="28" max="28" width="6.5703125" style="63" customWidth="1"/>
    <col min="29" max="31" width="5.7109375" customWidth="1"/>
    <col min="32" max="32" width="7.140625" customWidth="1"/>
    <col min="33" max="33" width="5.7109375" style="63" customWidth="1"/>
    <col min="34" max="36" width="5.7109375" customWidth="1"/>
    <col min="37" max="37" width="6.28515625" customWidth="1"/>
    <col min="38" max="38" width="5.7109375" style="63" customWidth="1"/>
    <col min="39" max="41" width="5.7109375" customWidth="1"/>
    <col min="42" max="42" width="6.85546875" customWidth="1"/>
    <col min="43" max="43" width="5.7109375" style="63" customWidth="1"/>
    <col min="44" max="46" width="5.7109375" customWidth="1"/>
    <col min="47" max="47" width="6.85546875" customWidth="1"/>
    <col min="48" max="48" width="5.7109375" style="63" customWidth="1"/>
  </cols>
  <sheetData>
    <row r="1" spans="1:48" s="25" customFormat="1" ht="15" customHeight="1" x14ac:dyDescent="0.25">
      <c r="C1" s="85" t="s">
        <v>109</v>
      </c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  <c r="AG1" s="85"/>
      <c r="AH1" s="85"/>
      <c r="AI1" s="85"/>
      <c r="AJ1" s="85"/>
      <c r="AK1" s="85"/>
      <c r="AL1" s="85"/>
      <c r="AM1" s="85"/>
      <c r="AN1" s="85"/>
      <c r="AO1" s="85"/>
      <c r="AP1" s="85"/>
      <c r="AQ1" s="85"/>
      <c r="AR1" s="85"/>
      <c r="AS1" s="85"/>
      <c r="AT1" s="85"/>
      <c r="AU1" s="85"/>
      <c r="AV1" s="85"/>
    </row>
    <row r="2" spans="1:48" s="25" customFormat="1" ht="15" customHeight="1" x14ac:dyDescent="0.25">
      <c r="C2" s="85" t="s">
        <v>110</v>
      </c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  <c r="AA2" s="85"/>
      <c r="AB2" s="85"/>
      <c r="AC2" s="85"/>
      <c r="AD2" s="85"/>
      <c r="AE2" s="85"/>
      <c r="AF2" s="85"/>
      <c r="AG2" s="85"/>
      <c r="AH2" s="85"/>
      <c r="AI2" s="85"/>
      <c r="AJ2" s="85"/>
      <c r="AK2" s="85"/>
      <c r="AL2" s="85"/>
      <c r="AM2" s="85"/>
      <c r="AN2" s="85"/>
      <c r="AO2" s="85"/>
      <c r="AP2" s="85"/>
      <c r="AQ2" s="85"/>
      <c r="AR2" s="85"/>
      <c r="AS2" s="85"/>
      <c r="AT2" s="85"/>
      <c r="AU2" s="85"/>
      <c r="AV2" s="85"/>
    </row>
    <row r="3" spans="1:48" s="25" customFormat="1" ht="15" customHeight="1" x14ac:dyDescent="0.25">
      <c r="C3" s="85" t="s">
        <v>111</v>
      </c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  <c r="AA3" s="85"/>
      <c r="AB3" s="85"/>
      <c r="AC3" s="85"/>
      <c r="AD3" s="85"/>
      <c r="AE3" s="85"/>
      <c r="AF3" s="85"/>
      <c r="AG3" s="85"/>
      <c r="AH3" s="85"/>
      <c r="AI3" s="85"/>
      <c r="AJ3" s="85"/>
      <c r="AK3" s="85"/>
      <c r="AL3" s="85"/>
      <c r="AM3" s="85"/>
      <c r="AN3" s="85"/>
      <c r="AO3" s="85"/>
      <c r="AP3" s="85"/>
      <c r="AQ3" s="85"/>
      <c r="AR3" s="85"/>
      <c r="AS3" s="85"/>
      <c r="AT3" s="85"/>
      <c r="AU3" s="85"/>
      <c r="AV3" s="85"/>
    </row>
    <row r="4" spans="1:48" s="25" customFormat="1" ht="15" customHeight="1" x14ac:dyDescent="0.25">
      <c r="C4" s="52"/>
      <c r="D4" s="52"/>
      <c r="E4" s="52"/>
      <c r="F4" s="52"/>
      <c r="G4" s="54"/>
      <c r="H4" s="55"/>
      <c r="I4" s="52"/>
      <c r="J4" s="52"/>
      <c r="K4" s="52"/>
      <c r="L4" s="54"/>
      <c r="M4" s="55"/>
      <c r="N4" s="52"/>
      <c r="O4" s="52"/>
      <c r="P4" s="52"/>
      <c r="Q4" s="54"/>
      <c r="R4" s="55"/>
      <c r="S4" s="52"/>
      <c r="T4" s="52"/>
      <c r="U4" s="52"/>
      <c r="V4" s="54"/>
      <c r="W4" s="55"/>
      <c r="X4" s="52"/>
      <c r="Y4" s="52"/>
      <c r="Z4" s="52"/>
      <c r="AA4" s="54"/>
      <c r="AB4" s="55"/>
      <c r="AC4" s="52"/>
      <c r="AD4" s="52"/>
      <c r="AE4" s="52"/>
      <c r="AF4" s="54"/>
      <c r="AG4" s="55"/>
      <c r="AH4" s="52"/>
      <c r="AI4" s="52"/>
      <c r="AJ4" s="52"/>
      <c r="AK4" s="54"/>
      <c r="AL4" s="55"/>
      <c r="AM4" s="52"/>
      <c r="AN4" s="52"/>
      <c r="AO4" s="52"/>
      <c r="AP4" s="54"/>
      <c r="AQ4" s="64"/>
      <c r="AR4" s="94" t="s">
        <v>213</v>
      </c>
      <c r="AS4" s="94"/>
      <c r="AT4" s="94"/>
      <c r="AU4" s="94"/>
      <c r="AV4" s="94"/>
    </row>
    <row r="5" spans="1:48" s="25" customFormat="1" ht="15" customHeight="1" x14ac:dyDescent="0.25">
      <c r="C5" s="86" t="s">
        <v>112</v>
      </c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86"/>
      <c r="AH5" s="86"/>
      <c r="AI5" s="86"/>
      <c r="AJ5" s="86"/>
      <c r="AK5" s="86"/>
      <c r="AL5" s="86"/>
      <c r="AM5" s="86"/>
      <c r="AN5" s="86"/>
      <c r="AO5" s="86"/>
      <c r="AP5" s="86"/>
      <c r="AQ5" s="86"/>
      <c r="AR5" s="86"/>
      <c r="AS5" s="86"/>
      <c r="AT5" s="86"/>
      <c r="AU5" s="86"/>
      <c r="AV5" s="86"/>
    </row>
    <row r="6" spans="1:48" s="25" customFormat="1" ht="15" customHeight="1" x14ac:dyDescent="0.25">
      <c r="C6" s="87" t="s">
        <v>232</v>
      </c>
      <c r="D6" s="87"/>
      <c r="E6" s="87"/>
      <c r="F6" s="87"/>
      <c r="G6" s="87"/>
      <c r="H6" s="87"/>
      <c r="I6" s="87"/>
      <c r="J6" s="87"/>
      <c r="K6" s="87"/>
      <c r="L6" s="87"/>
      <c r="M6" s="87"/>
      <c r="N6" s="87"/>
      <c r="O6" s="87"/>
      <c r="P6" s="87"/>
      <c r="Q6" s="87"/>
      <c r="R6" s="87"/>
      <c r="S6" s="87"/>
      <c r="T6" s="87"/>
      <c r="U6" s="87"/>
      <c r="V6" s="87"/>
      <c r="W6" s="87"/>
      <c r="X6" s="87"/>
      <c r="Y6" s="87"/>
      <c r="Z6" s="87"/>
      <c r="AA6" s="87"/>
      <c r="AB6" s="87"/>
      <c r="AC6" s="87"/>
      <c r="AD6" s="87"/>
      <c r="AE6" s="87"/>
      <c r="AF6" s="87"/>
      <c r="AG6" s="87"/>
      <c r="AH6" s="87"/>
      <c r="AI6" s="87"/>
      <c r="AJ6" s="87"/>
      <c r="AK6" s="87"/>
      <c r="AL6" s="87"/>
      <c r="AM6" s="87"/>
      <c r="AN6" s="87"/>
      <c r="AO6" s="87"/>
      <c r="AP6" s="87"/>
      <c r="AQ6" s="87"/>
      <c r="AR6" s="87"/>
      <c r="AS6" s="87"/>
      <c r="AT6" s="87"/>
      <c r="AU6" s="87"/>
      <c r="AV6" s="87"/>
    </row>
    <row r="7" spans="1:48" s="25" customFormat="1" ht="15" customHeight="1" x14ac:dyDescent="0.25">
      <c r="C7" s="84" t="s">
        <v>185</v>
      </c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84"/>
      <c r="R7" s="84"/>
      <c r="S7" s="84"/>
      <c r="T7" s="84"/>
      <c r="U7" s="84"/>
      <c r="V7" s="84"/>
      <c r="W7" s="84"/>
      <c r="X7" s="84"/>
      <c r="Y7" s="84"/>
      <c r="Z7" s="84"/>
      <c r="AA7" s="84"/>
      <c r="AB7" s="84"/>
      <c r="AC7" s="84"/>
      <c r="AD7" s="84"/>
      <c r="AE7" s="84"/>
      <c r="AF7" s="84"/>
      <c r="AG7" s="84"/>
      <c r="AH7" s="84"/>
      <c r="AI7" s="84"/>
      <c r="AJ7" s="84"/>
      <c r="AK7" s="84"/>
      <c r="AL7" s="84"/>
      <c r="AM7" s="84"/>
      <c r="AN7" s="84"/>
      <c r="AO7" s="84"/>
      <c r="AP7" s="84"/>
      <c r="AQ7" s="84"/>
      <c r="AR7" s="84"/>
      <c r="AS7" s="84"/>
      <c r="AT7" s="84"/>
      <c r="AU7" s="84"/>
      <c r="AV7" s="84"/>
    </row>
    <row r="8" spans="1:48" s="26" customFormat="1" ht="33.75" customHeight="1" x14ac:dyDescent="0.25">
      <c r="C8" s="27" t="s">
        <v>260</v>
      </c>
      <c r="D8" s="83" t="s">
        <v>108</v>
      </c>
      <c r="E8" s="83"/>
      <c r="F8" s="83"/>
      <c r="G8" s="83"/>
      <c r="H8" s="83"/>
      <c r="I8" s="82" t="s">
        <v>0</v>
      </c>
      <c r="J8" s="82"/>
      <c r="K8" s="82"/>
      <c r="L8" s="82"/>
      <c r="M8" s="82"/>
      <c r="N8" s="82" t="s">
        <v>1</v>
      </c>
      <c r="O8" s="82"/>
      <c r="P8" s="82"/>
      <c r="Q8" s="82"/>
      <c r="R8" s="82"/>
      <c r="S8" s="82" t="s">
        <v>2</v>
      </c>
      <c r="T8" s="82"/>
      <c r="U8" s="82"/>
      <c r="V8" s="82"/>
      <c r="W8" s="82"/>
      <c r="X8" s="82" t="s">
        <v>3</v>
      </c>
      <c r="Y8" s="82"/>
      <c r="Z8" s="82"/>
      <c r="AA8" s="82"/>
      <c r="AB8" s="82"/>
      <c r="AC8" s="82" t="s">
        <v>4</v>
      </c>
      <c r="AD8" s="82"/>
      <c r="AE8" s="82"/>
      <c r="AF8" s="82"/>
      <c r="AG8" s="82"/>
      <c r="AH8" s="82" t="s">
        <v>5</v>
      </c>
      <c r="AI8" s="82"/>
      <c r="AJ8" s="82"/>
      <c r="AK8" s="82"/>
      <c r="AL8" s="82"/>
      <c r="AM8" s="82" t="s">
        <v>6</v>
      </c>
      <c r="AN8" s="82"/>
      <c r="AO8" s="82"/>
      <c r="AP8" s="82"/>
      <c r="AQ8" s="82"/>
      <c r="AR8" s="82" t="s">
        <v>184</v>
      </c>
      <c r="AS8" s="82"/>
      <c r="AT8" s="82"/>
      <c r="AU8" s="82"/>
      <c r="AV8" s="82"/>
    </row>
    <row r="9" spans="1:48" s="26" customFormat="1" ht="15" customHeight="1" x14ac:dyDescent="0.25">
      <c r="C9" s="31"/>
      <c r="D9" s="19" t="s">
        <v>8</v>
      </c>
      <c r="E9" s="19" t="s">
        <v>7</v>
      </c>
      <c r="F9" s="19" t="s">
        <v>214</v>
      </c>
      <c r="G9" s="92" t="s">
        <v>246</v>
      </c>
      <c r="H9" s="60" t="s">
        <v>114</v>
      </c>
      <c r="I9" s="19" t="s">
        <v>8</v>
      </c>
      <c r="J9" s="19" t="s">
        <v>7</v>
      </c>
      <c r="K9" s="19" t="s">
        <v>214</v>
      </c>
      <c r="L9" s="92" t="s">
        <v>246</v>
      </c>
      <c r="M9" s="60" t="s">
        <v>114</v>
      </c>
      <c r="N9" s="19" t="s">
        <v>8</v>
      </c>
      <c r="O9" s="19" t="s">
        <v>7</v>
      </c>
      <c r="P9" s="19" t="s">
        <v>214</v>
      </c>
      <c r="Q9" s="92" t="s">
        <v>246</v>
      </c>
      <c r="R9" s="60" t="s">
        <v>114</v>
      </c>
      <c r="S9" s="19" t="s">
        <v>8</v>
      </c>
      <c r="T9" s="19" t="s">
        <v>7</v>
      </c>
      <c r="U9" s="19" t="s">
        <v>214</v>
      </c>
      <c r="V9" s="92" t="s">
        <v>246</v>
      </c>
      <c r="W9" s="60" t="s">
        <v>114</v>
      </c>
      <c r="X9" s="19" t="s">
        <v>8</v>
      </c>
      <c r="Y9" s="19" t="s">
        <v>7</v>
      </c>
      <c r="Z9" s="19" t="s">
        <v>214</v>
      </c>
      <c r="AA9" s="92" t="s">
        <v>246</v>
      </c>
      <c r="AB9" s="60" t="s">
        <v>114</v>
      </c>
      <c r="AC9" s="19" t="s">
        <v>8</v>
      </c>
      <c r="AD9" s="19" t="s">
        <v>7</v>
      </c>
      <c r="AE9" s="19" t="s">
        <v>214</v>
      </c>
      <c r="AF9" s="92" t="s">
        <v>246</v>
      </c>
      <c r="AG9" s="60" t="s">
        <v>114</v>
      </c>
      <c r="AH9" s="19" t="s">
        <v>8</v>
      </c>
      <c r="AI9" s="19" t="s">
        <v>7</v>
      </c>
      <c r="AJ9" s="19" t="s">
        <v>214</v>
      </c>
      <c r="AK9" s="92" t="s">
        <v>246</v>
      </c>
      <c r="AL9" s="60" t="s">
        <v>114</v>
      </c>
      <c r="AM9" s="19" t="s">
        <v>8</v>
      </c>
      <c r="AN9" s="19" t="s">
        <v>7</v>
      </c>
      <c r="AO9" s="19" t="s">
        <v>214</v>
      </c>
      <c r="AP9" s="92" t="s">
        <v>246</v>
      </c>
      <c r="AQ9" s="60" t="s">
        <v>114</v>
      </c>
      <c r="AR9" s="19" t="s">
        <v>8</v>
      </c>
      <c r="AS9" s="19" t="s">
        <v>7</v>
      </c>
      <c r="AT9" s="19" t="s">
        <v>214</v>
      </c>
      <c r="AU9" s="92" t="s">
        <v>246</v>
      </c>
      <c r="AV9" s="60" t="s">
        <v>114</v>
      </c>
    </row>
    <row r="10" spans="1:48" s="28" customFormat="1" ht="15" customHeight="1" x14ac:dyDescent="0.2">
      <c r="C10" s="32" t="s">
        <v>108</v>
      </c>
      <c r="D10" s="29">
        <f>SUM(D11,D17,D20,D36,D53,D62,D68,D85,D99,D105)</f>
        <v>1541</v>
      </c>
      <c r="E10" s="29">
        <f t="shared" ref="E10:AV10" si="0">SUM(E11,E17,E20,E36,E53,E62,E68,E85,E99,E105)</f>
        <v>1106</v>
      </c>
      <c r="F10" s="29">
        <f t="shared" si="0"/>
        <v>22</v>
      </c>
      <c r="G10" s="29">
        <f>SUM(G11,G17,G20,G36,G53,G62,G68,G85,G99,G105)</f>
        <v>5</v>
      </c>
      <c r="H10" s="29">
        <f t="shared" si="0"/>
        <v>2670</v>
      </c>
      <c r="I10" s="29">
        <f t="shared" si="0"/>
        <v>17</v>
      </c>
      <c r="J10" s="29">
        <f t="shared" si="0"/>
        <v>5</v>
      </c>
      <c r="K10" s="29">
        <f t="shared" si="0"/>
        <v>0</v>
      </c>
      <c r="L10" s="29">
        <f t="shared" si="0"/>
        <v>0</v>
      </c>
      <c r="M10" s="29">
        <f t="shared" si="0"/>
        <v>22</v>
      </c>
      <c r="N10" s="29">
        <f t="shared" si="0"/>
        <v>4</v>
      </c>
      <c r="O10" s="29">
        <f t="shared" si="0"/>
        <v>5</v>
      </c>
      <c r="P10" s="29">
        <f t="shared" si="0"/>
        <v>0</v>
      </c>
      <c r="Q10" s="29">
        <f t="shared" si="0"/>
        <v>0</v>
      </c>
      <c r="R10" s="29">
        <f t="shared" si="0"/>
        <v>9</v>
      </c>
      <c r="S10" s="29">
        <f t="shared" si="0"/>
        <v>99</v>
      </c>
      <c r="T10" s="29">
        <f t="shared" si="0"/>
        <v>71</v>
      </c>
      <c r="U10" s="29">
        <f t="shared" si="0"/>
        <v>2</v>
      </c>
      <c r="V10" s="29">
        <f t="shared" si="0"/>
        <v>1</v>
      </c>
      <c r="W10" s="29">
        <f t="shared" si="0"/>
        <v>173</v>
      </c>
      <c r="X10" s="29">
        <f t="shared" si="0"/>
        <v>1053</v>
      </c>
      <c r="Y10" s="29">
        <f t="shared" si="0"/>
        <v>688</v>
      </c>
      <c r="Z10" s="29">
        <f t="shared" si="0"/>
        <v>20</v>
      </c>
      <c r="AA10" s="29">
        <f t="shared" si="0"/>
        <v>1</v>
      </c>
      <c r="AB10" s="29">
        <f t="shared" si="0"/>
        <v>1760</v>
      </c>
      <c r="AC10" s="29">
        <f t="shared" si="0"/>
        <v>1</v>
      </c>
      <c r="AD10" s="29">
        <f t="shared" si="0"/>
        <v>0</v>
      </c>
      <c r="AE10" s="29">
        <f t="shared" si="0"/>
        <v>0</v>
      </c>
      <c r="AF10" s="29">
        <f t="shared" si="0"/>
        <v>0</v>
      </c>
      <c r="AG10" s="29">
        <f t="shared" si="0"/>
        <v>1</v>
      </c>
      <c r="AH10" s="29">
        <f t="shared" si="0"/>
        <v>0</v>
      </c>
      <c r="AI10" s="29">
        <f t="shared" si="0"/>
        <v>1</v>
      </c>
      <c r="AJ10" s="29">
        <f t="shared" si="0"/>
        <v>0</v>
      </c>
      <c r="AK10" s="29">
        <f t="shared" si="0"/>
        <v>0</v>
      </c>
      <c r="AL10" s="29">
        <f t="shared" si="0"/>
        <v>1</v>
      </c>
      <c r="AM10" s="29">
        <f t="shared" si="0"/>
        <v>56</v>
      </c>
      <c r="AN10" s="29">
        <f t="shared" si="0"/>
        <v>77</v>
      </c>
      <c r="AO10" s="29">
        <f t="shared" si="0"/>
        <v>0</v>
      </c>
      <c r="AP10" s="29">
        <f t="shared" si="0"/>
        <v>0</v>
      </c>
      <c r="AQ10" s="29">
        <f t="shared" si="0"/>
        <v>133</v>
      </c>
      <c r="AR10" s="29">
        <f t="shared" si="0"/>
        <v>311</v>
      </c>
      <c r="AS10" s="29">
        <f t="shared" si="0"/>
        <v>259</v>
      </c>
      <c r="AT10" s="29">
        <f t="shared" si="0"/>
        <v>0</v>
      </c>
      <c r="AU10" s="29">
        <f t="shared" si="0"/>
        <v>3</v>
      </c>
      <c r="AV10" s="29">
        <f t="shared" si="0"/>
        <v>573</v>
      </c>
    </row>
    <row r="11" spans="1:48" x14ac:dyDescent="0.25">
      <c r="A11" s="33" t="s">
        <v>259</v>
      </c>
      <c r="B11" s="34"/>
      <c r="C11" s="35"/>
      <c r="D11" s="44">
        <f>I11+N11+S11+X11+AC11+AH11+AM11+AR11</f>
        <v>49</v>
      </c>
      <c r="E11" s="44">
        <f>J11+O11+T11+Y11+AD11+AI11+AN11+AS11</f>
        <v>72</v>
      </c>
      <c r="F11" s="44">
        <f t="shared" ref="F11:G11" si="1">K11+P11+U11+Z11+AE11+AJ11+AO11+AT11</f>
        <v>0</v>
      </c>
      <c r="G11" s="44">
        <f t="shared" si="1"/>
        <v>0</v>
      </c>
      <c r="H11" s="61">
        <f>SUM(D11:F11)</f>
        <v>121</v>
      </c>
      <c r="I11" s="44">
        <f>SUM(I12,I14)</f>
        <v>0</v>
      </c>
      <c r="J11" s="44">
        <f t="shared" ref="J11:K11" si="2">SUM(J12,J14)</f>
        <v>0</v>
      </c>
      <c r="K11" s="44">
        <f t="shared" si="2"/>
        <v>0</v>
      </c>
      <c r="L11" s="44"/>
      <c r="M11" s="61">
        <f>SUM(I11:K11)</f>
        <v>0</v>
      </c>
      <c r="N11" s="44">
        <f>SUM(N12,N14)</f>
        <v>0</v>
      </c>
      <c r="O11" s="44">
        <f t="shared" ref="O11:AT11" si="3">SUM(O12,O14)</f>
        <v>0</v>
      </c>
      <c r="P11" s="44">
        <f t="shared" si="3"/>
        <v>0</v>
      </c>
      <c r="Q11" s="44"/>
      <c r="R11" s="61">
        <f>SUM(N11:P11)</f>
        <v>0</v>
      </c>
      <c r="S11" s="44">
        <f>SUM(S12,S14)</f>
        <v>8</v>
      </c>
      <c r="T11" s="44">
        <f t="shared" ref="T11:AV11" si="4">SUM(T12,T14)</f>
        <v>6</v>
      </c>
      <c r="U11" s="44">
        <f t="shared" si="4"/>
        <v>0</v>
      </c>
      <c r="V11" s="44">
        <f t="shared" si="4"/>
        <v>0</v>
      </c>
      <c r="W11" s="44">
        <f t="shared" si="4"/>
        <v>14</v>
      </c>
      <c r="X11" s="44">
        <f>SUM(X12,X14)</f>
        <v>31</v>
      </c>
      <c r="Y11" s="44">
        <f t="shared" ref="Y11:AV11" si="5">SUM(Y12,Y14)</f>
        <v>50</v>
      </c>
      <c r="Z11" s="44">
        <f>SUM(Z12,Z14)</f>
        <v>0</v>
      </c>
      <c r="AA11" s="44">
        <f t="shared" si="5"/>
        <v>0</v>
      </c>
      <c r="AB11" s="44">
        <f t="shared" si="5"/>
        <v>81</v>
      </c>
      <c r="AC11" s="44">
        <f t="shared" si="5"/>
        <v>0</v>
      </c>
      <c r="AD11" s="44">
        <f t="shared" si="5"/>
        <v>0</v>
      </c>
      <c r="AE11" s="44">
        <f t="shared" si="5"/>
        <v>0</v>
      </c>
      <c r="AF11" s="44">
        <f t="shared" si="5"/>
        <v>0</v>
      </c>
      <c r="AG11" s="44">
        <f t="shared" si="5"/>
        <v>0</v>
      </c>
      <c r="AH11" s="44">
        <f t="shared" si="5"/>
        <v>0</v>
      </c>
      <c r="AI11" s="44">
        <f t="shared" si="5"/>
        <v>0</v>
      </c>
      <c r="AJ11" s="44">
        <f t="shared" si="5"/>
        <v>0</v>
      </c>
      <c r="AK11" s="44">
        <f t="shared" si="5"/>
        <v>0</v>
      </c>
      <c r="AL11" s="44">
        <f t="shared" si="5"/>
        <v>0</v>
      </c>
      <c r="AM11" s="44">
        <f>SUM(AM12,AM14)</f>
        <v>3</v>
      </c>
      <c r="AN11" s="44">
        <f t="shared" si="5"/>
        <v>7</v>
      </c>
      <c r="AO11" s="44">
        <f t="shared" si="5"/>
        <v>0</v>
      </c>
      <c r="AP11" s="44">
        <f t="shared" si="5"/>
        <v>0</v>
      </c>
      <c r="AQ11" s="44">
        <f t="shared" si="5"/>
        <v>10</v>
      </c>
      <c r="AR11" s="44">
        <f t="shared" si="5"/>
        <v>7</v>
      </c>
      <c r="AS11" s="44">
        <f t="shared" si="5"/>
        <v>9</v>
      </c>
      <c r="AT11" s="44">
        <f t="shared" si="5"/>
        <v>0</v>
      </c>
      <c r="AU11" s="44">
        <f t="shared" si="5"/>
        <v>0</v>
      </c>
      <c r="AV11" s="44">
        <f t="shared" si="5"/>
        <v>16</v>
      </c>
    </row>
    <row r="12" spans="1:48" x14ac:dyDescent="0.25">
      <c r="A12" s="36">
        <v>7</v>
      </c>
      <c r="B12" s="37" t="s">
        <v>116</v>
      </c>
      <c r="C12" s="38"/>
      <c r="D12" s="45">
        <f>I12+N12+S12+X12+AC12+AH12+AM12+AR12</f>
        <v>40</v>
      </c>
      <c r="E12" s="45">
        <f>J12+O12+T12+Y12+AD12+AI12+AN12+AS12</f>
        <v>54</v>
      </c>
      <c r="F12" s="45"/>
      <c r="G12" s="45"/>
      <c r="H12" s="57">
        <f>SUM(D12:F12)</f>
        <v>94</v>
      </c>
      <c r="I12" s="45">
        <f>SUM(I13)</f>
        <v>0</v>
      </c>
      <c r="J12" s="45">
        <f t="shared" ref="J12:K12" si="6">SUM(J13)</f>
        <v>0</v>
      </c>
      <c r="K12" s="45">
        <f t="shared" si="6"/>
        <v>0</v>
      </c>
      <c r="L12" s="45"/>
      <c r="M12" s="57">
        <f>SUM(I12:K12)</f>
        <v>0</v>
      </c>
      <c r="N12" s="45">
        <f>SUM(N13)</f>
        <v>0</v>
      </c>
      <c r="O12" s="45">
        <f t="shared" ref="O12:S12" si="7">SUM(O13)</f>
        <v>0</v>
      </c>
      <c r="P12" s="45">
        <f t="shared" si="7"/>
        <v>0</v>
      </c>
      <c r="Q12" s="93"/>
      <c r="R12" s="56">
        <f t="shared" ref="R12:R67" si="8">SUM(N12:P12)</f>
        <v>0</v>
      </c>
      <c r="S12" s="45">
        <f t="shared" si="7"/>
        <v>8</v>
      </c>
      <c r="T12" s="45">
        <f t="shared" ref="T12:V12" si="9">SUM(T13)</f>
        <v>3</v>
      </c>
      <c r="U12" s="45">
        <f t="shared" si="9"/>
        <v>0</v>
      </c>
      <c r="V12" s="45">
        <f t="shared" si="9"/>
        <v>0</v>
      </c>
      <c r="W12" s="56">
        <f>SUM(S12:V12)</f>
        <v>11</v>
      </c>
      <c r="X12" s="45">
        <f>SUM(X13)</f>
        <v>26</v>
      </c>
      <c r="Y12" s="45">
        <f t="shared" ref="Y12:AA12" si="10">SUM(Y13)</f>
        <v>42</v>
      </c>
      <c r="Z12" s="45">
        <f t="shared" si="10"/>
        <v>0</v>
      </c>
      <c r="AA12" s="45">
        <f t="shared" si="10"/>
        <v>0</v>
      </c>
      <c r="AB12" s="56">
        <f t="shared" ref="AB12:AB37" si="11">SUM(X12:Z12)</f>
        <v>68</v>
      </c>
      <c r="AC12" s="45"/>
      <c r="AD12" s="45"/>
      <c r="AE12" s="45"/>
      <c r="AF12" s="93"/>
      <c r="AG12" s="56">
        <f t="shared" ref="AG12:AG75" si="12">SUM(AC12:AE12)</f>
        <v>0</v>
      </c>
      <c r="AH12" s="45"/>
      <c r="AI12" s="45"/>
      <c r="AJ12" s="45"/>
      <c r="AK12" s="93"/>
      <c r="AL12" s="56">
        <f t="shared" ref="AL12:AL75" si="13">SUM(AH12:AJ12)</f>
        <v>0</v>
      </c>
      <c r="AM12" s="45">
        <f>SUM(AM13)</f>
        <v>1</v>
      </c>
      <c r="AN12" s="45">
        <f>SUM(AN13)</f>
        <v>4</v>
      </c>
      <c r="AO12" s="45">
        <f>SUM(AO13)</f>
        <v>0</v>
      </c>
      <c r="AP12" s="93">
        <v>0</v>
      </c>
      <c r="AQ12" s="56">
        <f>SUM(AM12:AP12)</f>
        <v>5</v>
      </c>
      <c r="AR12" s="45">
        <v>5</v>
      </c>
      <c r="AS12" s="45">
        <v>5</v>
      </c>
      <c r="AT12" s="45">
        <v>0</v>
      </c>
      <c r="AU12" s="93">
        <v>0</v>
      </c>
      <c r="AV12" s="56">
        <f>SUM(AR12:AU12)</f>
        <v>10</v>
      </c>
    </row>
    <row r="13" spans="1:48" x14ac:dyDescent="0.25">
      <c r="A13" s="34"/>
      <c r="B13" s="39" t="s">
        <v>16</v>
      </c>
      <c r="C13" s="40" t="s">
        <v>215</v>
      </c>
      <c r="D13" s="46">
        <f>I13+N13+S13+X13+AC13+AH13+AM13+AR13</f>
        <v>40</v>
      </c>
      <c r="E13" s="46">
        <f>J13+O13+T13+Y13+AD13+AI13+AN13+AS13</f>
        <v>54</v>
      </c>
      <c r="F13" s="46"/>
      <c r="G13" s="46"/>
      <c r="H13" s="57">
        <f t="shared" ref="H13:H19" si="14">SUM(D13:F13)</f>
        <v>94</v>
      </c>
      <c r="I13" s="45"/>
      <c r="J13" s="45"/>
      <c r="K13" s="45"/>
      <c r="L13" s="45"/>
      <c r="M13" s="57">
        <f t="shared" ref="M13:M75" si="15">SUM(I13:K13)</f>
        <v>0</v>
      </c>
      <c r="N13" s="45"/>
      <c r="O13" s="45"/>
      <c r="P13" s="45"/>
      <c r="Q13" s="93"/>
      <c r="R13" s="56">
        <f t="shared" si="8"/>
        <v>0</v>
      </c>
      <c r="S13" s="45">
        <v>8</v>
      </c>
      <c r="T13" s="45">
        <v>3</v>
      </c>
      <c r="U13" s="45">
        <v>0</v>
      </c>
      <c r="V13" s="93">
        <v>0</v>
      </c>
      <c r="W13" s="56">
        <f>SUM(S13:V13)</f>
        <v>11</v>
      </c>
      <c r="X13" s="45">
        <v>26</v>
      </c>
      <c r="Y13" s="45">
        <v>42</v>
      </c>
      <c r="Z13" s="45">
        <v>0</v>
      </c>
      <c r="AA13" s="93">
        <v>0</v>
      </c>
      <c r="AB13" s="56">
        <f>SUM(X13:AA13)</f>
        <v>68</v>
      </c>
      <c r="AC13" s="45"/>
      <c r="AD13" s="45"/>
      <c r="AE13" s="45"/>
      <c r="AF13" s="93"/>
      <c r="AG13" s="56">
        <f t="shared" si="12"/>
        <v>0</v>
      </c>
      <c r="AH13" s="45"/>
      <c r="AI13" s="45"/>
      <c r="AJ13" s="45"/>
      <c r="AK13" s="93"/>
      <c r="AL13" s="56">
        <f t="shared" si="13"/>
        <v>0</v>
      </c>
      <c r="AM13" s="45">
        <v>1</v>
      </c>
      <c r="AN13" s="45">
        <v>4</v>
      </c>
      <c r="AO13" s="45">
        <v>0</v>
      </c>
      <c r="AP13" s="93">
        <v>0</v>
      </c>
      <c r="AQ13" s="56">
        <f t="shared" ref="AQ13:AQ16" si="16">SUM(AM13:AP13)</f>
        <v>5</v>
      </c>
      <c r="AR13" s="45">
        <v>5</v>
      </c>
      <c r="AS13" s="45">
        <v>5</v>
      </c>
      <c r="AT13" s="45">
        <v>0</v>
      </c>
      <c r="AU13" s="93">
        <v>0</v>
      </c>
      <c r="AV13" s="56">
        <f>SUM(AR13:AU13)</f>
        <v>10</v>
      </c>
    </row>
    <row r="14" spans="1:48" x14ac:dyDescent="0.25">
      <c r="A14" s="36">
        <v>9</v>
      </c>
      <c r="B14" s="37" t="s">
        <v>18</v>
      </c>
      <c r="C14" s="38"/>
      <c r="D14" s="45">
        <f>I14+N14+S14+X14+AC14+AH14+AM14+AR14</f>
        <v>9</v>
      </c>
      <c r="E14" s="45">
        <f>J14+O14+T14+Y14+AD14+AI14+AN14+AS14</f>
        <v>18</v>
      </c>
      <c r="F14" s="45"/>
      <c r="G14" s="45"/>
      <c r="H14" s="57">
        <f t="shared" si="14"/>
        <v>27</v>
      </c>
      <c r="I14" s="45">
        <f>SUM(I15:I16)</f>
        <v>0</v>
      </c>
      <c r="J14" s="45">
        <f>SUM(J15:J16)</f>
        <v>0</v>
      </c>
      <c r="K14" s="45">
        <f t="shared" ref="K14" si="17">SUM(K15:K16)</f>
        <v>0</v>
      </c>
      <c r="L14" s="45"/>
      <c r="M14" s="57">
        <f t="shared" si="15"/>
        <v>0</v>
      </c>
      <c r="N14" s="45">
        <f>SUM(N15:N16)</f>
        <v>0</v>
      </c>
      <c r="O14" s="45">
        <f t="shared" ref="O14:P14" si="18">SUM(O15:O16)</f>
        <v>0</v>
      </c>
      <c r="P14" s="45">
        <f t="shared" si="18"/>
        <v>0</v>
      </c>
      <c r="Q14" s="93"/>
      <c r="R14" s="56">
        <f t="shared" si="8"/>
        <v>0</v>
      </c>
      <c r="S14" s="45">
        <f>SUM(S15:S16)</f>
        <v>0</v>
      </c>
      <c r="T14" s="45">
        <f t="shared" ref="T14:V14" si="19">SUM(T15:T16)</f>
        <v>3</v>
      </c>
      <c r="U14" s="45">
        <f t="shared" si="19"/>
        <v>0</v>
      </c>
      <c r="V14" s="45">
        <f t="shared" si="19"/>
        <v>0</v>
      </c>
      <c r="W14" s="56">
        <f>SUM(S14:V14)</f>
        <v>3</v>
      </c>
      <c r="X14" s="45">
        <f>SUM(X15:X16)</f>
        <v>5</v>
      </c>
      <c r="Y14" s="45">
        <f t="shared" ref="Y14:AA14" si="20">SUM(Y15:Y16)</f>
        <v>8</v>
      </c>
      <c r="Z14" s="45">
        <f t="shared" si="20"/>
        <v>0</v>
      </c>
      <c r="AA14" s="45">
        <f t="shared" si="20"/>
        <v>0</v>
      </c>
      <c r="AB14" s="56">
        <f t="shared" si="11"/>
        <v>13</v>
      </c>
      <c r="AC14" s="45">
        <f>SUM(AC15:AC16)</f>
        <v>0</v>
      </c>
      <c r="AD14" s="45">
        <f t="shared" ref="AD14:AE14" si="21">SUM(AD15:AD16)</f>
        <v>0</v>
      </c>
      <c r="AE14" s="45">
        <f t="shared" si="21"/>
        <v>0</v>
      </c>
      <c r="AF14" s="93"/>
      <c r="AG14" s="56">
        <f t="shared" si="12"/>
        <v>0</v>
      </c>
      <c r="AH14" s="45">
        <f>SUM(AH15:AH16)</f>
        <v>0</v>
      </c>
      <c r="AI14" s="45">
        <f t="shared" ref="AI14:AJ14" si="22">SUM(AI15:AI16)</f>
        <v>0</v>
      </c>
      <c r="AJ14" s="45">
        <f t="shared" si="22"/>
        <v>0</v>
      </c>
      <c r="AK14" s="93"/>
      <c r="AL14" s="56">
        <f t="shared" si="13"/>
        <v>0</v>
      </c>
      <c r="AM14" s="45">
        <f>SUM(AM15:AM16)</f>
        <v>2</v>
      </c>
      <c r="AN14" s="45">
        <f t="shared" ref="AN14:AO14" si="23">SUM(AN15:AN16)</f>
        <v>3</v>
      </c>
      <c r="AO14" s="45">
        <f t="shared" si="23"/>
        <v>0</v>
      </c>
      <c r="AP14" s="93">
        <v>0</v>
      </c>
      <c r="AQ14" s="56">
        <f t="shared" si="16"/>
        <v>5</v>
      </c>
      <c r="AR14" s="45">
        <f>SUM(AR15:AR16)</f>
        <v>2</v>
      </c>
      <c r="AS14" s="45">
        <f t="shared" ref="AS14:AT14" si="24">SUM(AS15:AS16)</f>
        <v>4</v>
      </c>
      <c r="AT14" s="45">
        <f t="shared" si="24"/>
        <v>0</v>
      </c>
      <c r="AU14" s="93">
        <v>0</v>
      </c>
      <c r="AV14" s="56">
        <f t="shared" ref="AV12:AV75" si="25">SUM(AR14:AT14)</f>
        <v>6</v>
      </c>
    </row>
    <row r="15" spans="1:48" x14ac:dyDescent="0.25">
      <c r="A15" s="41"/>
      <c r="B15" s="39" t="s">
        <v>19</v>
      </c>
      <c r="C15" s="40" t="s">
        <v>20</v>
      </c>
      <c r="D15" s="46">
        <f>I15+N15+S15+X15+AC15+AH15+AM15+AR15</f>
        <v>9</v>
      </c>
      <c r="E15" s="46">
        <f>J15+O15+T15+Y15+AD15+AI15+AN15+AS15</f>
        <v>13</v>
      </c>
      <c r="F15" s="46"/>
      <c r="G15" s="46"/>
      <c r="H15" s="57">
        <f t="shared" si="14"/>
        <v>22</v>
      </c>
      <c r="I15" s="45"/>
      <c r="J15" s="45"/>
      <c r="K15" s="45"/>
      <c r="L15" s="45"/>
      <c r="M15" s="57">
        <f t="shared" si="15"/>
        <v>0</v>
      </c>
      <c r="N15" s="45"/>
      <c r="O15" s="45"/>
      <c r="P15" s="45"/>
      <c r="Q15" s="93"/>
      <c r="R15" s="56">
        <f t="shared" si="8"/>
        <v>0</v>
      </c>
      <c r="S15" s="45">
        <v>0</v>
      </c>
      <c r="T15" s="45">
        <v>3</v>
      </c>
      <c r="U15" s="45">
        <v>0</v>
      </c>
      <c r="V15" s="93">
        <v>0</v>
      </c>
      <c r="W15" s="56">
        <f t="shared" ref="W15:W16" si="26">SUM(S15:V15)</f>
        <v>3</v>
      </c>
      <c r="X15" s="45">
        <v>5</v>
      </c>
      <c r="Y15" s="45">
        <v>6</v>
      </c>
      <c r="Z15" s="45">
        <v>0</v>
      </c>
      <c r="AA15" s="93">
        <v>0</v>
      </c>
      <c r="AB15" s="56">
        <f>SUM(X15:AA15)</f>
        <v>11</v>
      </c>
      <c r="AC15" s="45"/>
      <c r="AD15" s="45"/>
      <c r="AE15" s="45"/>
      <c r="AF15" s="93"/>
      <c r="AG15" s="56">
        <f t="shared" si="12"/>
        <v>0</v>
      </c>
      <c r="AH15" s="45"/>
      <c r="AI15" s="45"/>
      <c r="AJ15" s="45"/>
      <c r="AK15" s="93"/>
      <c r="AL15" s="56">
        <f t="shared" si="13"/>
        <v>0</v>
      </c>
      <c r="AM15" s="45">
        <v>2</v>
      </c>
      <c r="AN15" s="45">
        <v>2</v>
      </c>
      <c r="AO15" s="45">
        <v>0</v>
      </c>
      <c r="AP15" s="93">
        <v>0</v>
      </c>
      <c r="AQ15" s="56">
        <f t="shared" si="16"/>
        <v>4</v>
      </c>
      <c r="AR15" s="45">
        <v>2</v>
      </c>
      <c r="AS15" s="45">
        <v>2</v>
      </c>
      <c r="AT15" s="45">
        <v>0</v>
      </c>
      <c r="AU15" s="93">
        <v>0</v>
      </c>
      <c r="AV15" s="56">
        <f>SUM(AR15:AU15)</f>
        <v>4</v>
      </c>
    </row>
    <row r="16" spans="1:48" x14ac:dyDescent="0.25">
      <c r="A16" s="41"/>
      <c r="B16" s="39" t="s">
        <v>12</v>
      </c>
      <c r="C16" s="40" t="s">
        <v>13</v>
      </c>
      <c r="D16" s="46">
        <f>I16+N16+S16+X16+AC16+AH16+AM16+AR16</f>
        <v>0</v>
      </c>
      <c r="E16" s="46">
        <f>J16+O16+T16+Y16+AD16+AI16+AN16+AS16</f>
        <v>5</v>
      </c>
      <c r="F16" s="46"/>
      <c r="G16" s="46"/>
      <c r="H16" s="57">
        <f t="shared" si="14"/>
        <v>5</v>
      </c>
      <c r="I16" s="45"/>
      <c r="J16" s="45"/>
      <c r="K16" s="45"/>
      <c r="L16" s="45"/>
      <c r="M16" s="57">
        <f t="shared" si="15"/>
        <v>0</v>
      </c>
      <c r="N16" s="45"/>
      <c r="O16" s="45"/>
      <c r="P16" s="45"/>
      <c r="Q16" s="93"/>
      <c r="R16" s="56">
        <f t="shared" si="8"/>
        <v>0</v>
      </c>
      <c r="S16" s="45">
        <v>0</v>
      </c>
      <c r="T16" s="45">
        <v>0</v>
      </c>
      <c r="U16" s="45">
        <v>0</v>
      </c>
      <c r="V16" s="93">
        <v>0</v>
      </c>
      <c r="W16" s="56">
        <f t="shared" si="26"/>
        <v>0</v>
      </c>
      <c r="X16" s="45">
        <v>0</v>
      </c>
      <c r="Y16" s="45">
        <v>2</v>
      </c>
      <c r="Z16" s="45">
        <v>0</v>
      </c>
      <c r="AA16" s="93">
        <v>0</v>
      </c>
      <c r="AB16" s="56">
        <f>SUM(X16:AA16)</f>
        <v>2</v>
      </c>
      <c r="AC16" s="45"/>
      <c r="AD16" s="45"/>
      <c r="AE16" s="45"/>
      <c r="AF16" s="93"/>
      <c r="AG16" s="56">
        <f t="shared" si="12"/>
        <v>0</v>
      </c>
      <c r="AH16" s="45"/>
      <c r="AI16" s="45"/>
      <c r="AJ16" s="45"/>
      <c r="AK16" s="93"/>
      <c r="AL16" s="56">
        <f t="shared" si="13"/>
        <v>0</v>
      </c>
      <c r="AM16" s="45">
        <v>0</v>
      </c>
      <c r="AN16" s="45">
        <v>1</v>
      </c>
      <c r="AO16" s="45">
        <v>0</v>
      </c>
      <c r="AP16" s="93">
        <v>0</v>
      </c>
      <c r="AQ16" s="56">
        <f t="shared" si="16"/>
        <v>1</v>
      </c>
      <c r="AR16" s="45">
        <v>0</v>
      </c>
      <c r="AS16" s="45">
        <v>2</v>
      </c>
      <c r="AT16" s="45">
        <v>0</v>
      </c>
      <c r="AU16" s="93">
        <v>0</v>
      </c>
      <c r="AV16" s="56">
        <f>SUM(AR16:AU16)</f>
        <v>2</v>
      </c>
    </row>
    <row r="17" spans="1:48" x14ac:dyDescent="0.25">
      <c r="A17" s="33" t="s">
        <v>189</v>
      </c>
      <c r="B17" s="34"/>
      <c r="C17" s="35"/>
      <c r="D17" s="44">
        <f>I17+N17+S17+X17+AC17+AH17+AM17+AR17</f>
        <v>79</v>
      </c>
      <c r="E17" s="44">
        <f>J17+O17+T17+Y17+AD17+AI17+AN17+AS17</f>
        <v>62</v>
      </c>
      <c r="F17" s="44">
        <f t="shared" ref="F17:G17" si="27">K17+P17+U17+Z17+AE17+AJ17+AO17+AT17</f>
        <v>0</v>
      </c>
      <c r="G17" s="44">
        <f t="shared" si="27"/>
        <v>0</v>
      </c>
      <c r="H17" s="62">
        <f t="shared" si="14"/>
        <v>141</v>
      </c>
      <c r="I17" s="44">
        <f>SUM(I18)</f>
        <v>2</v>
      </c>
      <c r="J17" s="44">
        <f t="shared" ref="J17:L17" si="28">SUM(J18)</f>
        <v>0</v>
      </c>
      <c r="K17" s="44">
        <f t="shared" si="28"/>
        <v>0</v>
      </c>
      <c r="L17" s="44">
        <f t="shared" si="28"/>
        <v>0</v>
      </c>
      <c r="M17" s="44">
        <f>SUM(M18)</f>
        <v>2</v>
      </c>
      <c r="N17" s="44"/>
      <c r="O17" s="44"/>
      <c r="P17" s="44"/>
      <c r="Q17" s="44"/>
      <c r="R17" s="61">
        <f t="shared" si="8"/>
        <v>0</v>
      </c>
      <c r="S17" s="44">
        <v>4</v>
      </c>
      <c r="T17" s="44">
        <v>2</v>
      </c>
      <c r="U17" s="44"/>
      <c r="V17" s="44"/>
      <c r="W17" s="61">
        <f t="shared" ref="W17:W74" si="29">SUM(S17:U17)</f>
        <v>6</v>
      </c>
      <c r="X17" s="44">
        <f>SUM(X18)</f>
        <v>68</v>
      </c>
      <c r="Y17" s="44">
        <f t="shared" ref="Y17:AV17" si="30">SUM(Y18)</f>
        <v>51</v>
      </c>
      <c r="Z17" s="44">
        <f t="shared" si="30"/>
        <v>0</v>
      </c>
      <c r="AA17" s="44">
        <f t="shared" si="30"/>
        <v>0</v>
      </c>
      <c r="AB17" s="44">
        <f t="shared" si="30"/>
        <v>119</v>
      </c>
      <c r="AC17" s="44">
        <f t="shared" si="30"/>
        <v>0</v>
      </c>
      <c r="AD17" s="44">
        <f t="shared" si="30"/>
        <v>0</v>
      </c>
      <c r="AE17" s="44">
        <f t="shared" si="30"/>
        <v>0</v>
      </c>
      <c r="AF17" s="44">
        <f t="shared" si="30"/>
        <v>0</v>
      </c>
      <c r="AG17" s="44">
        <f t="shared" si="30"/>
        <v>0</v>
      </c>
      <c r="AH17" s="44">
        <f t="shared" si="30"/>
        <v>0</v>
      </c>
      <c r="AI17" s="44">
        <f t="shared" si="30"/>
        <v>0</v>
      </c>
      <c r="AJ17" s="44">
        <f t="shared" si="30"/>
        <v>0</v>
      </c>
      <c r="AK17" s="44">
        <f t="shared" si="30"/>
        <v>0</v>
      </c>
      <c r="AL17" s="44">
        <f t="shared" si="30"/>
        <v>0</v>
      </c>
      <c r="AM17" s="44">
        <f t="shared" si="30"/>
        <v>4</v>
      </c>
      <c r="AN17" s="44">
        <f t="shared" si="30"/>
        <v>6</v>
      </c>
      <c r="AO17" s="44">
        <f t="shared" si="30"/>
        <v>0</v>
      </c>
      <c r="AP17" s="44">
        <f t="shared" si="30"/>
        <v>0</v>
      </c>
      <c r="AQ17" s="44">
        <f t="shared" si="30"/>
        <v>10</v>
      </c>
      <c r="AR17" s="44">
        <f t="shared" si="30"/>
        <v>1</v>
      </c>
      <c r="AS17" s="44">
        <f t="shared" si="30"/>
        <v>3</v>
      </c>
      <c r="AT17" s="44">
        <f t="shared" si="30"/>
        <v>0</v>
      </c>
      <c r="AU17" s="44">
        <f t="shared" si="30"/>
        <v>0</v>
      </c>
      <c r="AV17" s="44">
        <f t="shared" si="30"/>
        <v>4</v>
      </c>
    </row>
    <row r="18" spans="1:48" x14ac:dyDescent="0.25">
      <c r="A18" s="36">
        <v>7</v>
      </c>
      <c r="B18" s="37" t="s">
        <v>116</v>
      </c>
      <c r="C18" s="38"/>
      <c r="D18" s="45">
        <f>I18+N18+S18+X18+AC18+AH18+AM18+AR18</f>
        <v>79</v>
      </c>
      <c r="E18" s="45">
        <f>J18+O18+T18+Y18+AD18+AI18+AN18+AS18</f>
        <v>62</v>
      </c>
      <c r="F18" s="45"/>
      <c r="G18" s="45"/>
      <c r="H18" s="57">
        <f t="shared" si="14"/>
        <v>141</v>
      </c>
      <c r="I18" s="45">
        <v>2</v>
      </c>
      <c r="J18" s="45">
        <v>0</v>
      </c>
      <c r="K18" s="45">
        <v>0</v>
      </c>
      <c r="L18" s="45">
        <v>0</v>
      </c>
      <c r="M18" s="57">
        <f>SUM(I18:L18)</f>
        <v>2</v>
      </c>
      <c r="N18" s="45"/>
      <c r="O18" s="45"/>
      <c r="P18" s="45"/>
      <c r="Q18" s="93"/>
      <c r="R18" s="56">
        <f t="shared" si="8"/>
        <v>0</v>
      </c>
      <c r="S18" s="45">
        <v>4</v>
      </c>
      <c r="T18" s="45">
        <v>2</v>
      </c>
      <c r="U18" s="45"/>
      <c r="V18" s="93"/>
      <c r="W18" s="56">
        <f t="shared" si="29"/>
        <v>6</v>
      </c>
      <c r="X18" s="45">
        <v>68</v>
      </c>
      <c r="Y18" s="45">
        <v>51</v>
      </c>
      <c r="Z18" s="45">
        <v>0</v>
      </c>
      <c r="AA18" s="93">
        <v>0</v>
      </c>
      <c r="AB18" s="56">
        <f>SUM(X18:AA18)</f>
        <v>119</v>
      </c>
      <c r="AC18" s="45"/>
      <c r="AD18" s="45"/>
      <c r="AE18" s="45"/>
      <c r="AF18" s="93"/>
      <c r="AG18" s="56">
        <f t="shared" si="12"/>
        <v>0</v>
      </c>
      <c r="AH18" s="45"/>
      <c r="AI18" s="45"/>
      <c r="AJ18" s="45"/>
      <c r="AK18" s="93"/>
      <c r="AL18" s="56">
        <f t="shared" si="13"/>
        <v>0</v>
      </c>
      <c r="AM18" s="45">
        <v>4</v>
      </c>
      <c r="AN18" s="45">
        <v>6</v>
      </c>
      <c r="AO18" s="45"/>
      <c r="AP18" s="93"/>
      <c r="AQ18" s="56">
        <f t="shared" ref="AQ12:AQ75" si="31">SUM(AM18:AO18)</f>
        <v>10</v>
      </c>
      <c r="AR18" s="45">
        <v>1</v>
      </c>
      <c r="AS18" s="45">
        <v>3</v>
      </c>
      <c r="AT18" s="45">
        <v>0</v>
      </c>
      <c r="AU18" s="93">
        <v>0</v>
      </c>
      <c r="AV18" s="56">
        <f>SUM(AR18:AU18)</f>
        <v>4</v>
      </c>
    </row>
    <row r="19" spans="1:48" x14ac:dyDescent="0.25">
      <c r="A19" s="41"/>
      <c r="B19" s="39" t="s">
        <v>21</v>
      </c>
      <c r="C19" s="40" t="s">
        <v>22</v>
      </c>
      <c r="D19" s="46">
        <f>I19+N19+S19+X19+AC19+AH19+AM19+AR19</f>
        <v>79</v>
      </c>
      <c r="E19" s="46">
        <f>J19+O19+T19+Y19+AD19+AI19+AN19+AS19</f>
        <v>62</v>
      </c>
      <c r="F19" s="46"/>
      <c r="G19" s="46"/>
      <c r="H19" s="57">
        <f t="shared" si="14"/>
        <v>141</v>
      </c>
      <c r="I19" s="45">
        <v>2</v>
      </c>
      <c r="J19" s="45">
        <v>0</v>
      </c>
      <c r="K19" s="45">
        <v>0</v>
      </c>
      <c r="L19" s="45">
        <v>0</v>
      </c>
      <c r="M19" s="57">
        <f>SUM(I19:L19)</f>
        <v>2</v>
      </c>
      <c r="N19" s="45"/>
      <c r="O19" s="45"/>
      <c r="P19" s="45"/>
      <c r="Q19" s="93"/>
      <c r="R19" s="56">
        <f t="shared" si="8"/>
        <v>0</v>
      </c>
      <c r="S19" s="45">
        <v>4</v>
      </c>
      <c r="T19" s="45">
        <v>2</v>
      </c>
      <c r="U19" s="45"/>
      <c r="V19" s="93"/>
      <c r="W19" s="56">
        <f t="shared" si="29"/>
        <v>6</v>
      </c>
      <c r="X19" s="45">
        <v>68</v>
      </c>
      <c r="Y19" s="45">
        <v>51</v>
      </c>
      <c r="Z19" s="45">
        <v>0</v>
      </c>
      <c r="AA19" s="93">
        <v>0</v>
      </c>
      <c r="AB19" s="56">
        <f>SUM(X19:AA19)</f>
        <v>119</v>
      </c>
      <c r="AC19" s="45"/>
      <c r="AD19" s="45"/>
      <c r="AE19" s="45"/>
      <c r="AF19" s="93"/>
      <c r="AG19" s="56">
        <f t="shared" si="12"/>
        <v>0</v>
      </c>
      <c r="AH19" s="45"/>
      <c r="AI19" s="45"/>
      <c r="AJ19" s="45"/>
      <c r="AK19" s="93"/>
      <c r="AL19" s="56">
        <f t="shared" si="13"/>
        <v>0</v>
      </c>
      <c r="AM19" s="45">
        <v>4</v>
      </c>
      <c r="AN19" s="45">
        <v>6</v>
      </c>
      <c r="AO19" s="45">
        <v>0</v>
      </c>
      <c r="AP19" s="93">
        <v>0</v>
      </c>
      <c r="AQ19" s="56">
        <f>SUM(AM19:AP19)</f>
        <v>10</v>
      </c>
      <c r="AR19" s="45">
        <v>1</v>
      </c>
      <c r="AS19" s="45">
        <v>3</v>
      </c>
      <c r="AT19" s="45">
        <v>0</v>
      </c>
      <c r="AU19" s="93">
        <v>0</v>
      </c>
      <c r="AV19" s="56">
        <f>SUM(AR19:AU19)</f>
        <v>4</v>
      </c>
    </row>
    <row r="20" spans="1:48" x14ac:dyDescent="0.25">
      <c r="A20" s="33" t="s">
        <v>190</v>
      </c>
      <c r="B20" s="34"/>
      <c r="C20" s="35"/>
      <c r="D20" s="44">
        <f>I20+N20+S20+X20+AC20+AH20+AM20+AR20</f>
        <v>124</v>
      </c>
      <c r="E20" s="44">
        <f>J20+O20+T20+Y20+AD20+AI20+AN20+AS20</f>
        <v>161</v>
      </c>
      <c r="F20" s="44">
        <f>K20+P20+U20+Z20+AE20+AJ20+AO20+AT20</f>
        <v>1</v>
      </c>
      <c r="G20" s="44">
        <f>L20+Q20+V20+AA20+AF20+AK20+AP20+AU20</f>
        <v>0</v>
      </c>
      <c r="H20" s="61">
        <f>SUM(D20:F20)</f>
        <v>286</v>
      </c>
      <c r="I20" s="44">
        <v>1</v>
      </c>
      <c r="J20" s="44">
        <v>0</v>
      </c>
      <c r="K20" s="44">
        <v>0</v>
      </c>
      <c r="L20" s="44">
        <v>0</v>
      </c>
      <c r="M20" s="62">
        <f>SUM(I20:L20)</f>
        <v>1</v>
      </c>
      <c r="N20" s="44">
        <f>SUM(N29,N21)</f>
        <v>2</v>
      </c>
      <c r="O20" s="44">
        <f t="shared" ref="O20:AV20" si="32">SUM(O29,O21)</f>
        <v>4</v>
      </c>
      <c r="P20" s="44">
        <f t="shared" si="32"/>
        <v>0</v>
      </c>
      <c r="Q20" s="44">
        <f t="shared" si="32"/>
        <v>0</v>
      </c>
      <c r="R20" s="44">
        <f>SUM(R29,R21)</f>
        <v>6</v>
      </c>
      <c r="S20" s="44">
        <f t="shared" si="32"/>
        <v>6</v>
      </c>
      <c r="T20" s="44">
        <f t="shared" si="32"/>
        <v>19</v>
      </c>
      <c r="U20" s="44">
        <f t="shared" si="32"/>
        <v>0</v>
      </c>
      <c r="V20" s="44">
        <f t="shared" si="32"/>
        <v>0</v>
      </c>
      <c r="W20" s="44">
        <f>SUM(W29,W21)</f>
        <v>25</v>
      </c>
      <c r="X20" s="44">
        <f>SUM(X29,X21)</f>
        <v>70</v>
      </c>
      <c r="Y20" s="44">
        <f t="shared" ref="Y20:AV20" si="33">SUM(Y29,Y21)</f>
        <v>89</v>
      </c>
      <c r="Z20" s="44">
        <f t="shared" si="33"/>
        <v>1</v>
      </c>
      <c r="AA20" s="44">
        <f t="shared" si="33"/>
        <v>0</v>
      </c>
      <c r="AB20" s="44">
        <f t="shared" si="33"/>
        <v>160</v>
      </c>
      <c r="AC20" s="44">
        <f t="shared" si="33"/>
        <v>0</v>
      </c>
      <c r="AD20" s="44">
        <f t="shared" si="33"/>
        <v>0</v>
      </c>
      <c r="AE20" s="44">
        <f t="shared" si="33"/>
        <v>0</v>
      </c>
      <c r="AF20" s="44">
        <f t="shared" si="33"/>
        <v>0</v>
      </c>
      <c r="AG20" s="44">
        <f t="shared" si="33"/>
        <v>0</v>
      </c>
      <c r="AH20" s="44">
        <f t="shared" si="33"/>
        <v>0</v>
      </c>
      <c r="AI20" s="44">
        <f t="shared" si="33"/>
        <v>0</v>
      </c>
      <c r="AJ20" s="44">
        <f t="shared" si="33"/>
        <v>0</v>
      </c>
      <c r="AK20" s="44">
        <f t="shared" si="33"/>
        <v>0</v>
      </c>
      <c r="AL20" s="44">
        <f t="shared" si="33"/>
        <v>0</v>
      </c>
      <c r="AM20" s="44">
        <f t="shared" si="33"/>
        <v>11</v>
      </c>
      <c r="AN20" s="44">
        <f t="shared" si="33"/>
        <v>18</v>
      </c>
      <c r="AO20" s="44">
        <f t="shared" si="33"/>
        <v>0</v>
      </c>
      <c r="AP20" s="44">
        <f t="shared" si="33"/>
        <v>0</v>
      </c>
      <c r="AQ20" s="44">
        <f t="shared" si="33"/>
        <v>29</v>
      </c>
      <c r="AR20" s="44">
        <f t="shared" si="33"/>
        <v>34</v>
      </c>
      <c r="AS20" s="44">
        <f t="shared" si="33"/>
        <v>31</v>
      </c>
      <c r="AT20" s="44">
        <f t="shared" si="33"/>
        <v>0</v>
      </c>
      <c r="AU20" s="44">
        <f t="shared" si="33"/>
        <v>0</v>
      </c>
      <c r="AV20" s="44">
        <f t="shared" si="33"/>
        <v>65</v>
      </c>
    </row>
    <row r="21" spans="1:48" x14ac:dyDescent="0.25">
      <c r="A21" s="36">
        <v>7</v>
      </c>
      <c r="B21" s="37" t="s">
        <v>116</v>
      </c>
      <c r="C21" s="38"/>
      <c r="D21" s="45">
        <f>I21+N21+S21+X21+AC21+AH21+AM21+AR21</f>
        <v>34</v>
      </c>
      <c r="E21" s="45">
        <f>J21+O21+T21+Y21+AD21+AI21+AN21+AS21</f>
        <v>56</v>
      </c>
      <c r="F21" s="45">
        <f>K21+P21+U21+Z21+AE21+AJ21+AO21+AT21</f>
        <v>1</v>
      </c>
      <c r="G21" s="45"/>
      <c r="H21" s="57">
        <f>SUM(D21:F21)</f>
        <v>91</v>
      </c>
      <c r="I21" s="45">
        <f>SUM(I22:I28)</f>
        <v>0</v>
      </c>
      <c r="J21" s="45">
        <f t="shared" ref="J21:K21" si="34">SUM(J22:J28)</f>
        <v>0</v>
      </c>
      <c r="K21" s="45">
        <f t="shared" si="34"/>
        <v>0</v>
      </c>
      <c r="L21" s="45"/>
      <c r="M21" s="57">
        <f t="shared" si="15"/>
        <v>0</v>
      </c>
      <c r="N21" s="45">
        <f>SUM(N22:N28)</f>
        <v>1</v>
      </c>
      <c r="O21" s="45">
        <f t="shared" ref="O21:Q21" si="35">SUM(O22:O28)</f>
        <v>0</v>
      </c>
      <c r="P21" s="45">
        <f t="shared" si="35"/>
        <v>0</v>
      </c>
      <c r="Q21" s="45">
        <f t="shared" si="35"/>
        <v>0</v>
      </c>
      <c r="R21" s="56">
        <f t="shared" si="8"/>
        <v>1</v>
      </c>
      <c r="S21" s="45">
        <f>SUM(S22:S28)</f>
        <v>3</v>
      </c>
      <c r="T21" s="45">
        <f>SUM(T22:T28)</f>
        <v>6</v>
      </c>
      <c r="U21" s="45">
        <v>0</v>
      </c>
      <c r="V21" s="45">
        <v>0</v>
      </c>
      <c r="W21" s="56">
        <f t="shared" si="29"/>
        <v>9</v>
      </c>
      <c r="X21" s="45">
        <f>SUM(X22:X28)</f>
        <v>23</v>
      </c>
      <c r="Y21" s="45">
        <f t="shared" ref="Y21:AA21" si="36">SUM(Y22:Y28)</f>
        <v>40</v>
      </c>
      <c r="Z21" s="45">
        <f t="shared" si="36"/>
        <v>1</v>
      </c>
      <c r="AA21" s="45">
        <f t="shared" si="36"/>
        <v>0</v>
      </c>
      <c r="AB21" s="56">
        <f t="shared" si="11"/>
        <v>64</v>
      </c>
      <c r="AC21" s="45"/>
      <c r="AD21" s="45"/>
      <c r="AE21" s="45"/>
      <c r="AF21" s="93"/>
      <c r="AG21" s="56">
        <f t="shared" si="12"/>
        <v>0</v>
      </c>
      <c r="AH21" s="45"/>
      <c r="AI21" s="45"/>
      <c r="AJ21" s="45"/>
      <c r="AK21" s="93"/>
      <c r="AL21" s="56">
        <f t="shared" si="13"/>
        <v>0</v>
      </c>
      <c r="AM21" s="45">
        <f>SUM(AM22:AM28)</f>
        <v>2</v>
      </c>
      <c r="AN21" s="45">
        <f t="shared" ref="AN21:AO21" si="37">SUM(AN22:AN28)</f>
        <v>4</v>
      </c>
      <c r="AO21" s="45">
        <f>SUM(AO22:AO28)</f>
        <v>0</v>
      </c>
      <c r="AP21" s="45">
        <f>SUM(AP22:AP28)</f>
        <v>0</v>
      </c>
      <c r="AQ21" s="56">
        <f>SUM(AM21:AP21)</f>
        <v>6</v>
      </c>
      <c r="AR21" s="45">
        <f>SUM(AR22:AR28)</f>
        <v>5</v>
      </c>
      <c r="AS21" s="45">
        <f t="shared" ref="AS21:AU21" si="38">SUM(AS22:AS28)</f>
        <v>6</v>
      </c>
      <c r="AT21" s="45">
        <f t="shared" si="38"/>
        <v>0</v>
      </c>
      <c r="AU21" s="45">
        <f t="shared" si="38"/>
        <v>0</v>
      </c>
      <c r="AV21" s="56">
        <f>SUM(AR21:AU21)</f>
        <v>11</v>
      </c>
    </row>
    <row r="22" spans="1:48" x14ac:dyDescent="0.25">
      <c r="A22" s="41"/>
      <c r="B22" s="39" t="s">
        <v>26</v>
      </c>
      <c r="C22" s="40" t="s">
        <v>133</v>
      </c>
      <c r="D22" s="46">
        <f>I22+N22+S22+X22+AC22+AH22+AM22+AR22</f>
        <v>10</v>
      </c>
      <c r="E22" s="46">
        <f>J22+O22+T22+Y22+AD22+AI22+AN22+AS22</f>
        <v>13</v>
      </c>
      <c r="F22" s="45">
        <f>K22+P22+U22+Z22+AE22+AJ22+AO22+AT22</f>
        <v>0</v>
      </c>
      <c r="G22" s="45"/>
      <c r="H22" s="57">
        <f t="shared" ref="H22:H35" si="39">SUM(D22:F22)</f>
        <v>23</v>
      </c>
      <c r="I22" s="45"/>
      <c r="J22" s="45"/>
      <c r="K22" s="45"/>
      <c r="L22" s="45"/>
      <c r="M22" s="57">
        <f t="shared" si="15"/>
        <v>0</v>
      </c>
      <c r="N22" s="45"/>
      <c r="O22" s="45"/>
      <c r="P22" s="45"/>
      <c r="Q22" s="93"/>
      <c r="R22" s="56">
        <f t="shared" si="8"/>
        <v>0</v>
      </c>
      <c r="S22" s="45">
        <v>2</v>
      </c>
      <c r="T22" s="45">
        <v>0</v>
      </c>
      <c r="U22" s="45">
        <v>0</v>
      </c>
      <c r="V22" s="93">
        <v>0</v>
      </c>
      <c r="W22" s="56">
        <f>SUM(S22:V22)</f>
        <v>2</v>
      </c>
      <c r="X22" s="45">
        <v>6</v>
      </c>
      <c r="Y22" s="45">
        <v>8</v>
      </c>
      <c r="Z22" s="45">
        <v>0</v>
      </c>
      <c r="AA22" s="93">
        <v>0</v>
      </c>
      <c r="AB22" s="56">
        <f>SUM(X22:AA22)</f>
        <v>14</v>
      </c>
      <c r="AC22" s="45"/>
      <c r="AD22" s="45"/>
      <c r="AE22" s="45"/>
      <c r="AF22" s="93"/>
      <c r="AG22" s="56">
        <f t="shared" si="12"/>
        <v>0</v>
      </c>
      <c r="AH22" s="45"/>
      <c r="AI22" s="45"/>
      <c r="AJ22" s="45"/>
      <c r="AK22" s="93"/>
      <c r="AL22" s="56">
        <f t="shared" si="13"/>
        <v>0</v>
      </c>
      <c r="AM22" s="45">
        <v>0</v>
      </c>
      <c r="AN22" s="45">
        <v>1</v>
      </c>
      <c r="AO22" s="45">
        <v>0</v>
      </c>
      <c r="AP22" s="93">
        <v>0</v>
      </c>
      <c r="AQ22" s="56">
        <f t="shared" ref="AQ22:AQ35" si="40">SUM(AM22:AP22)</f>
        <v>1</v>
      </c>
      <c r="AR22" s="45">
        <v>2</v>
      </c>
      <c r="AS22" s="45">
        <v>4</v>
      </c>
      <c r="AT22" s="45">
        <v>0</v>
      </c>
      <c r="AU22" s="93">
        <v>0</v>
      </c>
      <c r="AV22" s="56">
        <f t="shared" ref="AV22:AV28" si="41">SUM(AR22:AU22)</f>
        <v>6</v>
      </c>
    </row>
    <row r="23" spans="1:48" x14ac:dyDescent="0.25">
      <c r="A23" s="41"/>
      <c r="B23" s="39" t="s">
        <v>23</v>
      </c>
      <c r="C23" s="40" t="s">
        <v>24</v>
      </c>
      <c r="D23" s="46">
        <f>I23+N23+S23+X23+AC23+AH23+AM23+AR23</f>
        <v>8</v>
      </c>
      <c r="E23" s="46">
        <f>J23+O23+T23+Y23+AD23+AI23+AN23+AS23</f>
        <v>12</v>
      </c>
      <c r="F23" s="45">
        <f>K23+P23+U23+Z23+AE23+AJ23+AO23+AT23</f>
        <v>1</v>
      </c>
      <c r="G23" s="45"/>
      <c r="H23" s="57">
        <f t="shared" si="39"/>
        <v>21</v>
      </c>
      <c r="I23" s="45"/>
      <c r="J23" s="45"/>
      <c r="K23" s="45"/>
      <c r="L23" s="45"/>
      <c r="M23" s="57">
        <f t="shared" si="15"/>
        <v>0</v>
      </c>
      <c r="N23" s="45">
        <v>1</v>
      </c>
      <c r="O23" s="45">
        <v>0</v>
      </c>
      <c r="P23" s="45">
        <v>0</v>
      </c>
      <c r="Q23" s="93">
        <v>0</v>
      </c>
      <c r="R23" s="56">
        <f>SUM(N23:Q23)</f>
        <v>1</v>
      </c>
      <c r="S23" s="45">
        <v>0</v>
      </c>
      <c r="T23" s="45">
        <v>4</v>
      </c>
      <c r="U23" s="45">
        <v>0</v>
      </c>
      <c r="V23" s="93">
        <v>0</v>
      </c>
      <c r="W23" s="56">
        <f>SUM(S23:V23)</f>
        <v>4</v>
      </c>
      <c r="X23" s="45">
        <v>5</v>
      </c>
      <c r="Y23" s="45">
        <v>7</v>
      </c>
      <c r="Z23" s="45">
        <v>1</v>
      </c>
      <c r="AA23" s="93">
        <v>0</v>
      </c>
      <c r="AB23" s="56">
        <f>SUM(X23:AA23)</f>
        <v>13</v>
      </c>
      <c r="AC23" s="45"/>
      <c r="AD23" s="45"/>
      <c r="AE23" s="45"/>
      <c r="AF23" s="93"/>
      <c r="AG23" s="56">
        <f t="shared" si="12"/>
        <v>0</v>
      </c>
      <c r="AH23" s="45"/>
      <c r="AI23" s="45"/>
      <c r="AJ23" s="45"/>
      <c r="AK23" s="93"/>
      <c r="AL23" s="56">
        <f t="shared" si="13"/>
        <v>0</v>
      </c>
      <c r="AM23" s="45">
        <v>2</v>
      </c>
      <c r="AN23" s="45">
        <v>0</v>
      </c>
      <c r="AO23" s="45">
        <v>0</v>
      </c>
      <c r="AP23" s="93">
        <v>0</v>
      </c>
      <c r="AQ23" s="56">
        <f t="shared" si="40"/>
        <v>2</v>
      </c>
      <c r="AR23" s="45">
        <v>0</v>
      </c>
      <c r="AS23" s="45">
        <v>1</v>
      </c>
      <c r="AT23" s="45">
        <v>0</v>
      </c>
      <c r="AU23" s="93">
        <v>0</v>
      </c>
      <c r="AV23" s="56">
        <f t="shared" si="41"/>
        <v>1</v>
      </c>
    </row>
    <row r="24" spans="1:48" x14ac:dyDescent="0.25">
      <c r="A24" s="41"/>
      <c r="B24" s="39" t="s">
        <v>25</v>
      </c>
      <c r="C24" s="40" t="s">
        <v>252</v>
      </c>
      <c r="D24" s="46">
        <f>I24+N24+S24+X24+AC24+AH24+AM24+AR24</f>
        <v>5</v>
      </c>
      <c r="E24" s="46">
        <f>J24+O24+T24+Y24+AD24+AI24+AN24+AS24</f>
        <v>20</v>
      </c>
      <c r="F24" s="45">
        <f>K24+P24+U24+Z24+AE24+AJ24+AO24+AT24</f>
        <v>0</v>
      </c>
      <c r="G24" s="45"/>
      <c r="H24" s="57">
        <f t="shared" si="39"/>
        <v>25</v>
      </c>
      <c r="I24" s="45"/>
      <c r="J24" s="45"/>
      <c r="K24" s="45"/>
      <c r="L24" s="45"/>
      <c r="M24" s="57">
        <f t="shared" si="15"/>
        <v>0</v>
      </c>
      <c r="N24" s="45"/>
      <c r="O24" s="45"/>
      <c r="P24" s="45"/>
      <c r="Q24" s="93"/>
      <c r="R24" s="56">
        <f t="shared" si="8"/>
        <v>0</v>
      </c>
      <c r="S24" s="45">
        <v>0</v>
      </c>
      <c r="T24" s="45">
        <v>1</v>
      </c>
      <c r="U24" s="45">
        <v>0</v>
      </c>
      <c r="V24" s="93">
        <v>0</v>
      </c>
      <c r="W24" s="56">
        <f>SUM(S24:V24)</f>
        <v>1</v>
      </c>
      <c r="X24" s="45">
        <v>4</v>
      </c>
      <c r="Y24" s="45">
        <v>16</v>
      </c>
      <c r="Z24" s="45">
        <v>0</v>
      </c>
      <c r="AA24" s="93">
        <v>0</v>
      </c>
      <c r="AB24" s="56">
        <f>SUM(X24:AA24)</f>
        <v>20</v>
      </c>
      <c r="AC24" s="45"/>
      <c r="AD24" s="45"/>
      <c r="AE24" s="45"/>
      <c r="AF24" s="93"/>
      <c r="AG24" s="56">
        <f t="shared" si="12"/>
        <v>0</v>
      </c>
      <c r="AH24" s="45"/>
      <c r="AI24" s="45"/>
      <c r="AJ24" s="45"/>
      <c r="AK24" s="93"/>
      <c r="AL24" s="56">
        <f t="shared" si="13"/>
        <v>0</v>
      </c>
      <c r="AM24" s="45">
        <v>0</v>
      </c>
      <c r="AN24" s="45">
        <v>2</v>
      </c>
      <c r="AO24" s="45">
        <v>0</v>
      </c>
      <c r="AP24" s="93">
        <v>0</v>
      </c>
      <c r="AQ24" s="56">
        <f t="shared" si="40"/>
        <v>2</v>
      </c>
      <c r="AR24" s="45">
        <v>1</v>
      </c>
      <c r="AS24" s="45">
        <v>1</v>
      </c>
      <c r="AT24" s="45">
        <v>0</v>
      </c>
      <c r="AU24" s="93">
        <v>0</v>
      </c>
      <c r="AV24" s="56">
        <f t="shared" si="41"/>
        <v>2</v>
      </c>
    </row>
    <row r="25" spans="1:48" x14ac:dyDescent="0.25">
      <c r="A25" s="41"/>
      <c r="B25" s="39" t="s">
        <v>29</v>
      </c>
      <c r="C25" s="40" t="s">
        <v>132</v>
      </c>
      <c r="D25" s="46">
        <f>I25+N25+S25+X25+AC25+AH25+AM25+AR25</f>
        <v>1</v>
      </c>
      <c r="E25" s="46">
        <f>J25+O25+T25+Y25+AD25+AI25+AN25+AS25</f>
        <v>4</v>
      </c>
      <c r="F25" s="45">
        <f>K25+P25+U25+Z25+AE25+AJ25+AO25+AT25</f>
        <v>0</v>
      </c>
      <c r="G25" s="45"/>
      <c r="H25" s="57">
        <f t="shared" si="39"/>
        <v>5</v>
      </c>
      <c r="I25" s="45"/>
      <c r="J25" s="45"/>
      <c r="K25" s="45"/>
      <c r="L25" s="45"/>
      <c r="M25" s="57">
        <f t="shared" si="15"/>
        <v>0</v>
      </c>
      <c r="N25" s="45"/>
      <c r="O25" s="45"/>
      <c r="P25" s="45"/>
      <c r="Q25" s="93"/>
      <c r="R25" s="56">
        <f t="shared" si="8"/>
        <v>0</v>
      </c>
      <c r="S25" s="45">
        <v>1</v>
      </c>
      <c r="T25" s="45">
        <v>1</v>
      </c>
      <c r="U25" s="45">
        <v>0</v>
      </c>
      <c r="V25" s="93">
        <v>0</v>
      </c>
      <c r="W25" s="56">
        <f>SUM(S25:V25)</f>
        <v>2</v>
      </c>
      <c r="X25" s="45">
        <v>0</v>
      </c>
      <c r="Y25" s="45">
        <v>3</v>
      </c>
      <c r="Z25" s="45">
        <v>0</v>
      </c>
      <c r="AA25" s="93">
        <v>0</v>
      </c>
      <c r="AB25" s="56">
        <f>SUM(X25:AA25)</f>
        <v>3</v>
      </c>
      <c r="AC25" s="45"/>
      <c r="AD25" s="45"/>
      <c r="AE25" s="45"/>
      <c r="AF25" s="93"/>
      <c r="AG25" s="56">
        <f t="shared" si="12"/>
        <v>0</v>
      </c>
      <c r="AH25" s="45"/>
      <c r="AI25" s="45"/>
      <c r="AJ25" s="45"/>
      <c r="AK25" s="93"/>
      <c r="AL25" s="56">
        <f t="shared" si="13"/>
        <v>0</v>
      </c>
      <c r="AM25" s="45">
        <v>0</v>
      </c>
      <c r="AN25" s="45">
        <v>0</v>
      </c>
      <c r="AO25" s="45">
        <v>0</v>
      </c>
      <c r="AP25" s="93">
        <v>0</v>
      </c>
      <c r="AQ25" s="56">
        <f t="shared" si="40"/>
        <v>0</v>
      </c>
      <c r="AR25" s="45">
        <v>0</v>
      </c>
      <c r="AS25" s="45">
        <v>0</v>
      </c>
      <c r="AT25" s="45">
        <v>0</v>
      </c>
      <c r="AU25" s="93">
        <v>0</v>
      </c>
      <c r="AV25" s="56">
        <f t="shared" si="41"/>
        <v>0</v>
      </c>
    </row>
    <row r="26" spans="1:48" x14ac:dyDescent="0.25">
      <c r="A26" s="41"/>
      <c r="B26" s="39" t="s">
        <v>27</v>
      </c>
      <c r="C26" s="40" t="s">
        <v>134</v>
      </c>
      <c r="D26" s="46">
        <f>I26+N26+S26+X26+AC26+AH26+AM26+AR26</f>
        <v>1</v>
      </c>
      <c r="E26" s="46">
        <f>J26+O26+T26+Y26+AD26+AI26+AN26+AS26</f>
        <v>6</v>
      </c>
      <c r="F26" s="45">
        <f>K26+P26+U26+Z26+AE26+AJ26+AO26+AT26</f>
        <v>0</v>
      </c>
      <c r="G26" s="45"/>
      <c r="H26" s="57">
        <f t="shared" si="39"/>
        <v>7</v>
      </c>
      <c r="I26" s="45"/>
      <c r="J26" s="45"/>
      <c r="K26" s="45"/>
      <c r="L26" s="45"/>
      <c r="M26" s="57">
        <f t="shared" si="15"/>
        <v>0</v>
      </c>
      <c r="N26" s="45"/>
      <c r="O26" s="45"/>
      <c r="P26" s="45"/>
      <c r="Q26" s="93"/>
      <c r="R26" s="56">
        <f t="shared" si="8"/>
        <v>0</v>
      </c>
      <c r="S26" s="45">
        <v>0</v>
      </c>
      <c r="T26" s="45">
        <v>0</v>
      </c>
      <c r="U26" s="45">
        <v>0</v>
      </c>
      <c r="V26" s="93">
        <v>0</v>
      </c>
      <c r="W26" s="56">
        <f>SUM(S26:V26)</f>
        <v>0</v>
      </c>
      <c r="X26" s="45">
        <v>0</v>
      </c>
      <c r="Y26" s="45">
        <v>5</v>
      </c>
      <c r="Z26" s="45">
        <v>0</v>
      </c>
      <c r="AA26" s="93">
        <v>0</v>
      </c>
      <c r="AB26" s="56">
        <f>SUM(X26:AA26)</f>
        <v>5</v>
      </c>
      <c r="AC26" s="45"/>
      <c r="AD26" s="45"/>
      <c r="AE26" s="45"/>
      <c r="AF26" s="93"/>
      <c r="AG26" s="56">
        <f t="shared" si="12"/>
        <v>0</v>
      </c>
      <c r="AH26" s="45"/>
      <c r="AI26" s="45"/>
      <c r="AJ26" s="45"/>
      <c r="AK26" s="93"/>
      <c r="AL26" s="56">
        <f t="shared" si="13"/>
        <v>0</v>
      </c>
      <c r="AM26" s="45">
        <v>0</v>
      </c>
      <c r="AN26" s="45">
        <v>1</v>
      </c>
      <c r="AO26" s="45">
        <v>0</v>
      </c>
      <c r="AP26" s="93">
        <v>0</v>
      </c>
      <c r="AQ26" s="56">
        <f t="shared" si="40"/>
        <v>1</v>
      </c>
      <c r="AR26" s="45">
        <v>1</v>
      </c>
      <c r="AS26" s="45">
        <v>0</v>
      </c>
      <c r="AT26" s="45">
        <v>0</v>
      </c>
      <c r="AU26" s="93">
        <v>0</v>
      </c>
      <c r="AV26" s="56">
        <f t="shared" si="41"/>
        <v>1</v>
      </c>
    </row>
    <row r="27" spans="1:48" x14ac:dyDescent="0.25">
      <c r="A27" s="53"/>
      <c r="B27" s="39" t="s">
        <v>222</v>
      </c>
      <c r="C27" s="40" t="s">
        <v>223</v>
      </c>
      <c r="D27" s="46">
        <f>I27+N27+S27+X27+AC27+AH27+AM27+AR27</f>
        <v>9</v>
      </c>
      <c r="E27" s="46">
        <f>J27+O27+T27+Y27+AD27+AI27+AN27+AS27</f>
        <v>0</v>
      </c>
      <c r="F27" s="45">
        <f t="shared" ref="F27:F35" si="42">K27+P27+U27+Z27+AE27+AJ27+AO27+AT27</f>
        <v>0</v>
      </c>
      <c r="G27" s="45"/>
      <c r="H27" s="57">
        <f t="shared" si="39"/>
        <v>9</v>
      </c>
      <c r="I27" s="45"/>
      <c r="J27" s="45"/>
      <c r="K27" s="45"/>
      <c r="L27" s="45"/>
      <c r="M27" s="57">
        <f t="shared" si="15"/>
        <v>0</v>
      </c>
      <c r="N27" s="45"/>
      <c r="O27" s="45"/>
      <c r="P27" s="45"/>
      <c r="Q27" s="93"/>
      <c r="R27" s="56">
        <f t="shared" si="8"/>
        <v>0</v>
      </c>
      <c r="S27" s="45">
        <v>0</v>
      </c>
      <c r="T27" s="45">
        <v>0</v>
      </c>
      <c r="U27" s="45">
        <v>0</v>
      </c>
      <c r="V27" s="93">
        <v>0</v>
      </c>
      <c r="W27" s="56">
        <f>SUM(S27:V27)</f>
        <v>0</v>
      </c>
      <c r="X27" s="45">
        <v>8</v>
      </c>
      <c r="Y27" s="45">
        <v>0</v>
      </c>
      <c r="Z27" s="45">
        <v>0</v>
      </c>
      <c r="AA27" s="93">
        <v>0</v>
      </c>
      <c r="AB27" s="56">
        <f>SUM(X27:AA27)</f>
        <v>8</v>
      </c>
      <c r="AC27" s="45"/>
      <c r="AD27" s="45"/>
      <c r="AE27" s="45"/>
      <c r="AF27" s="93"/>
      <c r="AG27" s="56">
        <f t="shared" si="12"/>
        <v>0</v>
      </c>
      <c r="AH27" s="45"/>
      <c r="AI27" s="45"/>
      <c r="AJ27" s="45"/>
      <c r="AK27" s="93"/>
      <c r="AL27" s="56">
        <f t="shared" si="13"/>
        <v>0</v>
      </c>
      <c r="AM27" s="45">
        <v>0</v>
      </c>
      <c r="AN27" s="45">
        <v>0</v>
      </c>
      <c r="AO27" s="45">
        <v>0</v>
      </c>
      <c r="AP27" s="93">
        <v>0</v>
      </c>
      <c r="AQ27" s="56">
        <f t="shared" si="40"/>
        <v>0</v>
      </c>
      <c r="AR27" s="45">
        <v>1</v>
      </c>
      <c r="AS27" s="45">
        <v>0</v>
      </c>
      <c r="AT27" s="45">
        <v>0</v>
      </c>
      <c r="AU27" s="93">
        <v>0</v>
      </c>
      <c r="AV27" s="56">
        <f t="shared" si="41"/>
        <v>1</v>
      </c>
    </row>
    <row r="28" spans="1:48" x14ac:dyDescent="0.25">
      <c r="A28" s="34"/>
      <c r="B28" s="39" t="s">
        <v>28</v>
      </c>
      <c r="C28" s="40" t="s">
        <v>131</v>
      </c>
      <c r="D28" s="46">
        <f>I28+N28+S28+X28+AC28+AH28+AM28+AR28</f>
        <v>0</v>
      </c>
      <c r="E28" s="46">
        <f>J28+O28+T28+Y28+AD28+AI28+AN28+AS28</f>
        <v>1</v>
      </c>
      <c r="F28" s="45">
        <f t="shared" si="42"/>
        <v>0</v>
      </c>
      <c r="G28" s="45"/>
      <c r="H28" s="57">
        <f t="shared" si="39"/>
        <v>1</v>
      </c>
      <c r="I28" s="45"/>
      <c r="J28" s="45"/>
      <c r="K28" s="45"/>
      <c r="L28" s="45"/>
      <c r="M28" s="57">
        <f t="shared" si="15"/>
        <v>0</v>
      </c>
      <c r="N28" s="45"/>
      <c r="O28" s="45"/>
      <c r="P28" s="45"/>
      <c r="Q28" s="93"/>
      <c r="R28" s="56">
        <f t="shared" si="8"/>
        <v>0</v>
      </c>
      <c r="S28" s="45">
        <v>0</v>
      </c>
      <c r="T28" s="45">
        <v>0</v>
      </c>
      <c r="U28" s="45">
        <v>0</v>
      </c>
      <c r="V28" s="93">
        <v>0</v>
      </c>
      <c r="W28" s="56">
        <f>SUM(S28:V28)</f>
        <v>0</v>
      </c>
      <c r="X28" s="45">
        <v>0</v>
      </c>
      <c r="Y28" s="45">
        <v>1</v>
      </c>
      <c r="Z28" s="45">
        <v>0</v>
      </c>
      <c r="AA28" s="93">
        <v>0</v>
      </c>
      <c r="AB28" s="56">
        <f>SUM(X28:AA28)</f>
        <v>1</v>
      </c>
      <c r="AC28" s="45"/>
      <c r="AD28" s="45"/>
      <c r="AE28" s="45"/>
      <c r="AF28" s="93"/>
      <c r="AG28" s="56">
        <f t="shared" si="12"/>
        <v>0</v>
      </c>
      <c r="AH28" s="45"/>
      <c r="AI28" s="45"/>
      <c r="AJ28" s="45"/>
      <c r="AK28" s="93"/>
      <c r="AL28" s="56">
        <f t="shared" si="13"/>
        <v>0</v>
      </c>
      <c r="AM28" s="45">
        <v>0</v>
      </c>
      <c r="AN28" s="45">
        <v>0</v>
      </c>
      <c r="AO28" s="45">
        <v>0</v>
      </c>
      <c r="AP28" s="93">
        <v>0</v>
      </c>
      <c r="AQ28" s="56">
        <f t="shared" si="40"/>
        <v>0</v>
      </c>
      <c r="AR28" s="45">
        <v>0</v>
      </c>
      <c r="AS28" s="45">
        <v>0</v>
      </c>
      <c r="AT28" s="45">
        <v>0</v>
      </c>
      <c r="AU28" s="93">
        <v>0</v>
      </c>
      <c r="AV28" s="56">
        <f t="shared" si="41"/>
        <v>0</v>
      </c>
    </row>
    <row r="29" spans="1:48" x14ac:dyDescent="0.25">
      <c r="A29" s="36">
        <v>9</v>
      </c>
      <c r="B29" s="37" t="s">
        <v>18</v>
      </c>
      <c r="C29" s="38"/>
      <c r="D29" s="45">
        <f>I29+N29+S29+X29+AC29+AH29+AM29+AR29</f>
        <v>90</v>
      </c>
      <c r="E29" s="45">
        <f>J29+O29+T29+Y29+AD29+AI29+AN29+AS29</f>
        <v>105</v>
      </c>
      <c r="F29" s="45">
        <f t="shared" si="42"/>
        <v>0</v>
      </c>
      <c r="G29" s="45"/>
      <c r="H29" s="57">
        <f t="shared" si="39"/>
        <v>195</v>
      </c>
      <c r="I29" s="45">
        <f>SUM(I30:I35)</f>
        <v>1</v>
      </c>
      <c r="J29" s="45">
        <f t="shared" ref="J29:K29" si="43">SUM(J30:J35)</f>
        <v>0</v>
      </c>
      <c r="K29" s="45">
        <f t="shared" si="43"/>
        <v>0</v>
      </c>
      <c r="L29" s="45">
        <f>SUM(L30:L35)</f>
        <v>0</v>
      </c>
      <c r="M29" s="57">
        <f>SUM(I29:L29)</f>
        <v>1</v>
      </c>
      <c r="N29" s="45">
        <f>SUM(N30:N35)</f>
        <v>1</v>
      </c>
      <c r="O29" s="45">
        <f t="shared" ref="O29:Q29" si="44">SUM(O30:O35)</f>
        <v>4</v>
      </c>
      <c r="P29" s="45">
        <f t="shared" si="44"/>
        <v>0</v>
      </c>
      <c r="Q29" s="45">
        <f t="shared" si="44"/>
        <v>0</v>
      </c>
      <c r="R29" s="56">
        <f t="shared" si="8"/>
        <v>5</v>
      </c>
      <c r="S29" s="45">
        <f>SUM(S30:S35)</f>
        <v>3</v>
      </c>
      <c r="T29" s="45">
        <f t="shared" ref="T29:V29" si="45">SUM(T30:T35)</f>
        <v>13</v>
      </c>
      <c r="U29" s="45">
        <f t="shared" si="45"/>
        <v>0</v>
      </c>
      <c r="V29" s="45">
        <f t="shared" si="45"/>
        <v>0</v>
      </c>
      <c r="W29" s="56">
        <f t="shared" si="29"/>
        <v>16</v>
      </c>
      <c r="X29" s="45">
        <f>SUM(X30:X35)</f>
        <v>47</v>
      </c>
      <c r="Y29" s="45">
        <f t="shared" ref="Y29:AA29" si="46">SUM(Y30:Y35)</f>
        <v>49</v>
      </c>
      <c r="Z29" s="45">
        <f t="shared" si="46"/>
        <v>0</v>
      </c>
      <c r="AA29" s="45">
        <f t="shared" si="46"/>
        <v>0</v>
      </c>
      <c r="AB29" s="56">
        <f>SUM(X29:AA29)</f>
        <v>96</v>
      </c>
      <c r="AC29" s="45"/>
      <c r="AD29" s="45"/>
      <c r="AE29" s="45"/>
      <c r="AF29" s="93"/>
      <c r="AG29" s="56">
        <f t="shared" si="12"/>
        <v>0</v>
      </c>
      <c r="AH29" s="45"/>
      <c r="AI29" s="45"/>
      <c r="AJ29" s="45"/>
      <c r="AK29" s="93"/>
      <c r="AL29" s="56">
        <f t="shared" si="13"/>
        <v>0</v>
      </c>
      <c r="AM29" s="45">
        <f>SUM(AM30:AM35)</f>
        <v>9</v>
      </c>
      <c r="AN29" s="45">
        <f t="shared" ref="AN29:AP29" si="47">SUM(AN30:AN35)</f>
        <v>14</v>
      </c>
      <c r="AO29" s="45">
        <f t="shared" si="47"/>
        <v>0</v>
      </c>
      <c r="AP29" s="45">
        <f t="shared" si="47"/>
        <v>0</v>
      </c>
      <c r="AQ29" s="56">
        <f t="shared" si="40"/>
        <v>23</v>
      </c>
      <c r="AR29" s="45">
        <f>SUM(AR30:AR35)</f>
        <v>29</v>
      </c>
      <c r="AS29" s="45">
        <f t="shared" ref="AS29:AU29" si="48">SUM(AS30:AS35)</f>
        <v>25</v>
      </c>
      <c r="AT29" s="45">
        <f t="shared" si="48"/>
        <v>0</v>
      </c>
      <c r="AU29" s="45">
        <f t="shared" si="48"/>
        <v>0</v>
      </c>
      <c r="AV29" s="56">
        <f>SUM(AR29:AU29)</f>
        <v>54</v>
      </c>
    </row>
    <row r="30" spans="1:48" x14ac:dyDescent="0.25">
      <c r="A30" s="41"/>
      <c r="B30" s="39" t="s">
        <v>26</v>
      </c>
      <c r="C30" s="40" t="s">
        <v>133</v>
      </c>
      <c r="D30" s="46">
        <f>I30+N30+S30+X30+AC30+AH30+AM30+AR30</f>
        <v>35</v>
      </c>
      <c r="E30" s="46">
        <f>J30+O30+T30+Y30+AD30+AI30+AN30+AS30</f>
        <v>37</v>
      </c>
      <c r="F30" s="45">
        <f t="shared" si="42"/>
        <v>0</v>
      </c>
      <c r="G30" s="45"/>
      <c r="H30" s="57">
        <f t="shared" si="39"/>
        <v>72</v>
      </c>
      <c r="I30" s="45">
        <v>1</v>
      </c>
      <c r="J30" s="45"/>
      <c r="K30" s="45"/>
      <c r="L30" s="45"/>
      <c r="M30" s="57">
        <f t="shared" si="15"/>
        <v>1</v>
      </c>
      <c r="N30" s="45">
        <v>1</v>
      </c>
      <c r="O30" s="45">
        <v>0</v>
      </c>
      <c r="P30" s="45">
        <v>0</v>
      </c>
      <c r="Q30" s="93">
        <v>0</v>
      </c>
      <c r="R30" s="56">
        <f>SUM(N30:Q30)</f>
        <v>1</v>
      </c>
      <c r="S30" s="45">
        <v>0</v>
      </c>
      <c r="T30" s="45">
        <v>4</v>
      </c>
      <c r="U30" s="45">
        <v>0</v>
      </c>
      <c r="V30" s="93">
        <v>0</v>
      </c>
      <c r="W30" s="56">
        <f>SUM(S30:V30)</f>
        <v>4</v>
      </c>
      <c r="X30" s="45">
        <v>18</v>
      </c>
      <c r="Y30" s="45">
        <v>18</v>
      </c>
      <c r="Z30" s="45">
        <v>0</v>
      </c>
      <c r="AA30" s="93">
        <v>0</v>
      </c>
      <c r="AB30" s="56">
        <f>SUM(X30:AA30)</f>
        <v>36</v>
      </c>
      <c r="AC30" s="45"/>
      <c r="AD30" s="45"/>
      <c r="AE30" s="45"/>
      <c r="AF30" s="93"/>
      <c r="AG30" s="56">
        <f t="shared" si="12"/>
        <v>0</v>
      </c>
      <c r="AH30" s="45"/>
      <c r="AI30" s="45"/>
      <c r="AJ30" s="45"/>
      <c r="AK30" s="93"/>
      <c r="AL30" s="56">
        <f t="shared" si="13"/>
        <v>0</v>
      </c>
      <c r="AM30" s="45">
        <v>5</v>
      </c>
      <c r="AN30" s="45">
        <v>9</v>
      </c>
      <c r="AO30" s="45">
        <v>0</v>
      </c>
      <c r="AP30" s="93">
        <v>0</v>
      </c>
      <c r="AQ30" s="56">
        <f t="shared" si="40"/>
        <v>14</v>
      </c>
      <c r="AR30" s="45">
        <v>10</v>
      </c>
      <c r="AS30" s="45">
        <v>6</v>
      </c>
      <c r="AT30" s="45">
        <v>0</v>
      </c>
      <c r="AU30" s="93">
        <v>0</v>
      </c>
      <c r="AV30" s="56">
        <f>SUM(AR30:AU30)</f>
        <v>16</v>
      </c>
    </row>
    <row r="31" spans="1:48" x14ac:dyDescent="0.25">
      <c r="A31" s="41"/>
      <c r="B31" s="39" t="s">
        <v>25</v>
      </c>
      <c r="C31" s="40" t="s">
        <v>252</v>
      </c>
      <c r="D31" s="46"/>
      <c r="E31" s="46">
        <f>J31+O31+T31+Y31+AD31+AI31+AN31+AS31</f>
        <v>6</v>
      </c>
      <c r="F31" s="45">
        <f t="shared" si="42"/>
        <v>0</v>
      </c>
      <c r="G31" s="45"/>
      <c r="H31" s="57">
        <f t="shared" si="39"/>
        <v>6</v>
      </c>
      <c r="I31" s="45"/>
      <c r="J31" s="45"/>
      <c r="K31" s="45"/>
      <c r="L31" s="45"/>
      <c r="M31" s="57">
        <f t="shared" si="15"/>
        <v>0</v>
      </c>
      <c r="N31" s="45">
        <v>0</v>
      </c>
      <c r="O31" s="45">
        <v>0</v>
      </c>
      <c r="P31" s="45">
        <v>0</v>
      </c>
      <c r="Q31" s="93">
        <v>0</v>
      </c>
      <c r="R31" s="56">
        <f>SUM(N31:Q31)</f>
        <v>0</v>
      </c>
      <c r="S31" s="45">
        <v>0</v>
      </c>
      <c r="T31" s="45">
        <v>1</v>
      </c>
      <c r="U31" s="45">
        <v>0</v>
      </c>
      <c r="V31" s="93">
        <v>0</v>
      </c>
      <c r="W31" s="56">
        <f>SUM(S31:V31)</f>
        <v>1</v>
      </c>
      <c r="X31" s="45">
        <v>2</v>
      </c>
      <c r="Y31" s="45">
        <v>5</v>
      </c>
      <c r="Z31" s="45">
        <v>0</v>
      </c>
      <c r="AA31" s="93">
        <v>0</v>
      </c>
      <c r="AB31" s="56">
        <f>SUM(X31:AA31)</f>
        <v>7</v>
      </c>
      <c r="AC31" s="45"/>
      <c r="AD31" s="45"/>
      <c r="AE31" s="45"/>
      <c r="AF31" s="93"/>
      <c r="AG31" s="56">
        <f t="shared" si="12"/>
        <v>0</v>
      </c>
      <c r="AH31" s="45"/>
      <c r="AI31" s="45"/>
      <c r="AJ31" s="45"/>
      <c r="AK31" s="93"/>
      <c r="AL31" s="56">
        <f t="shared" si="13"/>
        <v>0</v>
      </c>
      <c r="AM31" s="45">
        <v>0</v>
      </c>
      <c r="AN31" s="45">
        <v>0</v>
      </c>
      <c r="AO31" s="45">
        <v>0</v>
      </c>
      <c r="AP31" s="93">
        <v>0</v>
      </c>
      <c r="AQ31" s="56">
        <f t="shared" si="40"/>
        <v>0</v>
      </c>
      <c r="AR31" s="45">
        <v>0</v>
      </c>
      <c r="AS31" s="45">
        <v>0</v>
      </c>
      <c r="AT31" s="45">
        <v>0</v>
      </c>
      <c r="AU31" s="93">
        <v>0</v>
      </c>
      <c r="AV31" s="56">
        <f t="shared" ref="AV31:AV35" si="49">SUM(AR31:AU31)</f>
        <v>0</v>
      </c>
    </row>
    <row r="32" spans="1:48" x14ac:dyDescent="0.25">
      <c r="A32" s="41"/>
      <c r="B32" s="39" t="s">
        <v>23</v>
      </c>
      <c r="C32" s="40" t="s">
        <v>24</v>
      </c>
      <c r="D32" s="46">
        <f>I32+N32+S32+X32+AC32+AH32+AM32+AR32</f>
        <v>15</v>
      </c>
      <c r="E32" s="46">
        <f>J32+O32+T32+Y32+AD32+AI32+AN32+AS32</f>
        <v>12</v>
      </c>
      <c r="F32" s="45">
        <f t="shared" si="42"/>
        <v>0</v>
      </c>
      <c r="G32" s="45"/>
      <c r="H32" s="57">
        <f t="shared" si="39"/>
        <v>27</v>
      </c>
      <c r="I32" s="45"/>
      <c r="J32" s="45"/>
      <c r="K32" s="45"/>
      <c r="L32" s="45"/>
      <c r="M32" s="57">
        <f t="shared" si="15"/>
        <v>0</v>
      </c>
      <c r="N32" s="45">
        <v>0</v>
      </c>
      <c r="O32" s="45">
        <v>0</v>
      </c>
      <c r="P32" s="45">
        <v>0</v>
      </c>
      <c r="Q32" s="93">
        <v>0</v>
      </c>
      <c r="R32" s="56">
        <f>SUM(N32:Q32)</f>
        <v>0</v>
      </c>
      <c r="S32" s="45">
        <v>2</v>
      </c>
      <c r="T32" s="45">
        <v>1</v>
      </c>
      <c r="U32" s="45">
        <v>0</v>
      </c>
      <c r="V32" s="93">
        <v>0</v>
      </c>
      <c r="W32" s="56">
        <f>SUM(S32:V32)</f>
        <v>3</v>
      </c>
      <c r="X32" s="45">
        <v>7</v>
      </c>
      <c r="Y32" s="45">
        <v>8</v>
      </c>
      <c r="Z32" s="45">
        <v>0</v>
      </c>
      <c r="AA32" s="93">
        <v>0</v>
      </c>
      <c r="AB32" s="56">
        <f>SUM(X32:AA32)</f>
        <v>15</v>
      </c>
      <c r="AC32" s="45"/>
      <c r="AD32" s="45"/>
      <c r="AE32" s="45"/>
      <c r="AF32" s="93"/>
      <c r="AG32" s="56">
        <f t="shared" si="12"/>
        <v>0</v>
      </c>
      <c r="AH32" s="45"/>
      <c r="AI32" s="45"/>
      <c r="AJ32" s="45"/>
      <c r="AK32" s="93"/>
      <c r="AL32" s="56">
        <f t="shared" si="13"/>
        <v>0</v>
      </c>
      <c r="AM32" s="45">
        <v>2</v>
      </c>
      <c r="AN32" s="45">
        <v>1</v>
      </c>
      <c r="AO32" s="45">
        <v>0</v>
      </c>
      <c r="AP32" s="93">
        <v>0</v>
      </c>
      <c r="AQ32" s="56">
        <f t="shared" si="40"/>
        <v>3</v>
      </c>
      <c r="AR32" s="45">
        <v>4</v>
      </c>
      <c r="AS32" s="45">
        <v>2</v>
      </c>
      <c r="AT32" s="45">
        <v>0</v>
      </c>
      <c r="AU32" s="93">
        <v>0</v>
      </c>
      <c r="AV32" s="56">
        <f t="shared" si="49"/>
        <v>6</v>
      </c>
    </row>
    <row r="33" spans="1:48" x14ac:dyDescent="0.25">
      <c r="A33" s="41"/>
      <c r="B33" s="39" t="s">
        <v>30</v>
      </c>
      <c r="C33" s="40" t="s">
        <v>135</v>
      </c>
      <c r="D33" s="46">
        <f>I33+N33+S33+X33+AC33+AH33+AM33+AR33</f>
        <v>4</v>
      </c>
      <c r="E33" s="46">
        <f>J33+O33+T33+Y33+AD33+AI33+AN33+AS33</f>
        <v>15</v>
      </c>
      <c r="F33" s="45">
        <f t="shared" si="42"/>
        <v>0</v>
      </c>
      <c r="G33" s="45"/>
      <c r="H33" s="57">
        <f t="shared" si="39"/>
        <v>19</v>
      </c>
      <c r="I33" s="45"/>
      <c r="J33" s="45"/>
      <c r="K33" s="45"/>
      <c r="L33" s="45"/>
      <c r="M33" s="57">
        <f t="shared" si="15"/>
        <v>0</v>
      </c>
      <c r="N33" s="45">
        <v>0</v>
      </c>
      <c r="O33" s="45">
        <v>2</v>
      </c>
      <c r="P33" s="45">
        <v>0</v>
      </c>
      <c r="Q33" s="93">
        <v>0</v>
      </c>
      <c r="R33" s="56">
        <f>SUM(N33:Q33)</f>
        <v>2</v>
      </c>
      <c r="S33" s="45">
        <v>0</v>
      </c>
      <c r="T33" s="45">
        <v>0</v>
      </c>
      <c r="U33" s="45">
        <v>0</v>
      </c>
      <c r="V33" s="93">
        <v>0</v>
      </c>
      <c r="W33" s="56">
        <f>SUM(S33:V33)</f>
        <v>0</v>
      </c>
      <c r="X33" s="45">
        <v>3</v>
      </c>
      <c r="Y33" s="45">
        <v>5</v>
      </c>
      <c r="Z33" s="45">
        <v>0</v>
      </c>
      <c r="AA33" s="93">
        <v>0</v>
      </c>
      <c r="AB33" s="56">
        <f>SUM(X33:AA33)</f>
        <v>8</v>
      </c>
      <c r="AC33" s="45"/>
      <c r="AD33" s="45"/>
      <c r="AE33" s="45"/>
      <c r="AF33" s="93"/>
      <c r="AG33" s="56">
        <f t="shared" si="12"/>
        <v>0</v>
      </c>
      <c r="AH33" s="45"/>
      <c r="AI33" s="45"/>
      <c r="AJ33" s="45"/>
      <c r="AK33" s="93"/>
      <c r="AL33" s="56">
        <f t="shared" si="13"/>
        <v>0</v>
      </c>
      <c r="AM33" s="45">
        <v>0</v>
      </c>
      <c r="AN33" s="45">
        <v>1</v>
      </c>
      <c r="AO33" s="45">
        <v>0</v>
      </c>
      <c r="AP33" s="93">
        <v>0</v>
      </c>
      <c r="AQ33" s="56">
        <f t="shared" si="40"/>
        <v>1</v>
      </c>
      <c r="AR33" s="45">
        <v>1</v>
      </c>
      <c r="AS33" s="45">
        <v>7</v>
      </c>
      <c r="AT33" s="45">
        <v>0</v>
      </c>
      <c r="AU33" s="93">
        <v>0</v>
      </c>
      <c r="AV33" s="56">
        <f t="shared" si="49"/>
        <v>8</v>
      </c>
    </row>
    <row r="34" spans="1:48" x14ac:dyDescent="0.25">
      <c r="A34" s="41"/>
      <c r="B34" s="39" t="s">
        <v>27</v>
      </c>
      <c r="C34" s="40" t="s">
        <v>134</v>
      </c>
      <c r="D34" s="46">
        <f>I34+N34+S34+X34+AC34+AH34+AM34+AR34</f>
        <v>2</v>
      </c>
      <c r="E34" s="46">
        <f>J34+O34+T34+Y34+AD34+AI34+AN34+AS34</f>
        <v>13</v>
      </c>
      <c r="F34" s="45">
        <f t="shared" si="42"/>
        <v>0</v>
      </c>
      <c r="G34" s="45"/>
      <c r="H34" s="57">
        <f t="shared" si="39"/>
        <v>15</v>
      </c>
      <c r="I34" s="45"/>
      <c r="J34" s="45"/>
      <c r="K34" s="45"/>
      <c r="L34" s="45"/>
      <c r="M34" s="57">
        <f t="shared" si="15"/>
        <v>0</v>
      </c>
      <c r="N34" s="45">
        <v>0</v>
      </c>
      <c r="O34" s="45">
        <v>0</v>
      </c>
      <c r="P34" s="45">
        <v>0</v>
      </c>
      <c r="Q34" s="93">
        <v>0</v>
      </c>
      <c r="R34" s="56">
        <f>SUM(N34:Q34)</f>
        <v>0</v>
      </c>
      <c r="S34" s="45">
        <v>0</v>
      </c>
      <c r="T34" s="45">
        <v>5</v>
      </c>
      <c r="U34" s="45">
        <v>0</v>
      </c>
      <c r="V34" s="93">
        <v>0</v>
      </c>
      <c r="W34" s="56">
        <f>SUM(S34:V34)</f>
        <v>5</v>
      </c>
      <c r="X34" s="45">
        <v>1</v>
      </c>
      <c r="Y34" s="45">
        <v>5</v>
      </c>
      <c r="Z34" s="45">
        <v>0</v>
      </c>
      <c r="AA34" s="93">
        <v>0</v>
      </c>
      <c r="AB34" s="56">
        <f>SUM(X34:AA34)</f>
        <v>6</v>
      </c>
      <c r="AC34" s="45"/>
      <c r="AD34" s="45"/>
      <c r="AE34" s="45"/>
      <c r="AF34" s="93"/>
      <c r="AG34" s="56">
        <f t="shared" si="12"/>
        <v>0</v>
      </c>
      <c r="AH34" s="45"/>
      <c r="AI34" s="45"/>
      <c r="AJ34" s="45"/>
      <c r="AK34" s="93"/>
      <c r="AL34" s="56">
        <f t="shared" si="13"/>
        <v>0</v>
      </c>
      <c r="AM34" s="45">
        <v>1</v>
      </c>
      <c r="AN34" s="45">
        <v>1</v>
      </c>
      <c r="AO34" s="45">
        <v>0</v>
      </c>
      <c r="AP34" s="93">
        <v>0</v>
      </c>
      <c r="AQ34" s="56">
        <f t="shared" si="40"/>
        <v>2</v>
      </c>
      <c r="AR34" s="45">
        <v>0</v>
      </c>
      <c r="AS34" s="45">
        <v>2</v>
      </c>
      <c r="AT34" s="45">
        <v>0</v>
      </c>
      <c r="AU34" s="93">
        <v>0</v>
      </c>
      <c r="AV34" s="56">
        <f t="shared" si="49"/>
        <v>2</v>
      </c>
    </row>
    <row r="35" spans="1:48" x14ac:dyDescent="0.25">
      <c r="A35" s="41"/>
      <c r="B35" s="39" t="s">
        <v>28</v>
      </c>
      <c r="C35" s="40" t="s">
        <v>131</v>
      </c>
      <c r="D35" s="46">
        <f>I35+N35+S35+X35+AC35+AH35+AM35+AR35</f>
        <v>32</v>
      </c>
      <c r="E35" s="46">
        <f>J35+O35+T35+Y35+AD35+AI35+AN35+AS35</f>
        <v>22</v>
      </c>
      <c r="F35" s="45">
        <f t="shared" si="42"/>
        <v>0</v>
      </c>
      <c r="G35" s="45"/>
      <c r="H35" s="57">
        <f t="shared" si="39"/>
        <v>54</v>
      </c>
      <c r="I35" s="45"/>
      <c r="J35" s="45"/>
      <c r="K35" s="45"/>
      <c r="L35" s="45"/>
      <c r="M35" s="57">
        <f t="shared" si="15"/>
        <v>0</v>
      </c>
      <c r="N35" s="45">
        <v>0</v>
      </c>
      <c r="O35" s="45">
        <v>2</v>
      </c>
      <c r="P35" s="45">
        <v>0</v>
      </c>
      <c r="Q35" s="93">
        <v>0</v>
      </c>
      <c r="R35" s="56">
        <f>SUM(N35:Q35)</f>
        <v>2</v>
      </c>
      <c r="S35" s="45">
        <v>1</v>
      </c>
      <c r="T35" s="45">
        <v>2</v>
      </c>
      <c r="U35" s="45">
        <v>0</v>
      </c>
      <c r="V35" s="93">
        <v>0</v>
      </c>
      <c r="W35" s="56">
        <f>SUM(S35:V35)</f>
        <v>3</v>
      </c>
      <c r="X35" s="45">
        <v>16</v>
      </c>
      <c r="Y35" s="45">
        <v>8</v>
      </c>
      <c r="Z35" s="45">
        <v>0</v>
      </c>
      <c r="AA35" s="93">
        <v>0</v>
      </c>
      <c r="AB35" s="56">
        <f>SUM(X35:AA35)</f>
        <v>24</v>
      </c>
      <c r="AC35" s="45"/>
      <c r="AD35" s="45"/>
      <c r="AE35" s="45"/>
      <c r="AF35" s="93"/>
      <c r="AG35" s="56">
        <f t="shared" si="12"/>
        <v>0</v>
      </c>
      <c r="AH35" s="45"/>
      <c r="AI35" s="45"/>
      <c r="AJ35" s="45"/>
      <c r="AK35" s="93"/>
      <c r="AL35" s="56">
        <f t="shared" si="13"/>
        <v>0</v>
      </c>
      <c r="AM35" s="45">
        <v>1</v>
      </c>
      <c r="AN35" s="45">
        <v>2</v>
      </c>
      <c r="AO35" s="45">
        <v>0</v>
      </c>
      <c r="AP35" s="93">
        <v>0</v>
      </c>
      <c r="AQ35" s="56">
        <f t="shared" si="40"/>
        <v>3</v>
      </c>
      <c r="AR35" s="45">
        <v>14</v>
      </c>
      <c r="AS35" s="45">
        <v>8</v>
      </c>
      <c r="AT35" s="45">
        <v>0</v>
      </c>
      <c r="AU35" s="93">
        <v>0</v>
      </c>
      <c r="AV35" s="56">
        <f t="shared" si="49"/>
        <v>22</v>
      </c>
    </row>
    <row r="36" spans="1:48" x14ac:dyDescent="0.25">
      <c r="A36" s="33" t="s">
        <v>191</v>
      </c>
      <c r="B36" s="34"/>
      <c r="C36" s="35"/>
      <c r="D36" s="44">
        <f>I36+N36+S36+X36+AC36+AH36+AM36+AR36</f>
        <v>356</v>
      </c>
      <c r="E36" s="44">
        <f>J36+O36+T36+Y36+AD36+AI36+AN36+AS36</f>
        <v>215</v>
      </c>
      <c r="F36" s="44">
        <f>K36+P36+U36+Z36+AE36+AJ36+AO36+AT36</f>
        <v>8</v>
      </c>
      <c r="G36" s="44">
        <f>L36+Q36+V36+AA36+AF36+AK36+AP36+AU36</f>
        <v>0</v>
      </c>
      <c r="H36" s="61">
        <f>SUM(D36:F36)</f>
        <v>579</v>
      </c>
      <c r="I36" s="44">
        <f>SUM(I37,I49)</f>
        <v>3</v>
      </c>
      <c r="J36" s="44">
        <f t="shared" ref="J36:L36" si="50">SUM(J37,J49)</f>
        <v>1</v>
      </c>
      <c r="K36" s="44">
        <f t="shared" si="50"/>
        <v>0</v>
      </c>
      <c r="L36" s="44">
        <f t="shared" si="50"/>
        <v>0</v>
      </c>
      <c r="M36" s="62">
        <f>SUM(I36:L36)</f>
        <v>4</v>
      </c>
      <c r="N36" s="44">
        <f>SUM(N37,N49)</f>
        <v>0</v>
      </c>
      <c r="O36" s="44">
        <f>SUM(O37,O49)</f>
        <v>0</v>
      </c>
      <c r="P36" s="44">
        <f>SUM(P37,P49)</f>
        <v>0</v>
      </c>
      <c r="Q36" s="44">
        <f>SUM(Q37,Q49)</f>
        <v>0</v>
      </c>
      <c r="R36" s="61">
        <f t="shared" si="8"/>
        <v>0</v>
      </c>
      <c r="S36" s="44">
        <f>SUM(S37,S49)</f>
        <v>24</v>
      </c>
      <c r="T36" s="44">
        <f t="shared" ref="T36:AV36" si="51">SUM(T37,T49)</f>
        <v>12</v>
      </c>
      <c r="U36" s="44">
        <f t="shared" si="51"/>
        <v>2</v>
      </c>
      <c r="V36" s="44">
        <f t="shared" si="51"/>
        <v>0</v>
      </c>
      <c r="W36" s="44">
        <f t="shared" si="51"/>
        <v>38</v>
      </c>
      <c r="X36" s="44">
        <f t="shared" si="51"/>
        <v>267</v>
      </c>
      <c r="Y36" s="44">
        <f t="shared" si="51"/>
        <v>134</v>
      </c>
      <c r="Z36" s="44">
        <f t="shared" si="51"/>
        <v>6</v>
      </c>
      <c r="AA36" s="44">
        <f t="shared" si="51"/>
        <v>0</v>
      </c>
      <c r="AB36" s="44">
        <f t="shared" si="51"/>
        <v>407</v>
      </c>
      <c r="AC36" s="44">
        <f t="shared" si="51"/>
        <v>0</v>
      </c>
      <c r="AD36" s="44">
        <f t="shared" si="51"/>
        <v>0</v>
      </c>
      <c r="AE36" s="44">
        <f t="shared" si="51"/>
        <v>0</v>
      </c>
      <c r="AF36" s="44">
        <f t="shared" si="51"/>
        <v>0</v>
      </c>
      <c r="AG36" s="44">
        <f t="shared" si="51"/>
        <v>0</v>
      </c>
      <c r="AH36" s="44">
        <f t="shared" si="51"/>
        <v>0</v>
      </c>
      <c r="AI36" s="44">
        <f t="shared" si="51"/>
        <v>1</v>
      </c>
      <c r="AJ36" s="44">
        <f t="shared" si="51"/>
        <v>0</v>
      </c>
      <c r="AK36" s="44">
        <f t="shared" si="51"/>
        <v>0</v>
      </c>
      <c r="AL36" s="44">
        <f t="shared" si="51"/>
        <v>1</v>
      </c>
      <c r="AM36" s="44">
        <f t="shared" si="51"/>
        <v>7</v>
      </c>
      <c r="AN36" s="44">
        <f t="shared" si="51"/>
        <v>14</v>
      </c>
      <c r="AO36" s="44">
        <f t="shared" si="51"/>
        <v>0</v>
      </c>
      <c r="AP36" s="44">
        <f t="shared" si="51"/>
        <v>0</v>
      </c>
      <c r="AQ36" s="44">
        <f t="shared" si="51"/>
        <v>21</v>
      </c>
      <c r="AR36" s="44">
        <f t="shared" si="51"/>
        <v>55</v>
      </c>
      <c r="AS36" s="44">
        <f t="shared" si="51"/>
        <v>53</v>
      </c>
      <c r="AT36" s="44">
        <f t="shared" si="51"/>
        <v>0</v>
      </c>
      <c r="AU36" s="44">
        <f t="shared" si="51"/>
        <v>0</v>
      </c>
      <c r="AV36" s="44">
        <f t="shared" si="51"/>
        <v>108</v>
      </c>
    </row>
    <row r="37" spans="1:48" x14ac:dyDescent="0.25">
      <c r="A37" s="36">
        <v>7</v>
      </c>
      <c r="B37" s="37" t="s">
        <v>116</v>
      </c>
      <c r="C37" s="38"/>
      <c r="D37" s="45">
        <f>I37+N37+S37+X37+AC37+AH37+AM37+AR37</f>
        <v>223</v>
      </c>
      <c r="E37" s="45">
        <f>J37+O37+T37+Y37+AD37+AI37+AN37+AS37</f>
        <v>157</v>
      </c>
      <c r="F37" s="45">
        <f>K37+P37+U37+Z37+AE37+AJ37+AO37+AT37</f>
        <v>7</v>
      </c>
      <c r="G37" s="45"/>
      <c r="H37" s="57">
        <f>SUM(D37:F37)</f>
        <v>387</v>
      </c>
      <c r="I37" s="45">
        <f>SUM(I38:I48)</f>
        <v>2</v>
      </c>
      <c r="J37" s="45">
        <f t="shared" ref="J37:L37" si="52">SUM(J38:J48)</f>
        <v>1</v>
      </c>
      <c r="K37" s="45">
        <f t="shared" si="52"/>
        <v>0</v>
      </c>
      <c r="L37" s="45">
        <f t="shared" si="52"/>
        <v>0</v>
      </c>
      <c r="M37" s="57">
        <f t="shared" si="15"/>
        <v>3</v>
      </c>
      <c r="N37" s="45"/>
      <c r="O37" s="45"/>
      <c r="P37" s="45"/>
      <c r="Q37" s="93"/>
      <c r="R37" s="56">
        <f t="shared" si="8"/>
        <v>0</v>
      </c>
      <c r="S37" s="45">
        <f>SUM(S38:S48)</f>
        <v>19</v>
      </c>
      <c r="T37" s="45">
        <f>SUM(T38:T48)</f>
        <v>11</v>
      </c>
      <c r="U37" s="45">
        <f>SUM(U38:U48)</f>
        <v>2</v>
      </c>
      <c r="V37" s="45">
        <f>SUM(V38:V48)</f>
        <v>0</v>
      </c>
      <c r="W37" s="56">
        <f>SUM(S37:V37)</f>
        <v>32</v>
      </c>
      <c r="X37" s="45">
        <f>SUM(X38:X48)</f>
        <v>169</v>
      </c>
      <c r="Y37" s="45">
        <f t="shared" ref="Y37:AA37" si="53">SUM(Y38:Y48)</f>
        <v>103</v>
      </c>
      <c r="Z37" s="45">
        <f t="shared" si="53"/>
        <v>5</v>
      </c>
      <c r="AA37" s="45">
        <f t="shared" si="53"/>
        <v>0</v>
      </c>
      <c r="AB37" s="56">
        <f t="shared" si="11"/>
        <v>277</v>
      </c>
      <c r="AC37" s="45"/>
      <c r="AD37" s="45"/>
      <c r="AE37" s="45"/>
      <c r="AF37" s="93"/>
      <c r="AG37" s="56">
        <f t="shared" si="12"/>
        <v>0</v>
      </c>
      <c r="AH37" s="45"/>
      <c r="AI37" s="45">
        <v>1</v>
      </c>
      <c r="AJ37" s="45"/>
      <c r="AK37" s="93"/>
      <c r="AL37" s="56">
        <f t="shared" si="13"/>
        <v>1</v>
      </c>
      <c r="AM37" s="45">
        <f>SUM(AM38:AM48)</f>
        <v>6</v>
      </c>
      <c r="AN37" s="45">
        <f>SUM(AN38:AN48)</f>
        <v>11</v>
      </c>
      <c r="AO37" s="45">
        <f>SUM(AO38:AO48)</f>
        <v>0</v>
      </c>
      <c r="AP37" s="45">
        <f>SUM(AP38:AP48)</f>
        <v>0</v>
      </c>
      <c r="AQ37" s="56">
        <f>SUM(AM37:AP37)</f>
        <v>17</v>
      </c>
      <c r="AR37" s="45">
        <f>SUM(AR38:AR48)</f>
        <v>27</v>
      </c>
      <c r="AS37" s="45">
        <f>SUM(AS38:AS48)</f>
        <v>30</v>
      </c>
      <c r="AT37" s="45">
        <f>SUM(AT38:AT48)</f>
        <v>0</v>
      </c>
      <c r="AU37" s="45">
        <f>SUM(AU38:AU48)</f>
        <v>0</v>
      </c>
      <c r="AV37" s="56">
        <f>SUM(AR37:AU37)</f>
        <v>57</v>
      </c>
    </row>
    <row r="38" spans="1:48" x14ac:dyDescent="0.25">
      <c r="A38" s="41"/>
      <c r="B38" s="39" t="s">
        <v>47</v>
      </c>
      <c r="C38" s="40" t="s">
        <v>253</v>
      </c>
      <c r="D38" s="46">
        <f>I38+N38+S38+X38+AC38+AH38+AM38+AR38</f>
        <v>28</v>
      </c>
      <c r="E38" s="46">
        <f>J38+O38+T38+Y38+AD38+AI38+AN38+AS38</f>
        <v>13</v>
      </c>
      <c r="F38" s="45">
        <f>K38+P38+U38+Z38+AE38+AJ38+AO38+AT38</f>
        <v>1</v>
      </c>
      <c r="G38" s="45"/>
      <c r="H38" s="57">
        <f t="shared" ref="H38:H52" si="54">SUM(D38:F38)</f>
        <v>42</v>
      </c>
      <c r="I38" s="45"/>
      <c r="J38" s="45"/>
      <c r="K38" s="45"/>
      <c r="L38" s="45"/>
      <c r="M38" s="57">
        <f t="shared" si="15"/>
        <v>0</v>
      </c>
      <c r="N38" s="45"/>
      <c r="O38" s="45"/>
      <c r="P38" s="45"/>
      <c r="Q38" s="93"/>
      <c r="R38" s="56">
        <f t="shared" si="8"/>
        <v>0</v>
      </c>
      <c r="S38" s="45">
        <v>1</v>
      </c>
      <c r="T38" s="45">
        <v>0</v>
      </c>
      <c r="U38" s="45">
        <v>0</v>
      </c>
      <c r="V38" s="93">
        <v>0</v>
      </c>
      <c r="W38" s="56">
        <f>SUM(S38:V38)</f>
        <v>1</v>
      </c>
      <c r="X38" s="45">
        <v>24</v>
      </c>
      <c r="Y38" s="45">
        <v>9</v>
      </c>
      <c r="Z38" s="45">
        <v>1</v>
      </c>
      <c r="AA38" s="93">
        <v>0</v>
      </c>
      <c r="AB38" s="56">
        <f>SUM(X38:AA38)</f>
        <v>34</v>
      </c>
      <c r="AC38" s="45"/>
      <c r="AD38" s="45"/>
      <c r="AE38" s="45"/>
      <c r="AF38" s="93"/>
      <c r="AG38" s="56">
        <f t="shared" si="12"/>
        <v>0</v>
      </c>
      <c r="AH38" s="45"/>
      <c r="AI38" s="45">
        <v>1</v>
      </c>
      <c r="AJ38" s="45"/>
      <c r="AK38" s="93"/>
      <c r="AL38" s="56">
        <f t="shared" si="13"/>
        <v>1</v>
      </c>
      <c r="AM38" s="45">
        <v>0</v>
      </c>
      <c r="AN38" s="45">
        <v>0</v>
      </c>
      <c r="AO38" s="45">
        <v>0</v>
      </c>
      <c r="AP38" s="93">
        <v>0</v>
      </c>
      <c r="AQ38" s="56">
        <f t="shared" ref="AQ38:AQ52" si="55">SUM(AM38:AP38)</f>
        <v>0</v>
      </c>
      <c r="AR38" s="45">
        <v>3</v>
      </c>
      <c r="AS38" s="45">
        <v>3</v>
      </c>
      <c r="AT38" s="45">
        <v>0</v>
      </c>
      <c r="AU38" s="93">
        <v>0</v>
      </c>
      <c r="AV38" s="56">
        <f t="shared" ref="AV38:AV52" si="56">SUM(AR38:AU38)</f>
        <v>6</v>
      </c>
    </row>
    <row r="39" spans="1:48" x14ac:dyDescent="0.25">
      <c r="A39" s="41"/>
      <c r="B39" s="39" t="s">
        <v>34</v>
      </c>
      <c r="C39" s="40" t="s">
        <v>137</v>
      </c>
      <c r="D39" s="46">
        <f>I39+N39+S39+X39+AC39+AH39+AM39+AR39</f>
        <v>11</v>
      </c>
      <c r="E39" s="46">
        <f>J39+O39+T39+Y39+AD39+AI39+AN39+AS39</f>
        <v>26</v>
      </c>
      <c r="F39" s="45">
        <f>K39+P39+U39+Z39+AE39+AJ39+AO39+AT39</f>
        <v>0</v>
      </c>
      <c r="G39" s="45"/>
      <c r="H39" s="57">
        <f t="shared" si="54"/>
        <v>37</v>
      </c>
      <c r="I39" s="45"/>
      <c r="J39" s="45">
        <v>1</v>
      </c>
      <c r="K39" s="45"/>
      <c r="L39" s="45"/>
      <c r="M39" s="57">
        <f t="shared" si="15"/>
        <v>1</v>
      </c>
      <c r="N39" s="45"/>
      <c r="O39" s="45"/>
      <c r="P39" s="45"/>
      <c r="Q39" s="93"/>
      <c r="R39" s="56">
        <f t="shared" si="8"/>
        <v>0</v>
      </c>
      <c r="S39" s="45">
        <v>1</v>
      </c>
      <c r="T39" s="45">
        <v>2</v>
      </c>
      <c r="U39" s="45">
        <v>0</v>
      </c>
      <c r="V39" s="93">
        <v>0</v>
      </c>
      <c r="W39" s="56">
        <f>SUM(S39:V39)</f>
        <v>3</v>
      </c>
      <c r="X39" s="45">
        <v>8</v>
      </c>
      <c r="Y39" s="45">
        <v>18</v>
      </c>
      <c r="Z39" s="45">
        <v>0</v>
      </c>
      <c r="AA39" s="93">
        <v>0</v>
      </c>
      <c r="AB39" s="56">
        <f t="shared" ref="AB39:AB48" si="57">SUM(X39:AA39)</f>
        <v>26</v>
      </c>
      <c r="AC39" s="45"/>
      <c r="AD39" s="45"/>
      <c r="AE39" s="45"/>
      <c r="AF39" s="93"/>
      <c r="AG39" s="56">
        <f t="shared" si="12"/>
        <v>0</v>
      </c>
      <c r="AH39" s="45"/>
      <c r="AI39" s="45"/>
      <c r="AJ39" s="45"/>
      <c r="AK39" s="93"/>
      <c r="AL39" s="56">
        <f t="shared" si="13"/>
        <v>0</v>
      </c>
      <c r="AM39" s="45">
        <v>0</v>
      </c>
      <c r="AN39" s="45">
        <v>2</v>
      </c>
      <c r="AO39" s="45">
        <v>0</v>
      </c>
      <c r="AP39" s="93">
        <v>0</v>
      </c>
      <c r="AQ39" s="56">
        <f t="shared" si="55"/>
        <v>2</v>
      </c>
      <c r="AR39" s="45">
        <v>2</v>
      </c>
      <c r="AS39" s="45">
        <v>3</v>
      </c>
      <c r="AT39" s="45">
        <v>0</v>
      </c>
      <c r="AU39" s="93">
        <v>0</v>
      </c>
      <c r="AV39" s="56">
        <f t="shared" si="56"/>
        <v>5</v>
      </c>
    </row>
    <row r="40" spans="1:48" x14ac:dyDescent="0.25">
      <c r="A40" s="41"/>
      <c r="B40" s="39" t="s">
        <v>100</v>
      </c>
      <c r="C40" s="40" t="s">
        <v>249</v>
      </c>
      <c r="D40" s="46">
        <f>I40+N40+S40+X40+AC40+AH40+AM40+AR40</f>
        <v>10</v>
      </c>
      <c r="E40" s="46">
        <f>J40+O40+T40+Y40+AD40+AI40+AN40+AS40</f>
        <v>17</v>
      </c>
      <c r="F40" s="45">
        <f>K40+P40+U40+Z40+AE40+AJ40+AO40+AT40</f>
        <v>1</v>
      </c>
      <c r="G40" s="45"/>
      <c r="H40" s="57">
        <f t="shared" si="54"/>
        <v>28</v>
      </c>
      <c r="I40" s="45"/>
      <c r="J40" s="45"/>
      <c r="K40" s="45"/>
      <c r="L40" s="45"/>
      <c r="M40" s="57">
        <f t="shared" si="15"/>
        <v>0</v>
      </c>
      <c r="N40" s="45"/>
      <c r="O40" s="45"/>
      <c r="P40" s="45"/>
      <c r="Q40" s="93"/>
      <c r="R40" s="56">
        <f t="shared" si="8"/>
        <v>0</v>
      </c>
      <c r="S40" s="45">
        <v>3</v>
      </c>
      <c r="T40" s="45">
        <v>1</v>
      </c>
      <c r="U40" s="45">
        <v>0</v>
      </c>
      <c r="V40" s="93">
        <v>0</v>
      </c>
      <c r="W40" s="56">
        <f>SUM(S40:V40)</f>
        <v>4</v>
      </c>
      <c r="X40" s="45">
        <v>5</v>
      </c>
      <c r="Y40" s="45">
        <v>11</v>
      </c>
      <c r="Z40" s="45">
        <v>1</v>
      </c>
      <c r="AA40" s="93">
        <v>0</v>
      </c>
      <c r="AB40" s="56">
        <f t="shared" si="57"/>
        <v>17</v>
      </c>
      <c r="AC40" s="45"/>
      <c r="AD40" s="45"/>
      <c r="AE40" s="45"/>
      <c r="AF40" s="93"/>
      <c r="AG40" s="56">
        <f t="shared" si="12"/>
        <v>0</v>
      </c>
      <c r="AH40" s="45"/>
      <c r="AI40" s="45"/>
      <c r="AJ40" s="45"/>
      <c r="AK40" s="93"/>
      <c r="AL40" s="56">
        <f t="shared" si="13"/>
        <v>0</v>
      </c>
      <c r="AM40" s="45">
        <v>0</v>
      </c>
      <c r="AN40" s="45">
        <v>2</v>
      </c>
      <c r="AO40" s="45">
        <v>0</v>
      </c>
      <c r="AP40" s="93">
        <v>0</v>
      </c>
      <c r="AQ40" s="56">
        <f t="shared" si="55"/>
        <v>2</v>
      </c>
      <c r="AR40" s="45">
        <v>2</v>
      </c>
      <c r="AS40" s="45">
        <v>3</v>
      </c>
      <c r="AT40" s="45">
        <v>0</v>
      </c>
      <c r="AU40" s="93">
        <v>0</v>
      </c>
      <c r="AV40" s="56">
        <f t="shared" si="56"/>
        <v>5</v>
      </c>
    </row>
    <row r="41" spans="1:48" x14ac:dyDescent="0.25">
      <c r="A41" s="41"/>
      <c r="B41" s="39" t="s">
        <v>216</v>
      </c>
      <c r="C41" s="40" t="s">
        <v>262</v>
      </c>
      <c r="D41" s="46">
        <f>I41+N41+S41+X41+AC41+AH41+AM41+AR41</f>
        <v>11</v>
      </c>
      <c r="E41" s="46">
        <f>J41+O41+T41+Y41+AD41+AI41+AN41+AS41</f>
        <v>7</v>
      </c>
      <c r="F41" s="45">
        <f>K41+P41+U41+Z41+AE41+AJ41+AO41+AT41</f>
        <v>0</v>
      </c>
      <c r="G41" s="45"/>
      <c r="H41" s="57">
        <f t="shared" si="54"/>
        <v>18</v>
      </c>
      <c r="I41" s="45"/>
      <c r="J41" s="45"/>
      <c r="K41" s="45"/>
      <c r="L41" s="45"/>
      <c r="M41" s="57">
        <f t="shared" si="15"/>
        <v>0</v>
      </c>
      <c r="N41" s="45"/>
      <c r="O41" s="45"/>
      <c r="P41" s="45"/>
      <c r="Q41" s="93"/>
      <c r="R41" s="56">
        <f t="shared" si="8"/>
        <v>0</v>
      </c>
      <c r="S41" s="45">
        <v>1</v>
      </c>
      <c r="T41" s="45">
        <v>0</v>
      </c>
      <c r="U41" s="45">
        <v>0</v>
      </c>
      <c r="V41" s="93">
        <v>0</v>
      </c>
      <c r="W41" s="56">
        <f>SUM(S41:V41)</f>
        <v>1</v>
      </c>
      <c r="X41" s="45">
        <v>9</v>
      </c>
      <c r="Y41" s="45">
        <v>4</v>
      </c>
      <c r="Z41" s="45">
        <v>0</v>
      </c>
      <c r="AA41" s="93">
        <v>0</v>
      </c>
      <c r="AB41" s="56">
        <f t="shared" si="57"/>
        <v>13</v>
      </c>
      <c r="AC41" s="45"/>
      <c r="AD41" s="45"/>
      <c r="AE41" s="45"/>
      <c r="AF41" s="93"/>
      <c r="AG41" s="56">
        <f t="shared" si="12"/>
        <v>0</v>
      </c>
      <c r="AH41" s="45"/>
      <c r="AI41" s="45"/>
      <c r="AJ41" s="45"/>
      <c r="AK41" s="93"/>
      <c r="AL41" s="56">
        <f t="shared" si="13"/>
        <v>0</v>
      </c>
      <c r="AM41" s="45">
        <v>0</v>
      </c>
      <c r="AN41" s="45">
        <v>0</v>
      </c>
      <c r="AO41" s="45">
        <v>0</v>
      </c>
      <c r="AP41" s="93">
        <v>0</v>
      </c>
      <c r="AQ41" s="56">
        <f t="shared" si="55"/>
        <v>0</v>
      </c>
      <c r="AR41" s="45">
        <v>1</v>
      </c>
      <c r="AS41" s="45">
        <v>3</v>
      </c>
      <c r="AT41" s="45">
        <v>0</v>
      </c>
      <c r="AU41" s="93">
        <v>0</v>
      </c>
      <c r="AV41" s="56">
        <f t="shared" si="56"/>
        <v>4</v>
      </c>
    </row>
    <row r="42" spans="1:48" x14ac:dyDescent="0.25">
      <c r="A42" s="41"/>
      <c r="B42" s="39" t="s">
        <v>39</v>
      </c>
      <c r="C42" s="40" t="s">
        <v>261</v>
      </c>
      <c r="D42" s="46">
        <f>I42+N42+S42+X42+AC42+AH42+AM42+AR42</f>
        <v>24</v>
      </c>
      <c r="E42" s="46">
        <f>J42+O42+T42+Y42+AD42+AI42+AN42+AS42</f>
        <v>17</v>
      </c>
      <c r="F42" s="45">
        <f>K42+P42+U42+Z42+AE42+AJ42+AO42+AT42</f>
        <v>0</v>
      </c>
      <c r="G42" s="45"/>
      <c r="H42" s="57">
        <f t="shared" si="54"/>
        <v>41</v>
      </c>
      <c r="I42" s="45"/>
      <c r="J42" s="45"/>
      <c r="K42" s="45"/>
      <c r="L42" s="45"/>
      <c r="M42" s="57">
        <f t="shared" si="15"/>
        <v>0</v>
      </c>
      <c r="N42" s="45"/>
      <c r="O42" s="45"/>
      <c r="P42" s="45"/>
      <c r="Q42" s="93"/>
      <c r="R42" s="56">
        <f t="shared" si="8"/>
        <v>0</v>
      </c>
      <c r="S42" s="45">
        <v>3</v>
      </c>
      <c r="T42" s="45">
        <v>0</v>
      </c>
      <c r="U42" s="45">
        <v>0</v>
      </c>
      <c r="V42" s="93">
        <v>0</v>
      </c>
      <c r="W42" s="56">
        <f>SUM(S42:V42)</f>
        <v>3</v>
      </c>
      <c r="X42" s="45">
        <v>16</v>
      </c>
      <c r="Y42" s="45">
        <v>11</v>
      </c>
      <c r="Z42" s="45">
        <v>0</v>
      </c>
      <c r="AA42" s="93">
        <v>0</v>
      </c>
      <c r="AB42" s="56">
        <f t="shared" si="57"/>
        <v>27</v>
      </c>
      <c r="AC42" s="45"/>
      <c r="AD42" s="45"/>
      <c r="AE42" s="45"/>
      <c r="AF42" s="93"/>
      <c r="AG42" s="56">
        <f t="shared" si="12"/>
        <v>0</v>
      </c>
      <c r="AH42" s="45"/>
      <c r="AI42" s="45"/>
      <c r="AJ42" s="45"/>
      <c r="AK42" s="93"/>
      <c r="AL42" s="56">
        <f t="shared" si="13"/>
        <v>0</v>
      </c>
      <c r="AM42" s="45">
        <v>1</v>
      </c>
      <c r="AN42" s="45">
        <v>0</v>
      </c>
      <c r="AO42" s="45">
        <v>0</v>
      </c>
      <c r="AP42" s="93">
        <v>0</v>
      </c>
      <c r="AQ42" s="56">
        <f t="shared" si="55"/>
        <v>1</v>
      </c>
      <c r="AR42" s="45">
        <v>4</v>
      </c>
      <c r="AS42" s="45">
        <v>6</v>
      </c>
      <c r="AT42" s="45">
        <v>0</v>
      </c>
      <c r="AU42" s="93">
        <v>0</v>
      </c>
      <c r="AV42" s="56">
        <f t="shared" si="56"/>
        <v>10</v>
      </c>
    </row>
    <row r="43" spans="1:48" x14ac:dyDescent="0.25">
      <c r="A43" s="41"/>
      <c r="B43" s="39" t="s">
        <v>37</v>
      </c>
      <c r="C43" s="40" t="s">
        <v>250</v>
      </c>
      <c r="D43" s="46">
        <f>I43+N43+S43+X43+AC43+AH43+AM43+AR43</f>
        <v>20</v>
      </c>
      <c r="E43" s="46">
        <f>J43+O43+T43+Y43+AD43+AI43+AN43+AS43</f>
        <v>10</v>
      </c>
      <c r="F43" s="45">
        <f>K43+P43+U43+Z43+AE43+AJ43+AO43+AT43</f>
        <v>1</v>
      </c>
      <c r="G43" s="45"/>
      <c r="H43" s="57">
        <f t="shared" si="54"/>
        <v>31</v>
      </c>
      <c r="I43" s="45"/>
      <c r="J43" s="45"/>
      <c r="K43" s="45"/>
      <c r="L43" s="45"/>
      <c r="M43" s="57">
        <f t="shared" si="15"/>
        <v>0</v>
      </c>
      <c r="N43" s="45"/>
      <c r="O43" s="45"/>
      <c r="P43" s="45"/>
      <c r="Q43" s="93"/>
      <c r="R43" s="56">
        <f t="shared" si="8"/>
        <v>0</v>
      </c>
      <c r="S43" s="45">
        <v>0</v>
      </c>
      <c r="T43" s="45">
        <v>0</v>
      </c>
      <c r="U43" s="45">
        <v>0</v>
      </c>
      <c r="V43" s="93">
        <v>0</v>
      </c>
      <c r="W43" s="56">
        <f>SUM(S43:V43)</f>
        <v>0</v>
      </c>
      <c r="X43" s="45">
        <v>13</v>
      </c>
      <c r="Y43" s="45">
        <v>7</v>
      </c>
      <c r="Z43" s="45">
        <v>1</v>
      </c>
      <c r="AA43" s="93">
        <v>0</v>
      </c>
      <c r="AB43" s="56">
        <f t="shared" si="57"/>
        <v>21</v>
      </c>
      <c r="AC43" s="45"/>
      <c r="AD43" s="45"/>
      <c r="AE43" s="45"/>
      <c r="AF43" s="93"/>
      <c r="AG43" s="56">
        <f t="shared" si="12"/>
        <v>0</v>
      </c>
      <c r="AH43" s="45"/>
      <c r="AI43" s="45"/>
      <c r="AJ43" s="45"/>
      <c r="AK43" s="93"/>
      <c r="AL43" s="56">
        <f t="shared" si="13"/>
        <v>0</v>
      </c>
      <c r="AM43" s="45">
        <v>0</v>
      </c>
      <c r="AN43" s="45">
        <v>0</v>
      </c>
      <c r="AO43" s="45">
        <v>0</v>
      </c>
      <c r="AP43" s="93">
        <v>0</v>
      </c>
      <c r="AQ43" s="56">
        <f t="shared" si="55"/>
        <v>0</v>
      </c>
      <c r="AR43" s="45">
        <v>7</v>
      </c>
      <c r="AS43" s="45">
        <v>3</v>
      </c>
      <c r="AT43" s="45">
        <v>0</v>
      </c>
      <c r="AU43" s="93">
        <v>0</v>
      </c>
      <c r="AV43" s="56">
        <f t="shared" si="56"/>
        <v>10</v>
      </c>
    </row>
    <row r="44" spans="1:48" x14ac:dyDescent="0.25">
      <c r="A44" s="41"/>
      <c r="B44" s="39" t="s">
        <v>35</v>
      </c>
      <c r="C44" s="40" t="s">
        <v>138</v>
      </c>
      <c r="D44" s="46">
        <f>I44+N44+S44+X44+AC44+AH44+AM44+AR44</f>
        <v>10</v>
      </c>
      <c r="E44" s="46">
        <f>J44+O44+T44+Y44+AD44+AI44+AN44+AS44</f>
        <v>9</v>
      </c>
      <c r="F44" s="45">
        <f>K44+P44+U44+Z44+AE44+AJ44+AO44+AT44</f>
        <v>1</v>
      </c>
      <c r="G44" s="45"/>
      <c r="H44" s="57">
        <f t="shared" si="54"/>
        <v>20</v>
      </c>
      <c r="I44" s="45"/>
      <c r="J44" s="45"/>
      <c r="K44" s="45"/>
      <c r="L44" s="45"/>
      <c r="M44" s="57">
        <f t="shared" si="15"/>
        <v>0</v>
      </c>
      <c r="N44" s="45"/>
      <c r="O44" s="45"/>
      <c r="P44" s="45"/>
      <c r="Q44" s="93"/>
      <c r="R44" s="56">
        <f t="shared" si="8"/>
        <v>0</v>
      </c>
      <c r="S44" s="45">
        <v>1</v>
      </c>
      <c r="T44" s="45">
        <v>1</v>
      </c>
      <c r="U44" s="45">
        <v>1</v>
      </c>
      <c r="V44" s="93">
        <v>0</v>
      </c>
      <c r="W44" s="56">
        <f>SUM(S44:V44)</f>
        <v>3</v>
      </c>
      <c r="X44" s="45">
        <v>5</v>
      </c>
      <c r="Y44" s="45">
        <v>6</v>
      </c>
      <c r="Z44" s="45">
        <v>0</v>
      </c>
      <c r="AA44" s="93">
        <v>0</v>
      </c>
      <c r="AB44" s="56">
        <f t="shared" si="57"/>
        <v>11</v>
      </c>
      <c r="AC44" s="45"/>
      <c r="AD44" s="45"/>
      <c r="AE44" s="45"/>
      <c r="AF44" s="93"/>
      <c r="AG44" s="56">
        <f t="shared" si="12"/>
        <v>0</v>
      </c>
      <c r="AH44" s="45"/>
      <c r="AI44" s="45"/>
      <c r="AJ44" s="45"/>
      <c r="AK44" s="93"/>
      <c r="AL44" s="56">
        <f t="shared" si="13"/>
        <v>0</v>
      </c>
      <c r="AM44" s="45">
        <v>1</v>
      </c>
      <c r="AN44" s="45">
        <v>0</v>
      </c>
      <c r="AO44" s="45">
        <v>0</v>
      </c>
      <c r="AP44" s="93">
        <v>0</v>
      </c>
      <c r="AQ44" s="56">
        <f t="shared" si="55"/>
        <v>1</v>
      </c>
      <c r="AR44" s="45">
        <v>3</v>
      </c>
      <c r="AS44" s="45">
        <v>2</v>
      </c>
      <c r="AT44" s="45">
        <v>0</v>
      </c>
      <c r="AU44" s="93">
        <v>0</v>
      </c>
      <c r="AV44" s="56">
        <f t="shared" si="56"/>
        <v>5</v>
      </c>
    </row>
    <row r="45" spans="1:48" x14ac:dyDescent="0.25">
      <c r="A45" s="41"/>
      <c r="B45" s="39" t="s">
        <v>32</v>
      </c>
      <c r="C45" s="40" t="s">
        <v>33</v>
      </c>
      <c r="D45" s="46">
        <f>I45+N45+S45+X45+AC45+AH45+AM45+AR45</f>
        <v>79</v>
      </c>
      <c r="E45" s="46">
        <f>J45+O45+T45+Y45+AD45+AI45+AN45+AS45</f>
        <v>21</v>
      </c>
      <c r="F45" s="45">
        <f>K45+P45+U45+Z45+AE45+AJ45+AO45+AT45</f>
        <v>3</v>
      </c>
      <c r="G45" s="45"/>
      <c r="H45" s="57">
        <f t="shared" si="54"/>
        <v>103</v>
      </c>
      <c r="I45" s="45">
        <v>2</v>
      </c>
      <c r="J45" s="45"/>
      <c r="K45" s="45"/>
      <c r="L45" s="45"/>
      <c r="M45" s="57">
        <f t="shared" si="15"/>
        <v>2</v>
      </c>
      <c r="N45" s="45"/>
      <c r="O45" s="45"/>
      <c r="P45" s="45"/>
      <c r="Q45" s="93"/>
      <c r="R45" s="56">
        <f t="shared" si="8"/>
        <v>0</v>
      </c>
      <c r="S45" s="45">
        <v>5</v>
      </c>
      <c r="T45" s="45">
        <v>3</v>
      </c>
      <c r="U45" s="45">
        <v>1</v>
      </c>
      <c r="V45" s="93">
        <v>0</v>
      </c>
      <c r="W45" s="56">
        <f>SUM(S45:V45)</f>
        <v>9</v>
      </c>
      <c r="X45" s="45">
        <v>64</v>
      </c>
      <c r="Y45" s="45">
        <v>12</v>
      </c>
      <c r="Z45" s="45">
        <v>2</v>
      </c>
      <c r="AA45" s="93">
        <v>0</v>
      </c>
      <c r="AB45" s="56">
        <f t="shared" si="57"/>
        <v>78</v>
      </c>
      <c r="AC45" s="45"/>
      <c r="AD45" s="45"/>
      <c r="AE45" s="45"/>
      <c r="AF45" s="93"/>
      <c r="AG45" s="56">
        <f t="shared" si="12"/>
        <v>0</v>
      </c>
      <c r="AH45" s="45"/>
      <c r="AI45" s="45"/>
      <c r="AJ45" s="45"/>
      <c r="AK45" s="93"/>
      <c r="AL45" s="56">
        <f t="shared" si="13"/>
        <v>0</v>
      </c>
      <c r="AM45" s="45">
        <v>3</v>
      </c>
      <c r="AN45" s="45">
        <v>1</v>
      </c>
      <c r="AO45" s="45">
        <v>0</v>
      </c>
      <c r="AP45" s="93">
        <v>0</v>
      </c>
      <c r="AQ45" s="56">
        <f t="shared" si="55"/>
        <v>4</v>
      </c>
      <c r="AR45" s="45">
        <v>5</v>
      </c>
      <c r="AS45" s="45">
        <v>5</v>
      </c>
      <c r="AT45" s="45">
        <v>0</v>
      </c>
      <c r="AU45" s="93">
        <v>0</v>
      </c>
      <c r="AV45" s="56">
        <f t="shared" si="56"/>
        <v>10</v>
      </c>
    </row>
    <row r="46" spans="1:48" x14ac:dyDescent="0.25">
      <c r="A46" s="41"/>
      <c r="B46" s="39" t="s">
        <v>144</v>
      </c>
      <c r="C46" s="40" t="s">
        <v>145</v>
      </c>
      <c r="D46" s="46">
        <f>I46+N46+S46+X46+AC46+AH46+AM46+AR46</f>
        <v>7</v>
      </c>
      <c r="E46" s="46">
        <f>J46+O46+T46+Y46+AD46+AI46+AN46+AS46</f>
        <v>7</v>
      </c>
      <c r="F46" s="45">
        <f>K46+P46+U46+Z46+AE46+AJ46+AO46+AT46</f>
        <v>0</v>
      </c>
      <c r="G46" s="45"/>
      <c r="H46" s="57">
        <f t="shared" si="54"/>
        <v>14</v>
      </c>
      <c r="I46" s="45"/>
      <c r="J46" s="45"/>
      <c r="K46" s="45"/>
      <c r="L46" s="45"/>
      <c r="M46" s="57">
        <f t="shared" si="15"/>
        <v>0</v>
      </c>
      <c r="N46" s="45"/>
      <c r="O46" s="45"/>
      <c r="P46" s="45"/>
      <c r="Q46" s="93"/>
      <c r="R46" s="56">
        <f t="shared" si="8"/>
        <v>0</v>
      </c>
      <c r="S46" s="45">
        <v>2</v>
      </c>
      <c r="T46" s="45">
        <v>1</v>
      </c>
      <c r="U46" s="45">
        <v>0</v>
      </c>
      <c r="V46" s="93">
        <v>0</v>
      </c>
      <c r="W46" s="56">
        <f>SUM(S46:V46)</f>
        <v>3</v>
      </c>
      <c r="X46" s="45">
        <v>5</v>
      </c>
      <c r="Y46" s="45">
        <v>6</v>
      </c>
      <c r="Z46" s="45">
        <v>0</v>
      </c>
      <c r="AA46" s="93">
        <v>0</v>
      </c>
      <c r="AB46" s="56">
        <f t="shared" si="57"/>
        <v>11</v>
      </c>
      <c r="AC46" s="45"/>
      <c r="AD46" s="45"/>
      <c r="AE46" s="45"/>
      <c r="AF46" s="93"/>
      <c r="AG46" s="56">
        <f t="shared" si="12"/>
        <v>0</v>
      </c>
      <c r="AH46" s="45"/>
      <c r="AI46" s="45"/>
      <c r="AJ46" s="45"/>
      <c r="AK46" s="93"/>
      <c r="AL46" s="56">
        <f t="shared" si="13"/>
        <v>0</v>
      </c>
      <c r="AM46" s="45">
        <v>0</v>
      </c>
      <c r="AN46" s="45">
        <v>0</v>
      </c>
      <c r="AO46" s="45">
        <v>0</v>
      </c>
      <c r="AP46" s="93">
        <v>0</v>
      </c>
      <c r="AQ46" s="56">
        <f t="shared" si="55"/>
        <v>0</v>
      </c>
      <c r="AR46" s="45">
        <v>0</v>
      </c>
      <c r="AS46" s="45">
        <v>0</v>
      </c>
      <c r="AT46" s="45">
        <v>0</v>
      </c>
      <c r="AU46" s="93">
        <v>0</v>
      </c>
      <c r="AV46" s="56">
        <f t="shared" si="56"/>
        <v>0</v>
      </c>
    </row>
    <row r="47" spans="1:48" x14ac:dyDescent="0.25">
      <c r="A47" s="41"/>
      <c r="B47" s="39" t="s">
        <v>146</v>
      </c>
      <c r="C47" s="40" t="s">
        <v>251</v>
      </c>
      <c r="D47" s="46">
        <f>I47+N47+S47+X47+AC47+AH47+AM47+AR47</f>
        <v>9</v>
      </c>
      <c r="E47" s="46">
        <f>J47+O47+T47+Y47+AD47+AI47+AN47+AS47</f>
        <v>18</v>
      </c>
      <c r="F47" s="45">
        <f>K47+P47+U47+Z47+AE47+AJ47+AO47+AT47</f>
        <v>0</v>
      </c>
      <c r="G47" s="45"/>
      <c r="H47" s="57">
        <f t="shared" si="54"/>
        <v>27</v>
      </c>
      <c r="I47" s="45"/>
      <c r="J47" s="45"/>
      <c r="K47" s="45"/>
      <c r="L47" s="45"/>
      <c r="M47" s="57">
        <f t="shared" si="15"/>
        <v>0</v>
      </c>
      <c r="N47" s="45"/>
      <c r="O47" s="45"/>
      <c r="P47" s="45"/>
      <c r="Q47" s="93"/>
      <c r="R47" s="56">
        <f t="shared" si="8"/>
        <v>0</v>
      </c>
      <c r="S47" s="45">
        <v>0</v>
      </c>
      <c r="T47" s="45">
        <v>3</v>
      </c>
      <c r="U47" s="45">
        <v>0</v>
      </c>
      <c r="V47" s="93">
        <v>0</v>
      </c>
      <c r="W47" s="56">
        <f>SUM(S47:V47)</f>
        <v>3</v>
      </c>
      <c r="X47" s="45">
        <v>9</v>
      </c>
      <c r="Y47" s="45">
        <v>9</v>
      </c>
      <c r="Z47" s="45">
        <v>0</v>
      </c>
      <c r="AA47" s="93">
        <v>0</v>
      </c>
      <c r="AB47" s="56">
        <f t="shared" si="57"/>
        <v>18</v>
      </c>
      <c r="AC47" s="45"/>
      <c r="AD47" s="45"/>
      <c r="AE47" s="45"/>
      <c r="AF47" s="93"/>
      <c r="AG47" s="56">
        <f t="shared" si="12"/>
        <v>0</v>
      </c>
      <c r="AH47" s="45"/>
      <c r="AI47" s="45"/>
      <c r="AJ47" s="45"/>
      <c r="AK47" s="93"/>
      <c r="AL47" s="56">
        <f t="shared" si="13"/>
        <v>0</v>
      </c>
      <c r="AM47" s="45">
        <v>0</v>
      </c>
      <c r="AN47" s="45">
        <v>4</v>
      </c>
      <c r="AO47" s="45">
        <v>0</v>
      </c>
      <c r="AP47" s="93">
        <v>0</v>
      </c>
      <c r="AQ47" s="56">
        <f t="shared" si="55"/>
        <v>4</v>
      </c>
      <c r="AR47" s="45">
        <v>0</v>
      </c>
      <c r="AS47" s="45">
        <v>2</v>
      </c>
      <c r="AT47" s="45">
        <v>0</v>
      </c>
      <c r="AU47" s="93">
        <v>0</v>
      </c>
      <c r="AV47" s="56">
        <f t="shared" si="56"/>
        <v>2</v>
      </c>
    </row>
    <row r="48" spans="1:48" x14ac:dyDescent="0.25">
      <c r="A48" s="34"/>
      <c r="B48" s="39" t="s">
        <v>149</v>
      </c>
      <c r="C48" s="40" t="s">
        <v>248</v>
      </c>
      <c r="D48" s="46">
        <f>I48+N48+S48+X48+AC48+AH48+AM48+AR48</f>
        <v>14</v>
      </c>
      <c r="E48" s="46">
        <f>J48+O48+T48+Y48+AD48+AI48+AN48+AS48</f>
        <v>12</v>
      </c>
      <c r="F48" s="45">
        <f>K48+P48+U48+Z48+AE48+AJ48+AO48+AT48</f>
        <v>0</v>
      </c>
      <c r="G48" s="45"/>
      <c r="H48" s="57">
        <f t="shared" si="54"/>
        <v>26</v>
      </c>
      <c r="I48" s="45"/>
      <c r="J48" s="45"/>
      <c r="K48" s="45"/>
      <c r="L48" s="45"/>
      <c r="M48" s="57">
        <f t="shared" si="15"/>
        <v>0</v>
      </c>
      <c r="N48" s="45"/>
      <c r="O48" s="45"/>
      <c r="P48" s="45"/>
      <c r="Q48" s="93"/>
      <c r="R48" s="56">
        <f t="shared" si="8"/>
        <v>0</v>
      </c>
      <c r="S48" s="45">
        <v>2</v>
      </c>
      <c r="T48" s="45">
        <v>0</v>
      </c>
      <c r="U48" s="45">
        <v>0</v>
      </c>
      <c r="V48" s="93">
        <v>0</v>
      </c>
      <c r="W48" s="56">
        <f>SUM(S48:V48)</f>
        <v>2</v>
      </c>
      <c r="X48" s="45">
        <v>11</v>
      </c>
      <c r="Y48" s="45">
        <v>10</v>
      </c>
      <c r="Z48" s="45">
        <v>0</v>
      </c>
      <c r="AA48" s="93">
        <v>0</v>
      </c>
      <c r="AB48" s="56">
        <f t="shared" si="57"/>
        <v>21</v>
      </c>
      <c r="AC48" s="45"/>
      <c r="AD48" s="45"/>
      <c r="AE48" s="45"/>
      <c r="AF48" s="93"/>
      <c r="AG48" s="56">
        <f t="shared" si="12"/>
        <v>0</v>
      </c>
      <c r="AH48" s="45"/>
      <c r="AI48" s="45"/>
      <c r="AJ48" s="45"/>
      <c r="AK48" s="93"/>
      <c r="AL48" s="56">
        <f t="shared" si="13"/>
        <v>0</v>
      </c>
      <c r="AM48" s="45">
        <v>1</v>
      </c>
      <c r="AN48" s="45">
        <v>2</v>
      </c>
      <c r="AO48" s="45">
        <v>0</v>
      </c>
      <c r="AP48" s="93">
        <v>0</v>
      </c>
      <c r="AQ48" s="56">
        <f t="shared" si="55"/>
        <v>3</v>
      </c>
      <c r="AR48" s="45">
        <v>0</v>
      </c>
      <c r="AS48" s="45">
        <v>0</v>
      </c>
      <c r="AT48" s="45">
        <v>0</v>
      </c>
      <c r="AU48" s="93">
        <v>0</v>
      </c>
      <c r="AV48" s="56">
        <f t="shared" si="56"/>
        <v>0</v>
      </c>
    </row>
    <row r="49" spans="1:48" x14ac:dyDescent="0.25">
      <c r="A49" s="36">
        <v>9</v>
      </c>
      <c r="B49" s="37" t="s">
        <v>18</v>
      </c>
      <c r="C49" s="38"/>
      <c r="D49" s="45">
        <f>I49+N49+S49+X49+AC49+AH49+AM49+AR49</f>
        <v>133</v>
      </c>
      <c r="E49" s="45">
        <f>J49+O49+T49+Y49+AD49+AI49+AN49+AS49</f>
        <v>58</v>
      </c>
      <c r="F49" s="45">
        <f>K49+P49+U49+Z49+AE49+AJ49+AO49+AT49</f>
        <v>1</v>
      </c>
      <c r="G49" s="45"/>
      <c r="H49" s="57">
        <f t="shared" si="54"/>
        <v>192</v>
      </c>
      <c r="I49" s="45">
        <f>SUM(I50:I52)</f>
        <v>1</v>
      </c>
      <c r="J49" s="45">
        <f t="shared" ref="J49:L49" si="58">SUM(J50:J52)</f>
        <v>0</v>
      </c>
      <c r="K49" s="45">
        <f t="shared" si="58"/>
        <v>0</v>
      </c>
      <c r="L49" s="45">
        <f t="shared" si="58"/>
        <v>0</v>
      </c>
      <c r="M49" s="57">
        <f t="shared" si="15"/>
        <v>1</v>
      </c>
      <c r="N49" s="45"/>
      <c r="O49" s="45"/>
      <c r="P49" s="45"/>
      <c r="Q49" s="93"/>
      <c r="R49" s="56">
        <f t="shared" si="8"/>
        <v>0</v>
      </c>
      <c r="S49" s="45">
        <f>SUM(S50:S52)</f>
        <v>5</v>
      </c>
      <c r="T49" s="45">
        <f t="shared" ref="T49:V49" si="59">SUM(T50:T52)</f>
        <v>1</v>
      </c>
      <c r="U49" s="45">
        <f t="shared" si="59"/>
        <v>0</v>
      </c>
      <c r="V49" s="45">
        <f t="shared" si="59"/>
        <v>0</v>
      </c>
      <c r="W49" s="56">
        <f t="shared" si="29"/>
        <v>6</v>
      </c>
      <c r="X49" s="45">
        <f>SUM(X50:X52)</f>
        <v>98</v>
      </c>
      <c r="Y49" s="45">
        <f t="shared" ref="Y49:AA49" si="60">SUM(Y50:Y52)</f>
        <v>31</v>
      </c>
      <c r="Z49" s="45">
        <f t="shared" si="60"/>
        <v>1</v>
      </c>
      <c r="AA49" s="45">
        <f t="shared" si="60"/>
        <v>0</v>
      </c>
      <c r="AB49" s="56">
        <f>SUM(X49:AA49)</f>
        <v>130</v>
      </c>
      <c r="AC49" s="45"/>
      <c r="AD49" s="45"/>
      <c r="AE49" s="45"/>
      <c r="AF49" s="93"/>
      <c r="AG49" s="56">
        <f t="shared" si="12"/>
        <v>0</v>
      </c>
      <c r="AH49" s="45"/>
      <c r="AI49" s="45"/>
      <c r="AJ49" s="45"/>
      <c r="AK49" s="93"/>
      <c r="AL49" s="56">
        <f t="shared" si="13"/>
        <v>0</v>
      </c>
      <c r="AM49" s="45">
        <f>SUM(AM50:AM52)</f>
        <v>1</v>
      </c>
      <c r="AN49" s="45">
        <f t="shared" ref="AN49:AP49" si="61">SUM(AN50:AN52)</f>
        <v>3</v>
      </c>
      <c r="AO49" s="45">
        <f t="shared" si="61"/>
        <v>0</v>
      </c>
      <c r="AP49" s="45">
        <f t="shared" si="61"/>
        <v>0</v>
      </c>
      <c r="AQ49" s="56">
        <f>SUM(AM49:AP49)</f>
        <v>4</v>
      </c>
      <c r="AR49" s="45">
        <f>SUM(AR50:AR52)</f>
        <v>28</v>
      </c>
      <c r="AS49" s="45">
        <f t="shared" ref="AS49:AU49" si="62">SUM(AS50:AS52)</f>
        <v>23</v>
      </c>
      <c r="AT49" s="45">
        <f t="shared" si="62"/>
        <v>0</v>
      </c>
      <c r="AU49" s="45">
        <f t="shared" si="62"/>
        <v>0</v>
      </c>
      <c r="AV49" s="56">
        <f t="shared" si="56"/>
        <v>51</v>
      </c>
    </row>
    <row r="50" spans="1:48" x14ac:dyDescent="0.25">
      <c r="A50" s="41"/>
      <c r="B50" s="39" t="s">
        <v>47</v>
      </c>
      <c r="C50" s="40" t="s">
        <v>253</v>
      </c>
      <c r="D50" s="46">
        <f>I50+N50+S50+X50+AC50+AH50+AM50+AR50</f>
        <v>21</v>
      </c>
      <c r="E50" s="46">
        <f>J50+O50+T50+Y50+AD50+AI50+AN50+AS50</f>
        <v>3</v>
      </c>
      <c r="F50" s="45">
        <f>K50+P50+U50+Z50+AE50+AJ50+AO50+AT50</f>
        <v>0</v>
      </c>
      <c r="G50" s="45"/>
      <c r="H50" s="57">
        <f t="shared" si="54"/>
        <v>24</v>
      </c>
      <c r="I50" s="45"/>
      <c r="J50" s="45"/>
      <c r="K50" s="45"/>
      <c r="L50" s="45"/>
      <c r="M50" s="57">
        <f t="shared" si="15"/>
        <v>0</v>
      </c>
      <c r="N50" s="45"/>
      <c r="O50" s="45"/>
      <c r="P50" s="45"/>
      <c r="Q50" s="93"/>
      <c r="R50" s="56">
        <f t="shared" si="8"/>
        <v>0</v>
      </c>
      <c r="S50" s="45">
        <v>1</v>
      </c>
      <c r="T50" s="45">
        <v>1</v>
      </c>
      <c r="U50" s="45">
        <v>0</v>
      </c>
      <c r="V50" s="93">
        <v>0</v>
      </c>
      <c r="W50" s="56">
        <f>SUM(S50:V50)</f>
        <v>2</v>
      </c>
      <c r="X50" s="45">
        <v>15</v>
      </c>
      <c r="Y50" s="45">
        <v>2</v>
      </c>
      <c r="Z50" s="45">
        <v>0</v>
      </c>
      <c r="AA50" s="93">
        <v>0</v>
      </c>
      <c r="AB50" s="56">
        <f t="shared" ref="AB50:AB52" si="63">SUM(X50:AA50)</f>
        <v>17</v>
      </c>
      <c r="AC50" s="45"/>
      <c r="AD50" s="45"/>
      <c r="AE50" s="45"/>
      <c r="AF50" s="93"/>
      <c r="AG50" s="56">
        <f t="shared" si="12"/>
        <v>0</v>
      </c>
      <c r="AH50" s="45"/>
      <c r="AI50" s="45"/>
      <c r="AJ50" s="45"/>
      <c r="AK50" s="93"/>
      <c r="AL50" s="56">
        <f t="shared" si="13"/>
        <v>0</v>
      </c>
      <c r="AM50" s="45">
        <v>0</v>
      </c>
      <c r="AN50" s="45">
        <v>0</v>
      </c>
      <c r="AO50" s="45">
        <v>0</v>
      </c>
      <c r="AP50" s="93">
        <v>0</v>
      </c>
      <c r="AQ50" s="56">
        <f t="shared" si="55"/>
        <v>0</v>
      </c>
      <c r="AR50" s="45">
        <v>5</v>
      </c>
      <c r="AS50" s="45">
        <v>0</v>
      </c>
      <c r="AT50" s="45">
        <v>0</v>
      </c>
      <c r="AU50" s="93">
        <v>0</v>
      </c>
      <c r="AV50" s="56">
        <f t="shared" si="56"/>
        <v>5</v>
      </c>
    </row>
    <row r="51" spans="1:48" x14ac:dyDescent="0.25">
      <c r="A51" s="41"/>
      <c r="B51" s="39" t="s">
        <v>31</v>
      </c>
      <c r="C51" s="40" t="s">
        <v>136</v>
      </c>
      <c r="D51" s="46">
        <f>I51+N51+S51+X51+AC51+AH51+AM51+AR51</f>
        <v>80</v>
      </c>
      <c r="E51" s="46">
        <f>J51+O51+T51+Y51+AD51+AI51+AN51+AS51</f>
        <v>37</v>
      </c>
      <c r="F51" s="45">
        <f>K51+P51+U51+Z51+AE51+AJ51+AO51+AT51</f>
        <v>0</v>
      </c>
      <c r="G51" s="45"/>
      <c r="H51" s="57">
        <f t="shared" si="54"/>
        <v>117</v>
      </c>
      <c r="I51" s="45">
        <v>1</v>
      </c>
      <c r="J51" s="45">
        <v>0</v>
      </c>
      <c r="K51" s="45">
        <v>0</v>
      </c>
      <c r="L51" s="45">
        <v>0</v>
      </c>
      <c r="M51" s="57">
        <f>SUM(I51:L51)</f>
        <v>1</v>
      </c>
      <c r="N51" s="45"/>
      <c r="O51" s="45"/>
      <c r="P51" s="45"/>
      <c r="Q51" s="93"/>
      <c r="R51" s="56">
        <f t="shared" si="8"/>
        <v>0</v>
      </c>
      <c r="S51" s="45">
        <v>2</v>
      </c>
      <c r="T51" s="45">
        <v>0</v>
      </c>
      <c r="U51" s="45">
        <v>0</v>
      </c>
      <c r="V51" s="93">
        <v>0</v>
      </c>
      <c r="W51" s="56">
        <f>SUM(S51:V51)</f>
        <v>2</v>
      </c>
      <c r="X51" s="45">
        <v>60</v>
      </c>
      <c r="Y51" s="45">
        <v>19</v>
      </c>
      <c r="Z51" s="45">
        <v>0</v>
      </c>
      <c r="AA51" s="93">
        <v>0</v>
      </c>
      <c r="AB51" s="56">
        <f t="shared" si="63"/>
        <v>79</v>
      </c>
      <c r="AC51" s="45"/>
      <c r="AD51" s="45"/>
      <c r="AE51" s="45"/>
      <c r="AF51" s="93"/>
      <c r="AG51" s="56">
        <f t="shared" si="12"/>
        <v>0</v>
      </c>
      <c r="AH51" s="45"/>
      <c r="AI51" s="45"/>
      <c r="AJ51" s="45"/>
      <c r="AK51" s="93"/>
      <c r="AL51" s="56">
        <f t="shared" si="13"/>
        <v>0</v>
      </c>
      <c r="AM51" s="45">
        <v>1</v>
      </c>
      <c r="AN51" s="45">
        <v>1</v>
      </c>
      <c r="AO51" s="45">
        <v>0</v>
      </c>
      <c r="AP51" s="93">
        <v>0</v>
      </c>
      <c r="AQ51" s="56">
        <f t="shared" si="55"/>
        <v>2</v>
      </c>
      <c r="AR51" s="45">
        <v>16</v>
      </c>
      <c r="AS51" s="45">
        <v>17</v>
      </c>
      <c r="AT51" s="45">
        <v>0</v>
      </c>
      <c r="AU51" s="93">
        <v>0</v>
      </c>
      <c r="AV51" s="56">
        <f t="shared" si="56"/>
        <v>33</v>
      </c>
    </row>
    <row r="52" spans="1:48" x14ac:dyDescent="0.25">
      <c r="A52" s="41"/>
      <c r="B52" s="39" t="s">
        <v>32</v>
      </c>
      <c r="C52" s="40" t="s">
        <v>33</v>
      </c>
      <c r="D52" s="46">
        <f>I52+N52+S52+X52+AC52+AH52+AM52+AR52</f>
        <v>32</v>
      </c>
      <c r="E52" s="46">
        <f>J52+O52+T52+Y52+AD52+AI52+AN52+AS52</f>
        <v>18</v>
      </c>
      <c r="F52" s="45">
        <f>K52+P52+U52+Z52+AE52+AJ52+AO52+AT52</f>
        <v>1</v>
      </c>
      <c r="G52" s="45"/>
      <c r="H52" s="57">
        <f t="shared" si="54"/>
        <v>51</v>
      </c>
      <c r="I52" s="45"/>
      <c r="J52" s="45"/>
      <c r="K52" s="45"/>
      <c r="L52" s="45"/>
      <c r="M52" s="57">
        <f t="shared" si="15"/>
        <v>0</v>
      </c>
      <c r="N52" s="45"/>
      <c r="O52" s="45"/>
      <c r="P52" s="45"/>
      <c r="Q52" s="93"/>
      <c r="R52" s="56">
        <f t="shared" si="8"/>
        <v>0</v>
      </c>
      <c r="S52" s="45">
        <v>2</v>
      </c>
      <c r="T52" s="45">
        <v>0</v>
      </c>
      <c r="U52" s="45">
        <v>0</v>
      </c>
      <c r="V52" s="93">
        <v>0</v>
      </c>
      <c r="W52" s="56">
        <f>SUM(S52:V52)</f>
        <v>2</v>
      </c>
      <c r="X52" s="45">
        <v>23</v>
      </c>
      <c r="Y52" s="45">
        <v>10</v>
      </c>
      <c r="Z52" s="45">
        <v>1</v>
      </c>
      <c r="AA52" s="93">
        <v>0</v>
      </c>
      <c r="AB52" s="56">
        <f t="shared" si="63"/>
        <v>34</v>
      </c>
      <c r="AC52" s="45"/>
      <c r="AD52" s="45"/>
      <c r="AE52" s="45"/>
      <c r="AF52" s="93"/>
      <c r="AG52" s="56">
        <f t="shared" si="12"/>
        <v>0</v>
      </c>
      <c r="AH52" s="45"/>
      <c r="AI52" s="45"/>
      <c r="AJ52" s="45"/>
      <c r="AK52" s="93"/>
      <c r="AL52" s="56">
        <f t="shared" si="13"/>
        <v>0</v>
      </c>
      <c r="AM52" s="45">
        <v>0</v>
      </c>
      <c r="AN52" s="45">
        <v>2</v>
      </c>
      <c r="AO52" s="45">
        <v>0</v>
      </c>
      <c r="AP52" s="93">
        <v>0</v>
      </c>
      <c r="AQ52" s="56">
        <f t="shared" si="55"/>
        <v>2</v>
      </c>
      <c r="AR52" s="45">
        <v>7</v>
      </c>
      <c r="AS52" s="45">
        <v>6</v>
      </c>
      <c r="AT52" s="45">
        <v>0</v>
      </c>
      <c r="AU52" s="93">
        <v>0</v>
      </c>
      <c r="AV52" s="56">
        <f t="shared" si="56"/>
        <v>13</v>
      </c>
    </row>
    <row r="53" spans="1:48" x14ac:dyDescent="0.25">
      <c r="A53" s="33" t="s">
        <v>217</v>
      </c>
      <c r="B53" s="34"/>
      <c r="C53" s="35"/>
      <c r="D53" s="44">
        <f>I53+N53+S53+X53+AC53+AH53+AM53+AR53</f>
        <v>76</v>
      </c>
      <c r="E53" s="44">
        <f>J53+O53+T53+Y53+AD53+AI53+AN53+AS53</f>
        <v>20</v>
      </c>
      <c r="F53" s="44">
        <f t="shared" ref="F53:G53" si="64">K53+P53+U53+Z53+AE53+AJ53+AO53+AT53</f>
        <v>0</v>
      </c>
      <c r="G53" s="44">
        <f t="shared" si="64"/>
        <v>0</v>
      </c>
      <c r="H53" s="61">
        <f>SUM(D53:F53)</f>
        <v>96</v>
      </c>
      <c r="I53" s="44">
        <f>SUM(I54,I56,I60)</f>
        <v>0</v>
      </c>
      <c r="J53" s="44">
        <f t="shared" ref="J53:M53" si="65">SUM(J54,J56,J60)</f>
        <v>0</v>
      </c>
      <c r="K53" s="44">
        <f t="shared" si="65"/>
        <v>0</v>
      </c>
      <c r="L53" s="44">
        <f t="shared" si="65"/>
        <v>0</v>
      </c>
      <c r="M53" s="44">
        <f t="shared" si="65"/>
        <v>0</v>
      </c>
      <c r="N53" s="44">
        <f>SUM(N54,N56,N60)</f>
        <v>0</v>
      </c>
      <c r="O53" s="44">
        <f t="shared" ref="O53" si="66">SUM(O54,O56,O60)</f>
        <v>0</v>
      </c>
      <c r="P53" s="44">
        <f t="shared" ref="P53" si="67">SUM(P54,P56,P60)</f>
        <v>0</v>
      </c>
      <c r="Q53" s="44">
        <f t="shared" ref="Q53" si="68">SUM(Q54,Q56,Q60)</f>
        <v>0</v>
      </c>
      <c r="R53" s="44">
        <f t="shared" ref="R53" si="69">SUM(R54,R56,R60)</f>
        <v>0</v>
      </c>
      <c r="S53" s="44">
        <f>SUM(S54,S56,S60)</f>
        <v>11</v>
      </c>
      <c r="T53" s="44">
        <f t="shared" ref="T53:AV53" si="70">SUM(T54,T56,T60)</f>
        <v>2</v>
      </c>
      <c r="U53" s="44">
        <f t="shared" si="70"/>
        <v>0</v>
      </c>
      <c r="V53" s="44">
        <f t="shared" si="70"/>
        <v>0</v>
      </c>
      <c r="W53" s="44">
        <f t="shared" si="70"/>
        <v>13</v>
      </c>
      <c r="X53" s="44">
        <f>SUM(X54,X56,X60)</f>
        <v>60</v>
      </c>
      <c r="Y53" s="44">
        <f t="shared" ref="Y53:AV53" si="71">SUM(Y54,Y56,Y60)</f>
        <v>14</v>
      </c>
      <c r="Z53" s="44">
        <f t="shared" si="71"/>
        <v>0</v>
      </c>
      <c r="AA53" s="44">
        <f t="shared" si="71"/>
        <v>0</v>
      </c>
      <c r="AB53" s="44">
        <f t="shared" si="71"/>
        <v>74</v>
      </c>
      <c r="AC53" s="44">
        <f t="shared" si="71"/>
        <v>0</v>
      </c>
      <c r="AD53" s="44">
        <f t="shared" si="71"/>
        <v>0</v>
      </c>
      <c r="AE53" s="44">
        <f t="shared" si="71"/>
        <v>0</v>
      </c>
      <c r="AF53" s="44">
        <f t="shared" si="71"/>
        <v>0</v>
      </c>
      <c r="AG53" s="44">
        <f t="shared" si="71"/>
        <v>0</v>
      </c>
      <c r="AH53" s="44">
        <f t="shared" si="71"/>
        <v>0</v>
      </c>
      <c r="AI53" s="44">
        <f t="shared" si="71"/>
        <v>0</v>
      </c>
      <c r="AJ53" s="44">
        <f t="shared" si="71"/>
        <v>0</v>
      </c>
      <c r="AK53" s="44">
        <f t="shared" si="71"/>
        <v>0</v>
      </c>
      <c r="AL53" s="44">
        <f t="shared" si="71"/>
        <v>0</v>
      </c>
      <c r="AM53" s="44">
        <f t="shared" si="71"/>
        <v>3</v>
      </c>
      <c r="AN53" s="44">
        <f t="shared" si="71"/>
        <v>2</v>
      </c>
      <c r="AO53" s="44">
        <f t="shared" si="71"/>
        <v>0</v>
      </c>
      <c r="AP53" s="44">
        <f t="shared" si="71"/>
        <v>0</v>
      </c>
      <c r="AQ53" s="44">
        <f t="shared" si="71"/>
        <v>5</v>
      </c>
      <c r="AR53" s="44">
        <f t="shared" si="71"/>
        <v>2</v>
      </c>
      <c r="AS53" s="44">
        <f t="shared" si="71"/>
        <v>2</v>
      </c>
      <c r="AT53" s="44">
        <f t="shared" si="71"/>
        <v>0</v>
      </c>
      <c r="AU53" s="44">
        <f t="shared" si="71"/>
        <v>0</v>
      </c>
      <c r="AV53" s="44">
        <f t="shared" si="71"/>
        <v>4</v>
      </c>
    </row>
    <row r="54" spans="1:48" x14ac:dyDescent="0.25">
      <c r="A54" s="36">
        <v>6</v>
      </c>
      <c r="B54" s="98" t="s">
        <v>48</v>
      </c>
      <c r="C54" s="99"/>
      <c r="D54" s="100">
        <f>I54+N54+S54+X54+AC54+AH54+AM54+AR54</f>
        <v>5</v>
      </c>
      <c r="E54" s="100">
        <f>J54+O54+T54+Y54+AD54+AI54+AN54+AS54</f>
        <v>2</v>
      </c>
      <c r="F54" s="100"/>
      <c r="G54" s="100"/>
      <c r="H54" s="101">
        <f>SUM(D54:F54)</f>
        <v>7</v>
      </c>
      <c r="I54" s="100"/>
      <c r="J54" s="100"/>
      <c r="K54" s="100"/>
      <c r="L54" s="100"/>
      <c r="M54" s="101">
        <f t="shared" si="15"/>
        <v>0</v>
      </c>
      <c r="N54" s="100"/>
      <c r="O54" s="100"/>
      <c r="P54" s="100"/>
      <c r="Q54" s="102"/>
      <c r="R54" s="103">
        <f t="shared" si="8"/>
        <v>0</v>
      </c>
      <c r="S54" s="100"/>
      <c r="T54" s="100"/>
      <c r="U54" s="100"/>
      <c r="V54" s="102"/>
      <c r="W54" s="103">
        <f t="shared" si="29"/>
        <v>0</v>
      </c>
      <c r="X54" s="100">
        <v>5</v>
      </c>
      <c r="Y54" s="100">
        <v>2</v>
      </c>
      <c r="Z54" s="100">
        <v>0</v>
      </c>
      <c r="AA54" s="102">
        <v>0</v>
      </c>
      <c r="AB54" s="103">
        <f>SUM(X54:AA54)</f>
        <v>7</v>
      </c>
      <c r="AC54" s="100"/>
      <c r="AD54" s="100"/>
      <c r="AE54" s="100"/>
      <c r="AF54" s="102"/>
      <c r="AG54" s="103">
        <f t="shared" si="12"/>
        <v>0</v>
      </c>
      <c r="AH54" s="100"/>
      <c r="AI54" s="100"/>
      <c r="AJ54" s="100"/>
      <c r="AK54" s="102"/>
      <c r="AL54" s="103">
        <f t="shared" si="13"/>
        <v>0</v>
      </c>
      <c r="AM54" s="100">
        <v>0</v>
      </c>
      <c r="AN54" s="100">
        <v>0</v>
      </c>
      <c r="AO54" s="100">
        <v>0</v>
      </c>
      <c r="AP54" s="102">
        <v>0</v>
      </c>
      <c r="AQ54" s="103">
        <f>SUM(AM54:AP54)</f>
        <v>0</v>
      </c>
      <c r="AR54" s="100">
        <v>0</v>
      </c>
      <c r="AS54" s="100">
        <v>0</v>
      </c>
      <c r="AT54" s="100">
        <v>0</v>
      </c>
      <c r="AU54" s="102">
        <v>0</v>
      </c>
      <c r="AV54" s="103">
        <f>SUM(AR54:AU54)</f>
        <v>0</v>
      </c>
    </row>
    <row r="55" spans="1:48" x14ac:dyDescent="0.25">
      <c r="A55" s="34"/>
      <c r="B55" s="104" t="s">
        <v>51</v>
      </c>
      <c r="C55" s="105" t="s">
        <v>254</v>
      </c>
      <c r="D55" s="106">
        <f>I55+N55+S55+X55+AC55+AH55+AM55+AR55</f>
        <v>5</v>
      </c>
      <c r="E55" s="106">
        <f>J55+O55+T55+Y55+AD55+AI55+AN55+AS55</f>
        <v>2</v>
      </c>
      <c r="F55" s="106"/>
      <c r="G55" s="106"/>
      <c r="H55" s="101">
        <f t="shared" ref="H55:H61" si="72">SUM(D55:F55)</f>
        <v>7</v>
      </c>
      <c r="I55" s="100"/>
      <c r="J55" s="100"/>
      <c r="K55" s="100"/>
      <c r="L55" s="100"/>
      <c r="M55" s="101">
        <f t="shared" si="15"/>
        <v>0</v>
      </c>
      <c r="N55" s="100"/>
      <c r="O55" s="100"/>
      <c r="P55" s="100"/>
      <c r="Q55" s="102"/>
      <c r="R55" s="103">
        <f t="shared" si="8"/>
        <v>0</v>
      </c>
      <c r="S55" s="100"/>
      <c r="T55" s="100"/>
      <c r="U55" s="100"/>
      <c r="V55" s="102"/>
      <c r="W55" s="103">
        <f t="shared" si="29"/>
        <v>0</v>
      </c>
      <c r="X55" s="100">
        <v>5</v>
      </c>
      <c r="Y55" s="100">
        <v>2</v>
      </c>
      <c r="Z55" s="100">
        <v>0</v>
      </c>
      <c r="AA55" s="102">
        <v>0</v>
      </c>
      <c r="AB55" s="103">
        <f t="shared" ref="AB55:AB61" si="73">SUM(X55:AA55)</f>
        <v>7</v>
      </c>
      <c r="AC55" s="100"/>
      <c r="AD55" s="100"/>
      <c r="AE55" s="100"/>
      <c r="AF55" s="102"/>
      <c r="AG55" s="103">
        <f t="shared" si="12"/>
        <v>0</v>
      </c>
      <c r="AH55" s="100"/>
      <c r="AI55" s="100"/>
      <c r="AJ55" s="100"/>
      <c r="AK55" s="102"/>
      <c r="AL55" s="103">
        <f t="shared" si="13"/>
        <v>0</v>
      </c>
      <c r="AM55" s="100">
        <v>0</v>
      </c>
      <c r="AN55" s="100">
        <v>0</v>
      </c>
      <c r="AO55" s="100">
        <v>0</v>
      </c>
      <c r="AP55" s="102">
        <v>0</v>
      </c>
      <c r="AQ55" s="103">
        <f>SUM(AM55:AP55)</f>
        <v>0</v>
      </c>
      <c r="AR55" s="100">
        <v>0</v>
      </c>
      <c r="AS55" s="100">
        <v>0</v>
      </c>
      <c r="AT55" s="100">
        <v>0</v>
      </c>
      <c r="AU55" s="102">
        <v>0</v>
      </c>
      <c r="AV55" s="103">
        <f>SUM(AR55:AU55)</f>
        <v>0</v>
      </c>
    </row>
    <row r="56" spans="1:48" x14ac:dyDescent="0.25">
      <c r="A56" s="36">
        <v>7</v>
      </c>
      <c r="B56" s="98" t="s">
        <v>116</v>
      </c>
      <c r="C56" s="99"/>
      <c r="D56" s="100">
        <f>I56+N56+S56+X56+AC56+AH56+AM56+AR56</f>
        <v>69</v>
      </c>
      <c r="E56" s="100">
        <f>J56+O56+T56+Y56+AD56+AI56+AN56+AS56</f>
        <v>17</v>
      </c>
      <c r="F56" s="100"/>
      <c r="G56" s="100"/>
      <c r="H56" s="101">
        <f t="shared" si="72"/>
        <v>86</v>
      </c>
      <c r="I56" s="100">
        <f>SUM(I57:I59)</f>
        <v>0</v>
      </c>
      <c r="J56" s="100">
        <f t="shared" ref="J56:L56" si="74">SUM(J57:J59)</f>
        <v>0</v>
      </c>
      <c r="K56" s="100">
        <f t="shared" si="74"/>
        <v>0</v>
      </c>
      <c r="L56" s="100">
        <f t="shared" si="74"/>
        <v>0</v>
      </c>
      <c r="M56" s="101">
        <f>SUM(I56:L56)</f>
        <v>0</v>
      </c>
      <c r="N56" s="100">
        <f>SUM(N57:N59)</f>
        <v>0</v>
      </c>
      <c r="O56" s="100">
        <f t="shared" ref="O56:P56" si="75">SUM(O57:O59)</f>
        <v>0</v>
      </c>
      <c r="P56" s="100">
        <f t="shared" si="75"/>
        <v>0</v>
      </c>
      <c r="Q56" s="102"/>
      <c r="R56" s="103">
        <f t="shared" si="8"/>
        <v>0</v>
      </c>
      <c r="S56" s="100">
        <f>SUM(S57:S59)</f>
        <v>11</v>
      </c>
      <c r="T56" s="100">
        <f t="shared" ref="T56:V56" si="76">SUM(T57:T59)</f>
        <v>2</v>
      </c>
      <c r="U56" s="100">
        <f t="shared" si="76"/>
        <v>0</v>
      </c>
      <c r="V56" s="100">
        <f t="shared" si="76"/>
        <v>0</v>
      </c>
      <c r="W56" s="103">
        <f t="shared" si="29"/>
        <v>13</v>
      </c>
      <c r="X56" s="100">
        <v>54</v>
      </c>
      <c r="Y56" s="100">
        <v>12</v>
      </c>
      <c r="Z56" s="100">
        <v>0</v>
      </c>
      <c r="AA56" s="102">
        <v>0</v>
      </c>
      <c r="AB56" s="103">
        <f t="shared" si="73"/>
        <v>66</v>
      </c>
      <c r="AC56" s="100"/>
      <c r="AD56" s="100"/>
      <c r="AE56" s="100"/>
      <c r="AF56" s="102"/>
      <c r="AG56" s="103">
        <f t="shared" si="12"/>
        <v>0</v>
      </c>
      <c r="AH56" s="100"/>
      <c r="AI56" s="100"/>
      <c r="AJ56" s="100"/>
      <c r="AK56" s="102"/>
      <c r="AL56" s="103">
        <f t="shared" si="13"/>
        <v>0</v>
      </c>
      <c r="AM56" s="100">
        <f>SUM(AM57:AM59)</f>
        <v>2</v>
      </c>
      <c r="AN56" s="100">
        <f t="shared" ref="AN56:AO56" si="77">SUM(AN57:AN59)</f>
        <v>1</v>
      </c>
      <c r="AO56" s="100">
        <f t="shared" si="77"/>
        <v>0</v>
      </c>
      <c r="AP56" s="102">
        <v>0</v>
      </c>
      <c r="AQ56" s="103">
        <f t="shared" si="31"/>
        <v>3</v>
      </c>
      <c r="AR56" s="100">
        <f>SUM(AR57:AR59)</f>
        <v>2</v>
      </c>
      <c r="AS56" s="100">
        <f t="shared" ref="AS56:AT56" si="78">SUM(AS57:AS59)</f>
        <v>2</v>
      </c>
      <c r="AT56" s="100">
        <f t="shared" si="78"/>
        <v>0</v>
      </c>
      <c r="AU56" s="102">
        <v>0</v>
      </c>
      <c r="AV56" s="103">
        <f t="shared" si="25"/>
        <v>4</v>
      </c>
    </row>
    <row r="57" spans="1:48" x14ac:dyDescent="0.25">
      <c r="A57" s="41"/>
      <c r="B57" s="104" t="s">
        <v>53</v>
      </c>
      <c r="C57" s="105" t="s">
        <v>264</v>
      </c>
      <c r="D57" s="106">
        <f>I57+N57+S57+X57+AC57+AH57+AM57+AR57</f>
        <v>58</v>
      </c>
      <c r="E57" s="106">
        <f>J57+O57+T57+Y57+AD57+AI57+AN57+AS57</f>
        <v>14</v>
      </c>
      <c r="F57" s="106"/>
      <c r="G57" s="106"/>
      <c r="H57" s="101">
        <f t="shared" si="72"/>
        <v>72</v>
      </c>
      <c r="I57" s="100"/>
      <c r="J57" s="100"/>
      <c r="K57" s="100"/>
      <c r="L57" s="100"/>
      <c r="M57" s="101">
        <f t="shared" si="15"/>
        <v>0</v>
      </c>
      <c r="N57" s="100"/>
      <c r="O57" s="100"/>
      <c r="P57" s="100"/>
      <c r="Q57" s="102"/>
      <c r="R57" s="103">
        <f t="shared" si="8"/>
        <v>0</v>
      </c>
      <c r="S57" s="100">
        <v>8</v>
      </c>
      <c r="T57" s="100">
        <v>2</v>
      </c>
      <c r="U57" s="100">
        <v>0</v>
      </c>
      <c r="V57" s="102">
        <v>0</v>
      </c>
      <c r="W57" s="103">
        <f>SUM(S57:V57)</f>
        <v>10</v>
      </c>
      <c r="X57" s="100">
        <v>46</v>
      </c>
      <c r="Y57" s="100">
        <v>10</v>
      </c>
      <c r="Z57" s="100">
        <v>0</v>
      </c>
      <c r="AA57" s="102">
        <v>0</v>
      </c>
      <c r="AB57" s="103">
        <f t="shared" si="73"/>
        <v>56</v>
      </c>
      <c r="AC57" s="100"/>
      <c r="AD57" s="100"/>
      <c r="AE57" s="100"/>
      <c r="AF57" s="102"/>
      <c r="AG57" s="103">
        <f t="shared" si="12"/>
        <v>0</v>
      </c>
      <c r="AH57" s="100"/>
      <c r="AI57" s="100"/>
      <c r="AJ57" s="100"/>
      <c r="AK57" s="102"/>
      <c r="AL57" s="103">
        <f t="shared" si="13"/>
        <v>0</v>
      </c>
      <c r="AM57" s="100">
        <v>2</v>
      </c>
      <c r="AN57" s="100">
        <v>1</v>
      </c>
      <c r="AO57" s="100">
        <v>0</v>
      </c>
      <c r="AP57" s="102">
        <v>0</v>
      </c>
      <c r="AQ57" s="103">
        <f>SUM(AM57:AP57)</f>
        <v>3</v>
      </c>
      <c r="AR57" s="100">
        <v>2</v>
      </c>
      <c r="AS57" s="100">
        <v>1</v>
      </c>
      <c r="AT57" s="100">
        <v>0</v>
      </c>
      <c r="AU57" s="102">
        <v>0</v>
      </c>
      <c r="AV57" s="103">
        <f>SUM(AR57:AU57)</f>
        <v>3</v>
      </c>
    </row>
    <row r="58" spans="1:48" x14ac:dyDescent="0.25">
      <c r="A58" s="41"/>
      <c r="B58" s="104" t="s">
        <v>54</v>
      </c>
      <c r="C58" s="105" t="s">
        <v>55</v>
      </c>
      <c r="D58" s="106">
        <f>I58+N58+S58+X58+AC58+AH58+AM58+AR58</f>
        <v>6</v>
      </c>
      <c r="E58" s="106">
        <f>J58+O58+T58+Y58+AD58+AI58+AN58+AS58</f>
        <v>3</v>
      </c>
      <c r="F58" s="106"/>
      <c r="G58" s="106"/>
      <c r="H58" s="101">
        <f t="shared" si="72"/>
        <v>9</v>
      </c>
      <c r="I58" s="100"/>
      <c r="J58" s="100"/>
      <c r="K58" s="100"/>
      <c r="L58" s="100"/>
      <c r="M58" s="101">
        <f t="shared" si="15"/>
        <v>0</v>
      </c>
      <c r="N58" s="100"/>
      <c r="O58" s="100"/>
      <c r="P58" s="100"/>
      <c r="Q58" s="102"/>
      <c r="R58" s="103">
        <f t="shared" si="8"/>
        <v>0</v>
      </c>
      <c r="S58" s="100">
        <v>2</v>
      </c>
      <c r="T58" s="100">
        <v>0</v>
      </c>
      <c r="U58" s="100">
        <v>0</v>
      </c>
      <c r="V58" s="102">
        <v>0</v>
      </c>
      <c r="W58" s="103">
        <f>SUM(S58:V58)</f>
        <v>2</v>
      </c>
      <c r="X58" s="100">
        <v>4</v>
      </c>
      <c r="Y58" s="100">
        <v>2</v>
      </c>
      <c r="Z58" s="100">
        <v>0</v>
      </c>
      <c r="AA58" s="102">
        <v>0</v>
      </c>
      <c r="AB58" s="103">
        <f t="shared" si="73"/>
        <v>6</v>
      </c>
      <c r="AC58" s="100"/>
      <c r="AD58" s="100"/>
      <c r="AE58" s="100"/>
      <c r="AF58" s="102"/>
      <c r="AG58" s="103">
        <f t="shared" si="12"/>
        <v>0</v>
      </c>
      <c r="AH58" s="100"/>
      <c r="AI58" s="100"/>
      <c r="AJ58" s="100"/>
      <c r="AK58" s="102"/>
      <c r="AL58" s="103">
        <f t="shared" si="13"/>
        <v>0</v>
      </c>
      <c r="AM58" s="100">
        <v>0</v>
      </c>
      <c r="AN58" s="100">
        <v>0</v>
      </c>
      <c r="AO58" s="100">
        <v>0</v>
      </c>
      <c r="AP58" s="102">
        <v>0</v>
      </c>
      <c r="AQ58" s="103">
        <f>SUM(AM58:AP58)</f>
        <v>0</v>
      </c>
      <c r="AR58" s="100">
        <v>0</v>
      </c>
      <c r="AS58" s="100">
        <v>1</v>
      </c>
      <c r="AT58" s="100">
        <v>0</v>
      </c>
      <c r="AU58" s="102">
        <v>0</v>
      </c>
      <c r="AV58" s="103">
        <f>SUM(AR58:AU58)</f>
        <v>1</v>
      </c>
    </row>
    <row r="59" spans="1:48" x14ac:dyDescent="0.25">
      <c r="A59" s="34"/>
      <c r="B59" s="104" t="s">
        <v>56</v>
      </c>
      <c r="C59" s="105" t="s">
        <v>152</v>
      </c>
      <c r="D59" s="106">
        <f>I59+N59+S59+X59+AC59+AH59+AM59+AR59</f>
        <v>5</v>
      </c>
      <c r="E59" s="106">
        <f>J59+O59+T59+Y59+AD59+AI59+AN59+AS59</f>
        <v>0</v>
      </c>
      <c r="F59" s="106"/>
      <c r="G59" s="106"/>
      <c r="H59" s="101">
        <f t="shared" si="72"/>
        <v>5</v>
      </c>
      <c r="I59" s="100"/>
      <c r="J59" s="100"/>
      <c r="K59" s="100"/>
      <c r="L59" s="100"/>
      <c r="M59" s="101">
        <f t="shared" si="15"/>
        <v>0</v>
      </c>
      <c r="N59" s="100"/>
      <c r="O59" s="100"/>
      <c r="P59" s="100"/>
      <c r="Q59" s="102"/>
      <c r="R59" s="103">
        <f t="shared" si="8"/>
        <v>0</v>
      </c>
      <c r="S59" s="100">
        <v>1</v>
      </c>
      <c r="T59" s="100">
        <v>0</v>
      </c>
      <c r="U59" s="100">
        <v>0</v>
      </c>
      <c r="V59" s="102">
        <v>0</v>
      </c>
      <c r="W59" s="103">
        <f>SUM(S59:V59)</f>
        <v>1</v>
      </c>
      <c r="X59" s="100">
        <v>4</v>
      </c>
      <c r="Y59" s="100">
        <v>0</v>
      </c>
      <c r="Z59" s="100">
        <v>0</v>
      </c>
      <c r="AA59" s="102">
        <v>0</v>
      </c>
      <c r="AB59" s="103">
        <f t="shared" si="73"/>
        <v>4</v>
      </c>
      <c r="AC59" s="100"/>
      <c r="AD59" s="100"/>
      <c r="AE59" s="100"/>
      <c r="AF59" s="102"/>
      <c r="AG59" s="103">
        <f t="shared" si="12"/>
        <v>0</v>
      </c>
      <c r="AH59" s="100"/>
      <c r="AI59" s="100"/>
      <c r="AJ59" s="100"/>
      <c r="AK59" s="102"/>
      <c r="AL59" s="103">
        <f t="shared" si="13"/>
        <v>0</v>
      </c>
      <c r="AM59" s="100">
        <v>0</v>
      </c>
      <c r="AN59" s="100">
        <v>0</v>
      </c>
      <c r="AO59" s="100">
        <v>0</v>
      </c>
      <c r="AP59" s="102">
        <v>0</v>
      </c>
      <c r="AQ59" s="103">
        <f>SUM(AM59:AP59)</f>
        <v>0</v>
      </c>
      <c r="AR59" s="100">
        <v>0</v>
      </c>
      <c r="AS59" s="100">
        <v>0</v>
      </c>
      <c r="AT59" s="100">
        <v>0</v>
      </c>
      <c r="AU59" s="102">
        <v>0</v>
      </c>
      <c r="AV59" s="103">
        <f t="shared" si="25"/>
        <v>0</v>
      </c>
    </row>
    <row r="60" spans="1:48" x14ac:dyDescent="0.25">
      <c r="A60" s="36">
        <v>8</v>
      </c>
      <c r="B60" s="98" t="s">
        <v>118</v>
      </c>
      <c r="C60" s="99"/>
      <c r="D60" s="100">
        <f>I60+N60+S60+X60+AC60+AH60+AM60+AR60</f>
        <v>2</v>
      </c>
      <c r="E60" s="100">
        <f>J60+O60+T60+Y60+AD60+AI60+AN60+AS60</f>
        <v>1</v>
      </c>
      <c r="F60" s="100"/>
      <c r="G60" s="100"/>
      <c r="H60" s="101">
        <f t="shared" si="72"/>
        <v>3</v>
      </c>
      <c r="I60" s="100"/>
      <c r="J60" s="100"/>
      <c r="K60" s="100"/>
      <c r="L60" s="100"/>
      <c r="M60" s="101">
        <f t="shared" si="15"/>
        <v>0</v>
      </c>
      <c r="N60" s="100"/>
      <c r="O60" s="100"/>
      <c r="P60" s="100"/>
      <c r="Q60" s="102"/>
      <c r="R60" s="103">
        <f t="shared" si="8"/>
        <v>0</v>
      </c>
      <c r="S60" s="100">
        <v>0</v>
      </c>
      <c r="T60" s="100"/>
      <c r="U60" s="100"/>
      <c r="V60" s="102"/>
      <c r="W60" s="103">
        <f t="shared" si="29"/>
        <v>0</v>
      </c>
      <c r="X60" s="100">
        <v>1</v>
      </c>
      <c r="Y60" s="100">
        <v>0</v>
      </c>
      <c r="Z60" s="100">
        <v>0</v>
      </c>
      <c r="AA60" s="102">
        <v>0</v>
      </c>
      <c r="AB60" s="103">
        <f t="shared" si="73"/>
        <v>1</v>
      </c>
      <c r="AC60" s="100"/>
      <c r="AD60" s="100"/>
      <c r="AE60" s="100"/>
      <c r="AF60" s="102"/>
      <c r="AG60" s="103">
        <f t="shared" si="12"/>
        <v>0</v>
      </c>
      <c r="AH60" s="100"/>
      <c r="AI60" s="100"/>
      <c r="AJ60" s="100"/>
      <c r="AK60" s="102"/>
      <c r="AL60" s="103">
        <f t="shared" si="13"/>
        <v>0</v>
      </c>
      <c r="AM60" s="100">
        <v>1</v>
      </c>
      <c r="AN60" s="100">
        <v>1</v>
      </c>
      <c r="AO60" s="100">
        <v>0</v>
      </c>
      <c r="AP60" s="102">
        <v>0</v>
      </c>
      <c r="AQ60" s="103">
        <f>SUM(AM60:AP60)</f>
        <v>2</v>
      </c>
      <c r="AR60" s="100">
        <v>0</v>
      </c>
      <c r="AS60" s="100">
        <v>0</v>
      </c>
      <c r="AT60" s="100">
        <v>0</v>
      </c>
      <c r="AU60" s="102">
        <v>0</v>
      </c>
      <c r="AV60" s="103">
        <f t="shared" si="25"/>
        <v>0</v>
      </c>
    </row>
    <row r="61" spans="1:48" x14ac:dyDescent="0.25">
      <c r="A61" s="41"/>
      <c r="B61" s="104" t="s">
        <v>102</v>
      </c>
      <c r="C61" s="105" t="s">
        <v>103</v>
      </c>
      <c r="D61" s="106">
        <f>I61+N61+S61+X61+AC61+AH61+AM61+AR61</f>
        <v>2</v>
      </c>
      <c r="E61" s="106">
        <f>J61+O61+T61+Y61+AD61+AI61+AN61+AS61</f>
        <v>1</v>
      </c>
      <c r="F61" s="106"/>
      <c r="G61" s="106"/>
      <c r="H61" s="101">
        <f t="shared" si="72"/>
        <v>3</v>
      </c>
      <c r="I61" s="100"/>
      <c r="J61" s="100"/>
      <c r="K61" s="100"/>
      <c r="L61" s="100"/>
      <c r="M61" s="101">
        <f t="shared" si="15"/>
        <v>0</v>
      </c>
      <c r="N61" s="100"/>
      <c r="O61" s="100"/>
      <c r="P61" s="100"/>
      <c r="Q61" s="102"/>
      <c r="R61" s="103">
        <f t="shared" si="8"/>
        <v>0</v>
      </c>
      <c r="S61" s="100">
        <v>0</v>
      </c>
      <c r="T61" s="100"/>
      <c r="U61" s="100"/>
      <c r="V61" s="102"/>
      <c r="W61" s="103">
        <f t="shared" si="29"/>
        <v>0</v>
      </c>
      <c r="X61" s="100">
        <v>1</v>
      </c>
      <c r="Y61" s="100">
        <v>0</v>
      </c>
      <c r="Z61" s="100">
        <v>0</v>
      </c>
      <c r="AA61" s="102">
        <v>0</v>
      </c>
      <c r="AB61" s="103">
        <f t="shared" si="73"/>
        <v>1</v>
      </c>
      <c r="AC61" s="100"/>
      <c r="AD61" s="100"/>
      <c r="AE61" s="100"/>
      <c r="AF61" s="102"/>
      <c r="AG61" s="103">
        <f t="shared" si="12"/>
        <v>0</v>
      </c>
      <c r="AH61" s="100"/>
      <c r="AI61" s="100"/>
      <c r="AJ61" s="100"/>
      <c r="AK61" s="102"/>
      <c r="AL61" s="103">
        <f t="shared" si="13"/>
        <v>0</v>
      </c>
      <c r="AM61" s="100">
        <v>1</v>
      </c>
      <c r="AN61" s="100">
        <v>1</v>
      </c>
      <c r="AO61" s="100">
        <v>0</v>
      </c>
      <c r="AP61" s="102">
        <v>0</v>
      </c>
      <c r="AQ61" s="103">
        <f>SUM(AM61:AP61)</f>
        <v>2</v>
      </c>
      <c r="AR61" s="100">
        <v>0</v>
      </c>
      <c r="AS61" s="100">
        <v>0</v>
      </c>
      <c r="AT61" s="100">
        <v>0</v>
      </c>
      <c r="AU61" s="102">
        <v>0</v>
      </c>
      <c r="AV61" s="103">
        <f t="shared" si="25"/>
        <v>0</v>
      </c>
    </row>
    <row r="62" spans="1:48" x14ac:dyDescent="0.25">
      <c r="A62" s="33" t="s">
        <v>193</v>
      </c>
      <c r="B62" s="34"/>
      <c r="C62" s="35"/>
      <c r="D62" s="44">
        <f>I62+N62+S62+X62+AC62+AH62+AM62+AR62</f>
        <v>304</v>
      </c>
      <c r="E62" s="44">
        <f>J62+O62+T62+Y62+AD62+AI62+AN62+AS62</f>
        <v>200</v>
      </c>
      <c r="F62" s="44">
        <f t="shared" ref="F62:G62" si="79">K62+P62+U62+Z62+AE62+AJ62+AO62+AT62</f>
        <v>0</v>
      </c>
      <c r="G62" s="44">
        <f t="shared" si="79"/>
        <v>1</v>
      </c>
      <c r="H62" s="61">
        <f>SUM(D62:F62)</f>
        <v>504</v>
      </c>
      <c r="I62" s="44">
        <f>SUM(I63,I66)</f>
        <v>1</v>
      </c>
      <c r="J62" s="44">
        <f t="shared" ref="J62:AV62" si="80">SUM(J63,J66)</f>
        <v>0</v>
      </c>
      <c r="K62" s="44">
        <f t="shared" si="80"/>
        <v>0</v>
      </c>
      <c r="L62" s="44">
        <f t="shared" si="80"/>
        <v>0</v>
      </c>
      <c r="M62" s="44">
        <f t="shared" si="80"/>
        <v>1</v>
      </c>
      <c r="N62" s="44">
        <f t="shared" si="80"/>
        <v>0</v>
      </c>
      <c r="O62" s="44">
        <f t="shared" si="80"/>
        <v>0</v>
      </c>
      <c r="P62" s="44">
        <f t="shared" si="80"/>
        <v>0</v>
      </c>
      <c r="Q62" s="44">
        <f t="shared" si="80"/>
        <v>0</v>
      </c>
      <c r="R62" s="44">
        <f t="shared" si="80"/>
        <v>0</v>
      </c>
      <c r="S62" s="44">
        <f t="shared" si="80"/>
        <v>13</v>
      </c>
      <c r="T62" s="44">
        <f t="shared" si="80"/>
        <v>5</v>
      </c>
      <c r="U62" s="44">
        <f t="shared" si="80"/>
        <v>0</v>
      </c>
      <c r="V62" s="44">
        <f t="shared" si="80"/>
        <v>0</v>
      </c>
      <c r="W62" s="44">
        <f t="shared" si="80"/>
        <v>18</v>
      </c>
      <c r="X62" s="44">
        <f>SUM(X63,X66)</f>
        <v>177</v>
      </c>
      <c r="Y62" s="44">
        <f t="shared" ref="Y62:AV62" si="81">SUM(Y63,Y66)</f>
        <v>122</v>
      </c>
      <c r="Z62" s="44">
        <f t="shared" si="81"/>
        <v>0</v>
      </c>
      <c r="AA62" s="44">
        <f t="shared" si="81"/>
        <v>0</v>
      </c>
      <c r="AB62" s="44">
        <f t="shared" si="81"/>
        <v>299</v>
      </c>
      <c r="AC62" s="44">
        <f t="shared" si="81"/>
        <v>0</v>
      </c>
      <c r="AD62" s="44">
        <f t="shared" si="81"/>
        <v>0</v>
      </c>
      <c r="AE62" s="44">
        <f t="shared" si="81"/>
        <v>0</v>
      </c>
      <c r="AF62" s="44">
        <f t="shared" si="81"/>
        <v>0</v>
      </c>
      <c r="AG62" s="44">
        <f t="shared" si="81"/>
        <v>0</v>
      </c>
      <c r="AH62" s="44">
        <f t="shared" si="81"/>
        <v>0</v>
      </c>
      <c r="AI62" s="44">
        <f t="shared" si="81"/>
        <v>0</v>
      </c>
      <c r="AJ62" s="44">
        <f t="shared" si="81"/>
        <v>0</v>
      </c>
      <c r="AK62" s="44">
        <f t="shared" si="81"/>
        <v>0</v>
      </c>
      <c r="AL62" s="44">
        <f t="shared" si="81"/>
        <v>0</v>
      </c>
      <c r="AM62" s="44">
        <f>SUM(AM63,AM66)</f>
        <v>2</v>
      </c>
      <c r="AN62" s="44">
        <f t="shared" si="81"/>
        <v>2</v>
      </c>
      <c r="AO62" s="44">
        <f t="shared" si="81"/>
        <v>0</v>
      </c>
      <c r="AP62" s="44">
        <f t="shared" si="81"/>
        <v>0</v>
      </c>
      <c r="AQ62" s="44">
        <f t="shared" si="81"/>
        <v>4</v>
      </c>
      <c r="AR62" s="44">
        <f t="shared" si="81"/>
        <v>111</v>
      </c>
      <c r="AS62" s="44">
        <f t="shared" si="81"/>
        <v>71</v>
      </c>
      <c r="AT62" s="44">
        <f t="shared" si="81"/>
        <v>0</v>
      </c>
      <c r="AU62" s="44">
        <f t="shared" si="81"/>
        <v>1</v>
      </c>
      <c r="AV62" s="44">
        <f t="shared" si="81"/>
        <v>183</v>
      </c>
    </row>
    <row r="63" spans="1:48" x14ac:dyDescent="0.25">
      <c r="A63" s="36">
        <v>7</v>
      </c>
      <c r="B63" s="37" t="s">
        <v>116</v>
      </c>
      <c r="C63" s="38"/>
      <c r="D63" s="45">
        <f>I63+N63+S63+X63+AC63+AH63+AM63+AR63</f>
        <v>33</v>
      </c>
      <c r="E63" s="45">
        <f>J63+O63+T63+Y63+AD63+AI63+AN63+AS63</f>
        <v>23</v>
      </c>
      <c r="F63" s="45"/>
      <c r="G63" s="45"/>
      <c r="H63" s="57">
        <f>SUM(D63:F63)</f>
        <v>56</v>
      </c>
      <c r="I63" s="45">
        <f>SUM(I64:I65)</f>
        <v>1</v>
      </c>
      <c r="J63" s="45">
        <f t="shared" ref="J63:L63" si="82">SUM(J64:J65)</f>
        <v>0</v>
      </c>
      <c r="K63" s="45">
        <f t="shared" si="82"/>
        <v>0</v>
      </c>
      <c r="L63" s="45">
        <f t="shared" si="82"/>
        <v>0</v>
      </c>
      <c r="M63" s="57">
        <f t="shared" si="15"/>
        <v>1</v>
      </c>
      <c r="N63" s="45"/>
      <c r="O63" s="45"/>
      <c r="P63" s="45"/>
      <c r="Q63" s="93"/>
      <c r="R63" s="56">
        <f t="shared" si="8"/>
        <v>0</v>
      </c>
      <c r="S63" s="45">
        <v>1</v>
      </c>
      <c r="T63" s="45">
        <v>1</v>
      </c>
      <c r="U63" s="45">
        <v>0</v>
      </c>
      <c r="V63" s="93">
        <v>0</v>
      </c>
      <c r="W63" s="56">
        <f>SUM(S63:V63)</f>
        <v>2</v>
      </c>
      <c r="X63" s="45">
        <v>15</v>
      </c>
      <c r="Y63" s="45">
        <v>10</v>
      </c>
      <c r="Z63" s="45">
        <v>0</v>
      </c>
      <c r="AA63" s="93">
        <v>0</v>
      </c>
      <c r="AB63" s="56">
        <f>SUM(X63:AA63)</f>
        <v>25</v>
      </c>
      <c r="AC63" s="45"/>
      <c r="AD63" s="45"/>
      <c r="AE63" s="45"/>
      <c r="AF63" s="93"/>
      <c r="AG63" s="56">
        <f t="shared" si="12"/>
        <v>0</v>
      </c>
      <c r="AH63" s="45"/>
      <c r="AI63" s="45"/>
      <c r="AJ63" s="45"/>
      <c r="AK63" s="93"/>
      <c r="AL63" s="56">
        <f t="shared" si="13"/>
        <v>0</v>
      </c>
      <c r="AM63" s="45">
        <f>SUM(AM64:AM65)</f>
        <v>1</v>
      </c>
      <c r="AN63" s="45">
        <f t="shared" ref="AN63:AP63" si="83">SUM(AN64:AN65)</f>
        <v>0</v>
      </c>
      <c r="AO63" s="45">
        <f t="shared" si="83"/>
        <v>0</v>
      </c>
      <c r="AP63" s="45">
        <f t="shared" si="83"/>
        <v>0</v>
      </c>
      <c r="AQ63" s="56">
        <f>SUM(AM63:AP63)</f>
        <v>1</v>
      </c>
      <c r="AR63" s="45">
        <v>15</v>
      </c>
      <c r="AS63" s="45">
        <v>12</v>
      </c>
      <c r="AT63" s="45">
        <v>0</v>
      </c>
      <c r="AU63" s="93">
        <v>0</v>
      </c>
      <c r="AV63" s="56">
        <f>SUM(AR63:AU63)</f>
        <v>27</v>
      </c>
    </row>
    <row r="64" spans="1:48" x14ac:dyDescent="0.25">
      <c r="A64" s="41"/>
      <c r="B64" s="39" t="s">
        <v>57</v>
      </c>
      <c r="C64" s="40" t="s">
        <v>58</v>
      </c>
      <c r="D64" s="46">
        <f>I64+N64+S64+X64+AC64+AH64+AM64+AR64</f>
        <v>17</v>
      </c>
      <c r="E64" s="46">
        <f>J64+O64+T64+Y64+AD64+AI64+AN64+AS64</f>
        <v>13</v>
      </c>
      <c r="F64" s="46"/>
      <c r="G64" s="46"/>
      <c r="H64" s="57">
        <f t="shared" ref="H64:H67" si="84">SUM(D64:F64)</f>
        <v>30</v>
      </c>
      <c r="I64" s="45">
        <v>0</v>
      </c>
      <c r="J64" s="45">
        <v>0</v>
      </c>
      <c r="K64" s="45">
        <v>0</v>
      </c>
      <c r="L64" s="45">
        <v>0</v>
      </c>
      <c r="M64" s="57">
        <f>SUM(I64:L64)</f>
        <v>0</v>
      </c>
      <c r="N64" s="45"/>
      <c r="O64" s="45"/>
      <c r="P64" s="45"/>
      <c r="Q64" s="93"/>
      <c r="R64" s="56">
        <f t="shared" si="8"/>
        <v>0</v>
      </c>
      <c r="S64" s="45">
        <v>0</v>
      </c>
      <c r="T64" s="45">
        <v>0</v>
      </c>
      <c r="U64" s="45">
        <v>0</v>
      </c>
      <c r="V64" s="93">
        <v>0</v>
      </c>
      <c r="W64" s="56">
        <f>SUM(S64:V64)</f>
        <v>0</v>
      </c>
      <c r="X64" s="45">
        <v>4</v>
      </c>
      <c r="Y64" s="45">
        <v>3</v>
      </c>
      <c r="Z64" s="45">
        <v>0</v>
      </c>
      <c r="AA64" s="93">
        <v>0</v>
      </c>
      <c r="AB64" s="56">
        <f>SUM(X64:AA64)</f>
        <v>7</v>
      </c>
      <c r="AC64" s="45"/>
      <c r="AD64" s="45"/>
      <c r="AE64" s="45"/>
      <c r="AF64" s="93"/>
      <c r="AG64" s="56">
        <f t="shared" si="12"/>
        <v>0</v>
      </c>
      <c r="AH64" s="45"/>
      <c r="AI64" s="45"/>
      <c r="AJ64" s="45"/>
      <c r="AK64" s="93"/>
      <c r="AL64" s="56">
        <f t="shared" si="13"/>
        <v>0</v>
      </c>
      <c r="AM64" s="45">
        <v>0</v>
      </c>
      <c r="AN64" s="45">
        <v>0</v>
      </c>
      <c r="AO64" s="45">
        <v>0</v>
      </c>
      <c r="AP64" s="93">
        <v>0</v>
      </c>
      <c r="AQ64" s="56">
        <f t="shared" ref="AQ64:AQ67" si="85">SUM(AM64:AP64)</f>
        <v>0</v>
      </c>
      <c r="AR64" s="45">
        <v>13</v>
      </c>
      <c r="AS64" s="45">
        <v>10</v>
      </c>
      <c r="AT64" s="45">
        <v>0</v>
      </c>
      <c r="AU64" s="93">
        <v>0</v>
      </c>
      <c r="AV64" s="56">
        <f>SUM(AR64:AU64)</f>
        <v>23</v>
      </c>
    </row>
    <row r="65" spans="1:48" x14ac:dyDescent="0.25">
      <c r="A65" s="34"/>
      <c r="B65" s="39" t="s">
        <v>177</v>
      </c>
      <c r="C65" s="40" t="s">
        <v>178</v>
      </c>
      <c r="D65" s="46">
        <f>I65+N65+S65+X65+AC65+AH65+AM65+AR65</f>
        <v>16</v>
      </c>
      <c r="E65" s="46">
        <f>J65+O65+T65+Y65+AD65+AI65+AN65+AS65</f>
        <v>10</v>
      </c>
      <c r="F65" s="46"/>
      <c r="G65" s="46"/>
      <c r="H65" s="57">
        <f t="shared" si="84"/>
        <v>26</v>
      </c>
      <c r="I65" s="45">
        <v>1</v>
      </c>
      <c r="J65" s="45">
        <v>0</v>
      </c>
      <c r="K65" s="45">
        <v>0</v>
      </c>
      <c r="L65" s="45">
        <v>0</v>
      </c>
      <c r="M65" s="57">
        <f>SUM(I65:L65)</f>
        <v>1</v>
      </c>
      <c r="N65" s="45"/>
      <c r="O65" s="45"/>
      <c r="P65" s="45"/>
      <c r="Q65" s="93"/>
      <c r="R65" s="56">
        <f t="shared" si="8"/>
        <v>0</v>
      </c>
      <c r="S65" s="45">
        <v>1</v>
      </c>
      <c r="T65" s="45">
        <v>1</v>
      </c>
      <c r="U65" s="45">
        <v>0</v>
      </c>
      <c r="V65" s="93">
        <v>0</v>
      </c>
      <c r="W65" s="56">
        <f>SUM(S65:V65)</f>
        <v>2</v>
      </c>
      <c r="X65" s="45">
        <v>11</v>
      </c>
      <c r="Y65" s="45">
        <v>7</v>
      </c>
      <c r="Z65" s="45">
        <v>0</v>
      </c>
      <c r="AA65" s="93">
        <v>0</v>
      </c>
      <c r="AB65" s="56">
        <f>SUM(X65:AA65)</f>
        <v>18</v>
      </c>
      <c r="AC65" s="45"/>
      <c r="AD65" s="45"/>
      <c r="AE65" s="45"/>
      <c r="AF65" s="93"/>
      <c r="AG65" s="56">
        <f t="shared" si="12"/>
        <v>0</v>
      </c>
      <c r="AH65" s="45"/>
      <c r="AI65" s="45"/>
      <c r="AJ65" s="45"/>
      <c r="AK65" s="93"/>
      <c r="AL65" s="56">
        <f t="shared" si="13"/>
        <v>0</v>
      </c>
      <c r="AM65" s="45">
        <v>1</v>
      </c>
      <c r="AN65" s="45">
        <v>0</v>
      </c>
      <c r="AO65" s="45">
        <v>0</v>
      </c>
      <c r="AP65" s="93">
        <v>0</v>
      </c>
      <c r="AQ65" s="56">
        <f t="shared" si="85"/>
        <v>1</v>
      </c>
      <c r="AR65" s="45">
        <v>2</v>
      </c>
      <c r="AS65" s="45">
        <v>2</v>
      </c>
      <c r="AT65" s="45">
        <v>0</v>
      </c>
      <c r="AU65" s="93">
        <v>0</v>
      </c>
      <c r="AV65" s="56">
        <f>SUM(AR65:AU65)</f>
        <v>4</v>
      </c>
    </row>
    <row r="66" spans="1:48" x14ac:dyDescent="0.25">
      <c r="A66" s="36">
        <v>11</v>
      </c>
      <c r="B66" s="37" t="s">
        <v>59</v>
      </c>
      <c r="C66" s="38"/>
      <c r="D66" s="45">
        <f>I66+N66+S66+X66+AC66+AH66+AM66+AR66</f>
        <v>271</v>
      </c>
      <c r="E66" s="45">
        <f>J66+O66+T66+Y66+AD66+AI66+AN66+AS66</f>
        <v>177</v>
      </c>
      <c r="F66" s="45"/>
      <c r="G66" s="45"/>
      <c r="H66" s="57">
        <f t="shared" si="84"/>
        <v>448</v>
      </c>
      <c r="I66" s="45">
        <f>SUM(I67)</f>
        <v>0</v>
      </c>
      <c r="J66" s="45">
        <f t="shared" ref="J66:L66" si="86">SUM(J67)</f>
        <v>0</v>
      </c>
      <c r="K66" s="45">
        <f t="shared" si="86"/>
        <v>0</v>
      </c>
      <c r="L66" s="45">
        <f t="shared" si="86"/>
        <v>0</v>
      </c>
      <c r="M66" s="57">
        <f t="shared" si="15"/>
        <v>0</v>
      </c>
      <c r="N66" s="45"/>
      <c r="O66" s="45"/>
      <c r="P66" s="45"/>
      <c r="Q66" s="93"/>
      <c r="R66" s="56">
        <f t="shared" si="8"/>
        <v>0</v>
      </c>
      <c r="S66" s="45">
        <v>12</v>
      </c>
      <c r="T66" s="45">
        <v>4</v>
      </c>
      <c r="U66" s="45">
        <v>0</v>
      </c>
      <c r="V66" s="93">
        <v>0</v>
      </c>
      <c r="W66" s="56">
        <f>SUM(S66:V66)</f>
        <v>16</v>
      </c>
      <c r="X66" s="45">
        <v>162</v>
      </c>
      <c r="Y66" s="45">
        <v>112</v>
      </c>
      <c r="Z66" s="45">
        <v>0</v>
      </c>
      <c r="AA66" s="93">
        <v>0</v>
      </c>
      <c r="AB66" s="56">
        <f>SUM(X66:AA66)</f>
        <v>274</v>
      </c>
      <c r="AC66" s="45"/>
      <c r="AD66" s="45"/>
      <c r="AE66" s="45"/>
      <c r="AF66" s="93"/>
      <c r="AG66" s="56">
        <f t="shared" si="12"/>
        <v>0</v>
      </c>
      <c r="AH66" s="45"/>
      <c r="AI66" s="45"/>
      <c r="AJ66" s="45"/>
      <c r="AK66" s="93"/>
      <c r="AL66" s="56">
        <f t="shared" si="13"/>
        <v>0</v>
      </c>
      <c r="AM66" s="45">
        <f>SUM(AM67)</f>
        <v>1</v>
      </c>
      <c r="AN66" s="45">
        <f t="shared" ref="AN66:AP66" si="87">SUM(AN67)</f>
        <v>2</v>
      </c>
      <c r="AO66" s="45">
        <f t="shared" si="87"/>
        <v>0</v>
      </c>
      <c r="AP66" s="45">
        <f t="shared" si="87"/>
        <v>0</v>
      </c>
      <c r="AQ66" s="56">
        <f t="shared" si="85"/>
        <v>3</v>
      </c>
      <c r="AR66" s="45">
        <v>96</v>
      </c>
      <c r="AS66" s="45">
        <v>59</v>
      </c>
      <c r="AT66" s="45">
        <v>0</v>
      </c>
      <c r="AU66" s="93">
        <v>1</v>
      </c>
      <c r="AV66" s="56">
        <f>SUM(AR66:AU66)</f>
        <v>156</v>
      </c>
    </row>
    <row r="67" spans="1:48" x14ac:dyDescent="0.25">
      <c r="A67" s="41"/>
      <c r="B67" s="39" t="s">
        <v>57</v>
      </c>
      <c r="C67" s="40" t="s">
        <v>58</v>
      </c>
      <c r="D67" s="46">
        <f>I67+N67+S67+X67+AC67+AH67+AM67+AR67</f>
        <v>271</v>
      </c>
      <c r="E67" s="46">
        <f>J67+O67+T67+Y67+AD67+AI67+AN67+AS67</f>
        <v>177</v>
      </c>
      <c r="F67" s="46"/>
      <c r="G67" s="46"/>
      <c r="H67" s="57">
        <f t="shared" si="84"/>
        <v>448</v>
      </c>
      <c r="I67" s="45">
        <v>0</v>
      </c>
      <c r="J67" s="45">
        <v>0</v>
      </c>
      <c r="K67" s="45">
        <v>0</v>
      </c>
      <c r="L67" s="45">
        <v>0</v>
      </c>
      <c r="M67" s="57">
        <f>SUM(I67:L67)</f>
        <v>0</v>
      </c>
      <c r="N67" s="45"/>
      <c r="O67" s="45"/>
      <c r="P67" s="45"/>
      <c r="Q67" s="93"/>
      <c r="R67" s="56">
        <f t="shared" si="8"/>
        <v>0</v>
      </c>
      <c r="S67" s="45">
        <v>12</v>
      </c>
      <c r="T67" s="45">
        <v>4</v>
      </c>
      <c r="U67" s="45">
        <v>0</v>
      </c>
      <c r="V67" s="93">
        <v>0</v>
      </c>
      <c r="W67" s="56">
        <f>SUM(S67:V67)</f>
        <v>16</v>
      </c>
      <c r="X67" s="45">
        <v>162</v>
      </c>
      <c r="Y67" s="45">
        <v>112</v>
      </c>
      <c r="Z67" s="45">
        <v>0</v>
      </c>
      <c r="AA67" s="93">
        <v>0</v>
      </c>
      <c r="AB67" s="56">
        <f>SUM(X67:AA67)</f>
        <v>274</v>
      </c>
      <c r="AC67" s="45"/>
      <c r="AD67" s="45"/>
      <c r="AE67" s="45"/>
      <c r="AF67" s="93"/>
      <c r="AG67" s="56">
        <f t="shared" si="12"/>
        <v>0</v>
      </c>
      <c r="AH67" s="45"/>
      <c r="AI67" s="45"/>
      <c r="AJ67" s="45"/>
      <c r="AK67" s="93"/>
      <c r="AL67" s="56">
        <f t="shared" si="13"/>
        <v>0</v>
      </c>
      <c r="AM67" s="45">
        <v>1</v>
      </c>
      <c r="AN67" s="45">
        <v>2</v>
      </c>
      <c r="AO67" s="45">
        <v>0</v>
      </c>
      <c r="AP67" s="93">
        <v>0</v>
      </c>
      <c r="AQ67" s="56">
        <f t="shared" si="85"/>
        <v>3</v>
      </c>
      <c r="AR67" s="45">
        <v>96</v>
      </c>
      <c r="AS67" s="45">
        <v>59</v>
      </c>
      <c r="AT67" s="45">
        <v>0</v>
      </c>
      <c r="AU67" s="93">
        <v>1</v>
      </c>
      <c r="AV67" s="56">
        <f>SUM(AR67:AU67)</f>
        <v>156</v>
      </c>
    </row>
    <row r="68" spans="1:48" x14ac:dyDescent="0.25">
      <c r="A68" s="33" t="s">
        <v>221</v>
      </c>
      <c r="B68" s="34"/>
      <c r="C68" s="35"/>
      <c r="D68" s="44">
        <f>I68+N68+S68+X68+AC68+AH68+AM68+AR68</f>
        <v>254</v>
      </c>
      <c r="E68" s="44">
        <f>J68+O68+T68+Y68+AD68+AI68+AN68+AS68</f>
        <v>136</v>
      </c>
      <c r="F68" s="44">
        <f>K68+P68+U68+Z68+AE68+AJ68+AO68+AT68</f>
        <v>0</v>
      </c>
      <c r="G68" s="44">
        <f>L68+Q68+V68+AA68+AF68+AK68+AP68+AU68</f>
        <v>0</v>
      </c>
      <c r="H68" s="61">
        <f>SUM(D68:F68)</f>
        <v>390</v>
      </c>
      <c r="I68" s="44">
        <f>SUM(I69,I81)</f>
        <v>3</v>
      </c>
      <c r="J68" s="44">
        <f t="shared" ref="J68:L68" si="88">SUM(J69,J81)</f>
        <v>0</v>
      </c>
      <c r="K68" s="44">
        <f t="shared" si="88"/>
        <v>0</v>
      </c>
      <c r="L68" s="44">
        <f t="shared" si="88"/>
        <v>0</v>
      </c>
      <c r="M68" s="62">
        <f t="shared" si="15"/>
        <v>3</v>
      </c>
      <c r="N68" s="44">
        <f>SUM(N69,N81)</f>
        <v>1</v>
      </c>
      <c r="O68" s="44">
        <f t="shared" ref="O68:AV68" si="89">SUM(O69,O81)</f>
        <v>0</v>
      </c>
      <c r="P68" s="44">
        <f t="shared" si="89"/>
        <v>0</v>
      </c>
      <c r="Q68" s="44">
        <f t="shared" si="89"/>
        <v>0</v>
      </c>
      <c r="R68" s="44">
        <f t="shared" si="89"/>
        <v>1</v>
      </c>
      <c r="S68" s="44">
        <f t="shared" si="89"/>
        <v>15</v>
      </c>
      <c r="T68" s="44">
        <f t="shared" si="89"/>
        <v>9</v>
      </c>
      <c r="U68" s="44">
        <f t="shared" si="89"/>
        <v>0</v>
      </c>
      <c r="V68" s="44">
        <f t="shared" si="89"/>
        <v>0</v>
      </c>
      <c r="W68" s="44">
        <f t="shared" si="89"/>
        <v>24</v>
      </c>
      <c r="X68" s="44">
        <f>SUM(X69,X81)</f>
        <v>161</v>
      </c>
      <c r="Y68" s="44">
        <f t="shared" ref="Y68:AV68" si="90">SUM(Y69,Y81)</f>
        <v>76</v>
      </c>
      <c r="Z68" s="44">
        <f t="shared" si="90"/>
        <v>0</v>
      </c>
      <c r="AA68" s="44">
        <f t="shared" si="90"/>
        <v>0</v>
      </c>
      <c r="AB68" s="44">
        <f t="shared" si="90"/>
        <v>237</v>
      </c>
      <c r="AC68" s="44">
        <f t="shared" si="90"/>
        <v>1</v>
      </c>
      <c r="AD68" s="44">
        <f t="shared" si="90"/>
        <v>0</v>
      </c>
      <c r="AE68" s="44">
        <f t="shared" si="90"/>
        <v>0</v>
      </c>
      <c r="AF68" s="44">
        <f t="shared" si="90"/>
        <v>0</v>
      </c>
      <c r="AG68" s="44">
        <f t="shared" si="90"/>
        <v>1</v>
      </c>
      <c r="AH68" s="44">
        <f t="shared" si="90"/>
        <v>0</v>
      </c>
      <c r="AI68" s="44">
        <f t="shared" si="90"/>
        <v>0</v>
      </c>
      <c r="AJ68" s="44">
        <f t="shared" si="90"/>
        <v>0</v>
      </c>
      <c r="AK68" s="44">
        <f t="shared" si="90"/>
        <v>0</v>
      </c>
      <c r="AL68" s="44">
        <f t="shared" si="90"/>
        <v>0</v>
      </c>
      <c r="AM68" s="44">
        <f t="shared" si="90"/>
        <v>16</v>
      </c>
      <c r="AN68" s="44">
        <f t="shared" si="90"/>
        <v>9</v>
      </c>
      <c r="AO68" s="44">
        <f t="shared" si="90"/>
        <v>0</v>
      </c>
      <c r="AP68" s="44">
        <f t="shared" si="90"/>
        <v>0</v>
      </c>
      <c r="AQ68" s="44">
        <f t="shared" si="90"/>
        <v>25</v>
      </c>
      <c r="AR68" s="44">
        <f t="shared" si="90"/>
        <v>57</v>
      </c>
      <c r="AS68" s="44">
        <f t="shared" si="90"/>
        <v>42</v>
      </c>
      <c r="AT68" s="44">
        <f t="shared" si="90"/>
        <v>0</v>
      </c>
      <c r="AU68" s="44">
        <f t="shared" si="90"/>
        <v>0</v>
      </c>
      <c r="AV68" s="44">
        <f t="shared" si="90"/>
        <v>99</v>
      </c>
    </row>
    <row r="69" spans="1:48" x14ac:dyDescent="0.25">
      <c r="A69" s="36">
        <v>7</v>
      </c>
      <c r="B69" s="37" t="s">
        <v>116</v>
      </c>
      <c r="C69" s="38"/>
      <c r="D69" s="45">
        <f>I69+N69+S69+X69+AC69+AH69+AM69+AR69</f>
        <v>101</v>
      </c>
      <c r="E69" s="45">
        <f>J69+O69+T69+Y69+AD69+AI69+AN69+AS69</f>
        <v>53</v>
      </c>
      <c r="F69" s="45">
        <f>K69+P69+U69+Z69+AE69+AJ69+AO69+AT69</f>
        <v>0</v>
      </c>
      <c r="G69" s="45">
        <f>L69+Q69+V69+AA69+AF69+AK69+AP69+AU69</f>
        <v>0</v>
      </c>
      <c r="H69" s="57">
        <f>SUM(D69:F69)</f>
        <v>154</v>
      </c>
      <c r="I69" s="45">
        <f>SUM(I70:I80)</f>
        <v>0</v>
      </c>
      <c r="J69" s="45">
        <f>SUM(J70:J80)</f>
        <v>0</v>
      </c>
      <c r="K69" s="45">
        <v>0</v>
      </c>
      <c r="L69" s="45">
        <v>0</v>
      </c>
      <c r="M69" s="45">
        <v>0</v>
      </c>
      <c r="N69" s="45">
        <v>1</v>
      </c>
      <c r="O69" s="45">
        <v>0</v>
      </c>
      <c r="P69" s="45">
        <v>0</v>
      </c>
      <c r="Q69" s="93">
        <v>0</v>
      </c>
      <c r="R69" s="56">
        <f>SUM(N69:Q69)</f>
        <v>1</v>
      </c>
      <c r="S69" s="45">
        <f>SUM(S70:S80)</f>
        <v>9</v>
      </c>
      <c r="T69" s="45">
        <f t="shared" ref="T69:V69" si="91">SUM(T70:T80)</f>
        <v>6</v>
      </c>
      <c r="U69" s="45">
        <f t="shared" si="91"/>
        <v>0</v>
      </c>
      <c r="V69" s="45">
        <f t="shared" si="91"/>
        <v>0</v>
      </c>
      <c r="W69" s="56">
        <f t="shared" si="29"/>
        <v>15</v>
      </c>
      <c r="X69" s="45">
        <f>SUM(X70:X80)</f>
        <v>73</v>
      </c>
      <c r="Y69" s="45">
        <f t="shared" ref="Y69:AA69" si="92">SUM(Y70:Y80)</f>
        <v>29</v>
      </c>
      <c r="Z69" s="45">
        <f t="shared" si="92"/>
        <v>0</v>
      </c>
      <c r="AA69" s="45">
        <f t="shared" si="92"/>
        <v>0</v>
      </c>
      <c r="AB69" s="56">
        <f>SUM(X69:AA69)</f>
        <v>102</v>
      </c>
      <c r="AC69" s="45"/>
      <c r="AD69" s="45"/>
      <c r="AE69" s="45"/>
      <c r="AF69" s="93"/>
      <c r="AG69" s="56">
        <f t="shared" si="12"/>
        <v>0</v>
      </c>
      <c r="AH69" s="45"/>
      <c r="AI69" s="45"/>
      <c r="AJ69" s="45"/>
      <c r="AK69" s="93"/>
      <c r="AL69" s="56">
        <f t="shared" si="13"/>
        <v>0</v>
      </c>
      <c r="AM69" s="45">
        <f>SUM(AM70:AM80)</f>
        <v>6</v>
      </c>
      <c r="AN69" s="45">
        <f t="shared" ref="AN69:AP69" si="93">SUM(AN70:AN80)</f>
        <v>4</v>
      </c>
      <c r="AO69" s="45">
        <f t="shared" si="93"/>
        <v>0</v>
      </c>
      <c r="AP69" s="45">
        <f t="shared" si="93"/>
        <v>0</v>
      </c>
      <c r="AQ69" s="56">
        <f>SUM(AM69:AP69)</f>
        <v>10</v>
      </c>
      <c r="AR69" s="45">
        <f>SUM(AR70:AR80)</f>
        <v>12</v>
      </c>
      <c r="AS69" s="45">
        <f t="shared" ref="AS69:AU69" si="94">SUM(AS70:AS80)</f>
        <v>14</v>
      </c>
      <c r="AT69" s="45">
        <f t="shared" si="94"/>
        <v>0</v>
      </c>
      <c r="AU69" s="45">
        <f t="shared" si="94"/>
        <v>0</v>
      </c>
      <c r="AV69" s="56">
        <f>SUM(AR69:AU69)</f>
        <v>26</v>
      </c>
    </row>
    <row r="70" spans="1:48" x14ac:dyDescent="0.25">
      <c r="A70" s="41"/>
      <c r="B70" s="39" t="s">
        <v>64</v>
      </c>
      <c r="C70" s="40" t="s">
        <v>218</v>
      </c>
      <c r="D70" s="46">
        <f>I70+N70+S70+X70+AC70+AH70+AM70+AR70</f>
        <v>15</v>
      </c>
      <c r="E70" s="46">
        <f>J70+O70+T70+Y70+AD70+AI70+AN70+AS70</f>
        <v>9</v>
      </c>
      <c r="F70" s="45">
        <f>K70+P70+U70+Z70+AE70+AJ70+AO70+AT70</f>
        <v>0</v>
      </c>
      <c r="G70" s="45">
        <f>L70+Q70+V70+AA70+AF70+AK70+AP70+AU70</f>
        <v>0</v>
      </c>
      <c r="H70" s="57">
        <f t="shared" ref="H70:H84" si="95">SUM(D70:F70)</f>
        <v>24</v>
      </c>
      <c r="I70" s="45"/>
      <c r="J70" s="45"/>
      <c r="K70" s="45"/>
      <c r="L70" s="45"/>
      <c r="M70" s="57">
        <f t="shared" si="15"/>
        <v>0</v>
      </c>
      <c r="N70" s="45">
        <v>0</v>
      </c>
      <c r="O70" s="45">
        <v>0</v>
      </c>
      <c r="P70" s="45">
        <v>0</v>
      </c>
      <c r="Q70" s="93">
        <v>0</v>
      </c>
      <c r="R70" s="56">
        <f>SUM(N70:Q70)</f>
        <v>0</v>
      </c>
      <c r="S70" s="45">
        <v>3</v>
      </c>
      <c r="T70" s="45">
        <v>1</v>
      </c>
      <c r="U70" s="45">
        <v>0</v>
      </c>
      <c r="V70" s="93">
        <v>0</v>
      </c>
      <c r="W70" s="56">
        <f>SUM(S70:V70)</f>
        <v>4</v>
      </c>
      <c r="X70" s="45">
        <v>10</v>
      </c>
      <c r="Y70" s="45">
        <v>6</v>
      </c>
      <c r="Z70" s="45">
        <v>0</v>
      </c>
      <c r="AA70" s="93">
        <v>0</v>
      </c>
      <c r="AB70" s="56">
        <f t="shared" ref="AB70:AB84" si="96">SUM(X70:AA70)</f>
        <v>16</v>
      </c>
      <c r="AC70" s="45"/>
      <c r="AD70" s="45"/>
      <c r="AE70" s="45"/>
      <c r="AF70" s="93"/>
      <c r="AG70" s="56">
        <f t="shared" si="12"/>
        <v>0</v>
      </c>
      <c r="AH70" s="45"/>
      <c r="AI70" s="45"/>
      <c r="AJ70" s="45"/>
      <c r="AK70" s="93"/>
      <c r="AL70" s="56">
        <f t="shared" si="13"/>
        <v>0</v>
      </c>
      <c r="AM70" s="45">
        <v>1</v>
      </c>
      <c r="AN70" s="45">
        <v>0</v>
      </c>
      <c r="AO70" s="45">
        <v>0</v>
      </c>
      <c r="AP70" s="93">
        <v>0</v>
      </c>
      <c r="AQ70" s="56">
        <f t="shared" ref="AQ70:AQ84" si="97">SUM(AM70:AP70)</f>
        <v>1</v>
      </c>
      <c r="AR70" s="45">
        <v>1</v>
      </c>
      <c r="AS70" s="45">
        <v>2</v>
      </c>
      <c r="AT70" s="45">
        <v>0</v>
      </c>
      <c r="AU70" s="93">
        <v>0</v>
      </c>
      <c r="AV70" s="56">
        <f t="shared" ref="AV70:AV84" si="98">SUM(AR70:AU70)</f>
        <v>3</v>
      </c>
    </row>
    <row r="71" spans="1:48" x14ac:dyDescent="0.25">
      <c r="A71" s="41"/>
      <c r="B71" s="39" t="s">
        <v>174</v>
      </c>
      <c r="C71" s="40" t="s">
        <v>226</v>
      </c>
      <c r="D71" s="46">
        <f>I71+N71+S71+X71+AC71+AH71+AM71+AR71</f>
        <v>12</v>
      </c>
      <c r="E71" s="46">
        <f>J71+O71+T71+Y71+AD71+AI71+AN71+AS71</f>
        <v>1</v>
      </c>
      <c r="F71" s="45">
        <f>K71+P71+U71+Z71+AE71+AJ71+AO71+AT71</f>
        <v>0</v>
      </c>
      <c r="G71" s="45">
        <f>L71+Q71+V71+AA71+AF71+AK71+AP71+AU71</f>
        <v>0</v>
      </c>
      <c r="H71" s="57">
        <f t="shared" si="95"/>
        <v>13</v>
      </c>
      <c r="I71" s="45"/>
      <c r="J71" s="45"/>
      <c r="K71" s="45"/>
      <c r="L71" s="45"/>
      <c r="M71" s="57">
        <f t="shared" si="15"/>
        <v>0</v>
      </c>
      <c r="N71" s="45">
        <v>0</v>
      </c>
      <c r="O71" s="45">
        <v>0</v>
      </c>
      <c r="P71" s="45">
        <v>0</v>
      </c>
      <c r="Q71" s="93">
        <v>0</v>
      </c>
      <c r="R71" s="56">
        <f>SUM(N71:Q71)</f>
        <v>0</v>
      </c>
      <c r="S71" s="45">
        <v>0</v>
      </c>
      <c r="T71" s="45">
        <v>0</v>
      </c>
      <c r="U71" s="45">
        <v>0</v>
      </c>
      <c r="V71" s="93">
        <v>0</v>
      </c>
      <c r="W71" s="56">
        <f t="shared" si="29"/>
        <v>0</v>
      </c>
      <c r="X71" s="45">
        <v>7</v>
      </c>
      <c r="Y71" s="45">
        <v>1</v>
      </c>
      <c r="Z71" s="45">
        <v>0</v>
      </c>
      <c r="AA71" s="93">
        <v>0</v>
      </c>
      <c r="AB71" s="56">
        <f t="shared" si="96"/>
        <v>8</v>
      </c>
      <c r="AC71" s="45"/>
      <c r="AD71" s="45"/>
      <c r="AE71" s="45"/>
      <c r="AF71" s="93"/>
      <c r="AG71" s="56">
        <f t="shared" si="12"/>
        <v>0</v>
      </c>
      <c r="AH71" s="45"/>
      <c r="AI71" s="45"/>
      <c r="AJ71" s="45"/>
      <c r="AK71" s="93"/>
      <c r="AL71" s="56">
        <f t="shared" si="13"/>
        <v>0</v>
      </c>
      <c r="AM71" s="45">
        <v>2</v>
      </c>
      <c r="AN71" s="45">
        <v>0</v>
      </c>
      <c r="AO71" s="45">
        <v>0</v>
      </c>
      <c r="AP71" s="93">
        <v>0</v>
      </c>
      <c r="AQ71" s="56">
        <f t="shared" si="97"/>
        <v>2</v>
      </c>
      <c r="AR71" s="45">
        <v>3</v>
      </c>
      <c r="AS71" s="45">
        <v>0</v>
      </c>
      <c r="AT71" s="45">
        <v>0</v>
      </c>
      <c r="AU71" s="93">
        <v>0</v>
      </c>
      <c r="AV71" s="56">
        <f t="shared" si="98"/>
        <v>3</v>
      </c>
    </row>
    <row r="72" spans="1:48" x14ac:dyDescent="0.25">
      <c r="A72" s="41"/>
      <c r="B72" s="39" t="s">
        <v>78</v>
      </c>
      <c r="C72" s="40" t="s">
        <v>164</v>
      </c>
      <c r="D72" s="46">
        <f>I72+N72+S72+X72+AC72+AH72+AM72+AR72</f>
        <v>10</v>
      </c>
      <c r="E72" s="46">
        <f>J72+O72+T72+Y72+AD72+AI72+AN72+AS72</f>
        <v>23</v>
      </c>
      <c r="F72" s="45">
        <f>K72+P72+U72+Z72+AE72+AJ72+AO72+AT72</f>
        <v>0</v>
      </c>
      <c r="G72" s="45">
        <f>L72+Q72+V72+AA72+AF72+AK72+AP72+AU72</f>
        <v>0</v>
      </c>
      <c r="H72" s="57">
        <f t="shared" si="95"/>
        <v>33</v>
      </c>
      <c r="I72" s="45"/>
      <c r="J72" s="45"/>
      <c r="K72" s="45"/>
      <c r="L72" s="45"/>
      <c r="M72" s="57">
        <f t="shared" si="15"/>
        <v>0</v>
      </c>
      <c r="N72" s="45">
        <v>1</v>
      </c>
      <c r="O72" s="45">
        <v>0</v>
      </c>
      <c r="P72" s="45">
        <v>0</v>
      </c>
      <c r="Q72" s="93">
        <v>0</v>
      </c>
      <c r="R72" s="56">
        <f>SUM(N72:Q72)</f>
        <v>1</v>
      </c>
      <c r="S72" s="45">
        <v>2</v>
      </c>
      <c r="T72" s="45">
        <v>2</v>
      </c>
      <c r="U72" s="45">
        <v>0</v>
      </c>
      <c r="V72" s="93">
        <v>0</v>
      </c>
      <c r="W72" s="56">
        <f>SUM(S72:V72)</f>
        <v>4</v>
      </c>
      <c r="X72" s="45">
        <v>5</v>
      </c>
      <c r="Y72" s="45">
        <v>9</v>
      </c>
      <c r="Z72" s="45">
        <v>0</v>
      </c>
      <c r="AA72" s="93">
        <v>0</v>
      </c>
      <c r="AB72" s="56">
        <f t="shared" si="96"/>
        <v>14</v>
      </c>
      <c r="AC72" s="45"/>
      <c r="AD72" s="45"/>
      <c r="AE72" s="45"/>
      <c r="AF72" s="93"/>
      <c r="AG72" s="56">
        <f t="shared" si="12"/>
        <v>0</v>
      </c>
      <c r="AH72" s="45"/>
      <c r="AI72" s="45"/>
      <c r="AJ72" s="45"/>
      <c r="AK72" s="93"/>
      <c r="AL72" s="56">
        <f t="shared" si="13"/>
        <v>0</v>
      </c>
      <c r="AM72" s="45">
        <v>0</v>
      </c>
      <c r="AN72" s="45">
        <v>2</v>
      </c>
      <c r="AO72" s="45">
        <v>0</v>
      </c>
      <c r="AP72" s="93">
        <v>0</v>
      </c>
      <c r="AQ72" s="56">
        <f t="shared" si="97"/>
        <v>2</v>
      </c>
      <c r="AR72" s="45">
        <v>2</v>
      </c>
      <c r="AS72" s="45">
        <v>10</v>
      </c>
      <c r="AT72" s="45">
        <v>0</v>
      </c>
      <c r="AU72" s="93">
        <v>0</v>
      </c>
      <c r="AV72" s="56">
        <f t="shared" si="98"/>
        <v>12</v>
      </c>
    </row>
    <row r="73" spans="1:48" x14ac:dyDescent="0.25">
      <c r="A73" s="41"/>
      <c r="B73" s="39" t="s">
        <v>74</v>
      </c>
      <c r="C73" s="40" t="s">
        <v>265</v>
      </c>
      <c r="D73" s="46">
        <f>I73+N73+S73+X73+AC73+AH73+AM73+AR73</f>
        <v>5</v>
      </c>
      <c r="E73" s="46">
        <f>J73+O73+T73+Y73+AD73+AI73+AN73+AS73</f>
        <v>1</v>
      </c>
      <c r="F73" s="45">
        <f>K73+P73+U73+Z73+AE73+AJ73+AO73+AT73</f>
        <v>0</v>
      </c>
      <c r="G73" s="45">
        <f>L73+Q73+V73+AA73+AF73+AK73+AP73+AU73</f>
        <v>0</v>
      </c>
      <c r="H73" s="57">
        <f t="shared" si="95"/>
        <v>6</v>
      </c>
      <c r="I73" s="45"/>
      <c r="J73" s="45"/>
      <c r="K73" s="45"/>
      <c r="L73" s="45"/>
      <c r="M73" s="57">
        <f t="shared" si="15"/>
        <v>0</v>
      </c>
      <c r="N73" s="45">
        <v>0</v>
      </c>
      <c r="O73" s="45">
        <v>0</v>
      </c>
      <c r="P73" s="45">
        <v>0</v>
      </c>
      <c r="Q73" s="93">
        <v>0</v>
      </c>
      <c r="R73" s="56">
        <f>SUM(N73:Q73)</f>
        <v>0</v>
      </c>
      <c r="S73" s="45">
        <v>0</v>
      </c>
      <c r="T73" s="45">
        <v>0</v>
      </c>
      <c r="U73" s="45">
        <v>0</v>
      </c>
      <c r="V73" s="93">
        <v>0</v>
      </c>
      <c r="W73" s="56">
        <f t="shared" si="29"/>
        <v>0</v>
      </c>
      <c r="X73" s="45">
        <v>2</v>
      </c>
      <c r="Y73" s="45">
        <v>1</v>
      </c>
      <c r="Z73" s="45">
        <v>0</v>
      </c>
      <c r="AA73" s="93">
        <v>0</v>
      </c>
      <c r="AB73" s="56">
        <f t="shared" si="96"/>
        <v>3</v>
      </c>
      <c r="AC73" s="45"/>
      <c r="AD73" s="45"/>
      <c r="AE73" s="45"/>
      <c r="AF73" s="93"/>
      <c r="AG73" s="56">
        <f t="shared" si="12"/>
        <v>0</v>
      </c>
      <c r="AH73" s="45"/>
      <c r="AI73" s="45"/>
      <c r="AJ73" s="45"/>
      <c r="AK73" s="93"/>
      <c r="AL73" s="56">
        <f t="shared" si="13"/>
        <v>0</v>
      </c>
      <c r="AM73" s="45">
        <v>1</v>
      </c>
      <c r="AN73" s="45">
        <v>0</v>
      </c>
      <c r="AO73" s="45">
        <v>0</v>
      </c>
      <c r="AP73" s="93">
        <v>0</v>
      </c>
      <c r="AQ73" s="56">
        <f t="shared" si="97"/>
        <v>1</v>
      </c>
      <c r="AR73" s="45">
        <v>2</v>
      </c>
      <c r="AS73" s="45">
        <v>0</v>
      </c>
      <c r="AT73" s="45">
        <v>0</v>
      </c>
      <c r="AU73" s="93">
        <v>0</v>
      </c>
      <c r="AV73" s="56">
        <f t="shared" si="98"/>
        <v>2</v>
      </c>
    </row>
    <row r="74" spans="1:48" x14ac:dyDescent="0.25">
      <c r="A74" s="41"/>
      <c r="B74" s="39" t="s">
        <v>73</v>
      </c>
      <c r="C74" s="40" t="s">
        <v>266</v>
      </c>
      <c r="D74" s="46">
        <f>I74+N74+S74+X74+AC74+AH74+AM74+AR74</f>
        <v>0</v>
      </c>
      <c r="E74" s="46">
        <f>J74+O74+T74+Y74+AD74+AI74+AN74+AS74</f>
        <v>0</v>
      </c>
      <c r="F74" s="45">
        <f>K74+P74+U74+Z74+AE74+AJ74+AO74+AT74</f>
        <v>0</v>
      </c>
      <c r="G74" s="45">
        <f>L74+Q74+V74+AA74+AF74+AK74+AP74+AU74</f>
        <v>0</v>
      </c>
      <c r="H74" s="57">
        <f t="shared" si="95"/>
        <v>0</v>
      </c>
      <c r="I74" s="45"/>
      <c r="J74" s="45"/>
      <c r="K74" s="45"/>
      <c r="L74" s="45"/>
      <c r="M74" s="57">
        <f t="shared" si="15"/>
        <v>0</v>
      </c>
      <c r="N74" s="45">
        <v>0</v>
      </c>
      <c r="O74" s="45">
        <v>0</v>
      </c>
      <c r="P74" s="45">
        <v>0</v>
      </c>
      <c r="Q74" s="93">
        <v>0</v>
      </c>
      <c r="R74" s="56">
        <f>SUM(N74:Q74)</f>
        <v>0</v>
      </c>
      <c r="S74" s="45">
        <v>0</v>
      </c>
      <c r="T74" s="45">
        <v>0</v>
      </c>
      <c r="U74" s="45">
        <v>0</v>
      </c>
      <c r="V74" s="93">
        <v>0</v>
      </c>
      <c r="W74" s="56">
        <f t="shared" si="29"/>
        <v>0</v>
      </c>
      <c r="X74" s="45">
        <v>0</v>
      </c>
      <c r="Y74" s="45">
        <v>0</v>
      </c>
      <c r="Z74" s="45">
        <v>0</v>
      </c>
      <c r="AA74" s="93">
        <v>0</v>
      </c>
      <c r="AB74" s="56">
        <f t="shared" si="96"/>
        <v>0</v>
      </c>
      <c r="AC74" s="45"/>
      <c r="AD74" s="45"/>
      <c r="AE74" s="45"/>
      <c r="AF74" s="93"/>
      <c r="AG74" s="56">
        <f t="shared" si="12"/>
        <v>0</v>
      </c>
      <c r="AH74" s="45"/>
      <c r="AI74" s="45"/>
      <c r="AJ74" s="45"/>
      <c r="AK74" s="93"/>
      <c r="AL74" s="56">
        <f t="shared" si="13"/>
        <v>0</v>
      </c>
      <c r="AM74" s="45">
        <v>0</v>
      </c>
      <c r="AN74" s="45">
        <v>0</v>
      </c>
      <c r="AO74" s="45">
        <v>0</v>
      </c>
      <c r="AP74" s="93">
        <v>0</v>
      </c>
      <c r="AQ74" s="56">
        <f t="shared" si="97"/>
        <v>0</v>
      </c>
      <c r="AR74" s="45">
        <v>0</v>
      </c>
      <c r="AS74" s="45">
        <v>0</v>
      </c>
      <c r="AT74" s="45">
        <v>0</v>
      </c>
      <c r="AU74" s="93">
        <v>0</v>
      </c>
      <c r="AV74" s="56">
        <f t="shared" si="98"/>
        <v>0</v>
      </c>
    </row>
    <row r="75" spans="1:48" x14ac:dyDescent="0.25">
      <c r="A75" s="41"/>
      <c r="B75" s="39" t="s">
        <v>68</v>
      </c>
      <c r="C75" s="40" t="s">
        <v>229</v>
      </c>
      <c r="D75" s="46">
        <f>I75+N75+S75+X75+AC75+AH75+AM75+AR75</f>
        <v>9</v>
      </c>
      <c r="E75" s="46">
        <f>J75+O75+T75+Y75+AD75+AI75+AN75+AS75</f>
        <v>5</v>
      </c>
      <c r="F75" s="45">
        <f>K75+P75+U75+Z75+AE75+AJ75+AO75+AT75</f>
        <v>0</v>
      </c>
      <c r="G75" s="45">
        <f>L75+Q75+V75+AA75+AF75+AK75+AP75+AU75</f>
        <v>0</v>
      </c>
      <c r="H75" s="57">
        <f t="shared" si="95"/>
        <v>14</v>
      </c>
      <c r="I75" s="45"/>
      <c r="J75" s="45"/>
      <c r="K75" s="45"/>
      <c r="L75" s="45"/>
      <c r="M75" s="57">
        <f t="shared" si="15"/>
        <v>0</v>
      </c>
      <c r="N75" s="45">
        <v>0</v>
      </c>
      <c r="O75" s="45">
        <v>0</v>
      </c>
      <c r="P75" s="45">
        <v>0</v>
      </c>
      <c r="Q75" s="93">
        <v>0</v>
      </c>
      <c r="R75" s="56">
        <f>SUM(N75:Q75)</f>
        <v>0</v>
      </c>
      <c r="S75" s="45">
        <v>0</v>
      </c>
      <c r="T75" s="45">
        <v>2</v>
      </c>
      <c r="U75" s="45">
        <v>0</v>
      </c>
      <c r="V75" s="93">
        <v>0</v>
      </c>
      <c r="W75" s="56">
        <f>SUM(S75:V75)</f>
        <v>2</v>
      </c>
      <c r="X75" s="45">
        <v>8</v>
      </c>
      <c r="Y75" s="45">
        <v>3</v>
      </c>
      <c r="Z75" s="45">
        <v>0</v>
      </c>
      <c r="AA75" s="93">
        <v>0</v>
      </c>
      <c r="AB75" s="56">
        <f t="shared" si="96"/>
        <v>11</v>
      </c>
      <c r="AC75" s="45"/>
      <c r="AD75" s="45"/>
      <c r="AE75" s="45"/>
      <c r="AF75" s="93"/>
      <c r="AG75" s="56">
        <f t="shared" si="12"/>
        <v>0</v>
      </c>
      <c r="AH75" s="45"/>
      <c r="AI75" s="45"/>
      <c r="AJ75" s="45"/>
      <c r="AK75" s="93"/>
      <c r="AL75" s="56">
        <f t="shared" si="13"/>
        <v>0</v>
      </c>
      <c r="AM75" s="45">
        <v>1</v>
      </c>
      <c r="AN75" s="45">
        <v>0</v>
      </c>
      <c r="AO75" s="45">
        <v>0</v>
      </c>
      <c r="AP75" s="93">
        <v>0</v>
      </c>
      <c r="AQ75" s="56">
        <f t="shared" si="97"/>
        <v>1</v>
      </c>
      <c r="AR75" s="45">
        <v>0</v>
      </c>
      <c r="AS75" s="45">
        <v>0</v>
      </c>
      <c r="AT75" s="45">
        <v>0</v>
      </c>
      <c r="AU75" s="93">
        <v>0</v>
      </c>
      <c r="AV75" s="56">
        <f t="shared" si="98"/>
        <v>0</v>
      </c>
    </row>
    <row r="76" spans="1:48" x14ac:dyDescent="0.25">
      <c r="A76" s="41"/>
      <c r="B76" s="39" t="s">
        <v>66</v>
      </c>
      <c r="C76" s="40" t="s">
        <v>219</v>
      </c>
      <c r="D76" s="46">
        <f>I76+N76+S76+X76+AC76+AH76+AM76+AR76</f>
        <v>18</v>
      </c>
      <c r="E76" s="46">
        <f>J76+O76+T76+Y76+AD76+AI76+AN76+AS76</f>
        <v>8</v>
      </c>
      <c r="F76" s="45">
        <f>K76+P76+U76+Z76+AE76+AJ76+AO76+AT76</f>
        <v>0</v>
      </c>
      <c r="G76" s="45">
        <f>L76+Q76+V76+AA76+AF76+AK76+AP76+AU76</f>
        <v>0</v>
      </c>
      <c r="H76" s="57">
        <f t="shared" si="95"/>
        <v>26</v>
      </c>
      <c r="I76" s="45"/>
      <c r="J76" s="45"/>
      <c r="K76" s="45"/>
      <c r="L76" s="45"/>
      <c r="M76" s="57">
        <f t="shared" ref="M76:M105" si="99">SUM(I76:K76)</f>
        <v>0</v>
      </c>
      <c r="N76" s="45">
        <v>0</v>
      </c>
      <c r="O76" s="45">
        <v>0</v>
      </c>
      <c r="P76" s="45">
        <v>0</v>
      </c>
      <c r="Q76" s="93">
        <v>0</v>
      </c>
      <c r="R76" s="56">
        <f>SUM(N76:Q76)</f>
        <v>0</v>
      </c>
      <c r="S76" s="45">
        <v>3</v>
      </c>
      <c r="T76" s="45">
        <v>1</v>
      </c>
      <c r="U76" s="45">
        <v>0</v>
      </c>
      <c r="V76" s="93">
        <v>0</v>
      </c>
      <c r="W76" s="56">
        <f t="shared" ref="W76:W105" si="100">SUM(S76:U76)</f>
        <v>4</v>
      </c>
      <c r="X76" s="45">
        <v>14</v>
      </c>
      <c r="Y76" s="45">
        <v>6</v>
      </c>
      <c r="Z76" s="45">
        <v>0</v>
      </c>
      <c r="AA76" s="93">
        <v>0</v>
      </c>
      <c r="AB76" s="56">
        <f t="shared" si="96"/>
        <v>20</v>
      </c>
      <c r="AC76" s="45"/>
      <c r="AD76" s="45"/>
      <c r="AE76" s="45"/>
      <c r="AF76" s="93"/>
      <c r="AG76" s="56">
        <f t="shared" ref="AG76:AG109" si="101">SUM(AC76:AE76)</f>
        <v>0</v>
      </c>
      <c r="AH76" s="45"/>
      <c r="AI76" s="45"/>
      <c r="AJ76" s="45"/>
      <c r="AK76" s="93"/>
      <c r="AL76" s="56">
        <f t="shared" ref="AL76:AL109" si="102">SUM(AH76:AJ76)</f>
        <v>0</v>
      </c>
      <c r="AM76" s="45">
        <v>1</v>
      </c>
      <c r="AN76" s="45">
        <v>1</v>
      </c>
      <c r="AO76" s="45">
        <v>0</v>
      </c>
      <c r="AP76" s="93">
        <v>0</v>
      </c>
      <c r="AQ76" s="56">
        <f t="shared" si="97"/>
        <v>2</v>
      </c>
      <c r="AR76" s="45">
        <v>0</v>
      </c>
      <c r="AS76" s="45">
        <v>0</v>
      </c>
      <c r="AT76" s="45">
        <v>0</v>
      </c>
      <c r="AU76" s="93">
        <v>0</v>
      </c>
      <c r="AV76" s="56">
        <f t="shared" si="98"/>
        <v>0</v>
      </c>
    </row>
    <row r="77" spans="1:48" x14ac:dyDescent="0.25">
      <c r="A77" s="41"/>
      <c r="B77" s="39" t="s">
        <v>72</v>
      </c>
      <c r="C77" s="40" t="s">
        <v>220</v>
      </c>
      <c r="D77" s="46">
        <f>I77+N77+S77+X77+AC77+AH77+AM77+AR77</f>
        <v>14</v>
      </c>
      <c r="E77" s="46">
        <f>J77+O77+T77+Y77+AD77+AI77+AN77+AS77</f>
        <v>2</v>
      </c>
      <c r="F77" s="45">
        <f>K77+P77+U77+Z77+AE77+AJ77+AO77+AT77</f>
        <v>0</v>
      </c>
      <c r="G77" s="45">
        <f>L77+Q77+V77+AA77+AF77+AK77+AP77+AU77</f>
        <v>0</v>
      </c>
      <c r="H77" s="57">
        <f t="shared" si="95"/>
        <v>16</v>
      </c>
      <c r="I77" s="45"/>
      <c r="J77" s="45"/>
      <c r="K77" s="45"/>
      <c r="L77" s="45"/>
      <c r="M77" s="57">
        <f t="shared" si="99"/>
        <v>0</v>
      </c>
      <c r="N77" s="45">
        <v>0</v>
      </c>
      <c r="O77" s="45">
        <v>0</v>
      </c>
      <c r="P77" s="45">
        <v>0</v>
      </c>
      <c r="Q77" s="93">
        <v>0</v>
      </c>
      <c r="R77" s="56">
        <f>SUM(N77:Q77)</f>
        <v>0</v>
      </c>
      <c r="S77" s="45">
        <v>0</v>
      </c>
      <c r="T77" s="45">
        <v>0</v>
      </c>
      <c r="U77" s="45">
        <v>0</v>
      </c>
      <c r="V77" s="93">
        <v>0</v>
      </c>
      <c r="W77" s="56">
        <f t="shared" si="100"/>
        <v>0</v>
      </c>
      <c r="X77" s="45">
        <v>10</v>
      </c>
      <c r="Y77" s="45">
        <v>0</v>
      </c>
      <c r="Z77" s="45">
        <v>0</v>
      </c>
      <c r="AA77" s="93">
        <v>0</v>
      </c>
      <c r="AB77" s="56">
        <f t="shared" si="96"/>
        <v>10</v>
      </c>
      <c r="AC77" s="45"/>
      <c r="AD77" s="45"/>
      <c r="AE77" s="45"/>
      <c r="AF77" s="93"/>
      <c r="AG77" s="56">
        <f t="shared" si="101"/>
        <v>0</v>
      </c>
      <c r="AH77" s="45"/>
      <c r="AI77" s="45"/>
      <c r="AJ77" s="45"/>
      <c r="AK77" s="93"/>
      <c r="AL77" s="56">
        <f t="shared" si="102"/>
        <v>0</v>
      </c>
      <c r="AM77" s="45">
        <v>0</v>
      </c>
      <c r="AN77" s="45">
        <v>1</v>
      </c>
      <c r="AO77" s="45">
        <v>0</v>
      </c>
      <c r="AP77" s="93">
        <v>0</v>
      </c>
      <c r="AQ77" s="56">
        <f t="shared" si="97"/>
        <v>1</v>
      </c>
      <c r="AR77" s="45">
        <v>4</v>
      </c>
      <c r="AS77" s="45">
        <v>1</v>
      </c>
      <c r="AT77" s="45">
        <v>0</v>
      </c>
      <c r="AU77" s="93">
        <v>0</v>
      </c>
      <c r="AV77" s="56">
        <f t="shared" si="98"/>
        <v>5</v>
      </c>
    </row>
    <row r="78" spans="1:48" x14ac:dyDescent="0.25">
      <c r="A78" s="53"/>
      <c r="B78" s="39" t="s">
        <v>227</v>
      </c>
      <c r="C78" s="40" t="s">
        <v>228</v>
      </c>
      <c r="D78" s="46">
        <f t="shared" ref="D78:D79" si="103">I78+N78+S78+X78+AC78+AH78+AM78+AR78</f>
        <v>6</v>
      </c>
      <c r="E78" s="46">
        <f>J78+O78+T78+Y78+AD78+AI78+AN78+AS78</f>
        <v>0</v>
      </c>
      <c r="F78" s="45">
        <f t="shared" ref="F78:F79" si="104">K78+P78+U78+Z78+AE78+AJ78+AO78+AT78</f>
        <v>0</v>
      </c>
      <c r="G78" s="45">
        <f t="shared" ref="G78:G84" si="105">L78+Q78+V78+AA78+AF78+AK78+AP78+AU78</f>
        <v>0</v>
      </c>
      <c r="H78" s="57">
        <f t="shared" si="95"/>
        <v>6</v>
      </c>
      <c r="I78" s="45"/>
      <c r="J78" s="45"/>
      <c r="K78" s="45"/>
      <c r="L78" s="45"/>
      <c r="M78" s="57"/>
      <c r="N78" s="45">
        <v>0</v>
      </c>
      <c r="O78" s="45">
        <v>0</v>
      </c>
      <c r="P78" s="45">
        <v>0</v>
      </c>
      <c r="Q78" s="93">
        <v>0</v>
      </c>
      <c r="R78" s="56">
        <f>SUM(N78:Q78)</f>
        <v>0</v>
      </c>
      <c r="S78" s="45">
        <v>0</v>
      </c>
      <c r="T78" s="45">
        <v>0</v>
      </c>
      <c r="U78" s="45">
        <v>0</v>
      </c>
      <c r="V78" s="93">
        <v>0</v>
      </c>
      <c r="W78" s="56">
        <f t="shared" si="100"/>
        <v>0</v>
      </c>
      <c r="X78" s="45">
        <v>6</v>
      </c>
      <c r="Y78" s="45">
        <v>0</v>
      </c>
      <c r="Z78" s="45">
        <v>0</v>
      </c>
      <c r="AA78" s="93">
        <v>0</v>
      </c>
      <c r="AB78" s="56">
        <f t="shared" si="96"/>
        <v>6</v>
      </c>
      <c r="AC78" s="45"/>
      <c r="AD78" s="45"/>
      <c r="AE78" s="45"/>
      <c r="AF78" s="93"/>
      <c r="AG78" s="56"/>
      <c r="AH78" s="45"/>
      <c r="AI78" s="45"/>
      <c r="AJ78" s="45"/>
      <c r="AK78" s="93"/>
      <c r="AL78" s="56"/>
      <c r="AM78" s="45">
        <v>0</v>
      </c>
      <c r="AN78" s="45">
        <v>0</v>
      </c>
      <c r="AO78" s="45">
        <v>0</v>
      </c>
      <c r="AP78" s="93">
        <v>0</v>
      </c>
      <c r="AQ78" s="56">
        <f t="shared" si="97"/>
        <v>0</v>
      </c>
      <c r="AR78" s="45">
        <v>0</v>
      </c>
      <c r="AS78" s="45">
        <v>0</v>
      </c>
      <c r="AT78" s="45">
        <v>0</v>
      </c>
      <c r="AU78" s="93">
        <v>0</v>
      </c>
      <c r="AV78" s="56">
        <f t="shared" si="98"/>
        <v>0</v>
      </c>
    </row>
    <row r="79" spans="1:48" x14ac:dyDescent="0.25">
      <c r="A79" s="53"/>
      <c r="B79" s="39" t="s">
        <v>230</v>
      </c>
      <c r="C79" s="40" t="s">
        <v>231</v>
      </c>
      <c r="D79" s="46">
        <f t="shared" si="103"/>
        <v>4</v>
      </c>
      <c r="E79" s="46">
        <f t="shared" ref="E79" si="106">J79+O79+T79+Y79+AD79+AI79+AN79+AS79</f>
        <v>1</v>
      </c>
      <c r="F79" s="45">
        <f t="shared" si="104"/>
        <v>0</v>
      </c>
      <c r="G79" s="45">
        <f t="shared" si="105"/>
        <v>0</v>
      </c>
      <c r="H79" s="57">
        <f t="shared" si="95"/>
        <v>5</v>
      </c>
      <c r="I79" s="45"/>
      <c r="J79" s="45"/>
      <c r="K79" s="45"/>
      <c r="L79" s="45"/>
      <c r="M79" s="57"/>
      <c r="N79" s="45">
        <v>0</v>
      </c>
      <c r="O79" s="45">
        <v>0</v>
      </c>
      <c r="P79" s="45">
        <v>0</v>
      </c>
      <c r="Q79" s="93">
        <v>0</v>
      </c>
      <c r="R79" s="56">
        <f>SUM(N79:Q79)</f>
        <v>0</v>
      </c>
      <c r="S79" s="45">
        <v>0</v>
      </c>
      <c r="T79" s="45">
        <v>0</v>
      </c>
      <c r="U79" s="45">
        <v>0</v>
      </c>
      <c r="V79" s="93">
        <v>0</v>
      </c>
      <c r="W79" s="56">
        <f t="shared" si="100"/>
        <v>0</v>
      </c>
      <c r="X79" s="45">
        <v>4</v>
      </c>
      <c r="Y79" s="45">
        <v>1</v>
      </c>
      <c r="Z79" s="45">
        <v>0</v>
      </c>
      <c r="AA79" s="93">
        <v>0</v>
      </c>
      <c r="AB79" s="56">
        <f t="shared" si="96"/>
        <v>5</v>
      </c>
      <c r="AC79" s="45"/>
      <c r="AD79" s="45"/>
      <c r="AE79" s="45"/>
      <c r="AF79" s="93"/>
      <c r="AG79" s="56"/>
      <c r="AH79" s="45"/>
      <c r="AI79" s="45"/>
      <c r="AJ79" s="45"/>
      <c r="AK79" s="93"/>
      <c r="AL79" s="56"/>
      <c r="AM79" s="45">
        <v>0</v>
      </c>
      <c r="AN79" s="45">
        <v>0</v>
      </c>
      <c r="AO79" s="45">
        <v>0</v>
      </c>
      <c r="AP79" s="93">
        <v>0</v>
      </c>
      <c r="AQ79" s="56">
        <f t="shared" si="97"/>
        <v>0</v>
      </c>
      <c r="AR79" s="45">
        <v>0</v>
      </c>
      <c r="AS79" s="45">
        <v>0</v>
      </c>
      <c r="AT79" s="45">
        <v>0</v>
      </c>
      <c r="AU79" s="93">
        <v>0</v>
      </c>
      <c r="AV79" s="56">
        <f t="shared" si="98"/>
        <v>0</v>
      </c>
    </row>
    <row r="80" spans="1:48" x14ac:dyDescent="0.25">
      <c r="A80" s="34"/>
      <c r="B80" s="39" t="s">
        <v>76</v>
      </c>
      <c r="C80" s="40" t="s">
        <v>255</v>
      </c>
      <c r="D80" s="46">
        <f>I80+N80+S80+X80+AC80+AH80+AM80+AR80</f>
        <v>8</v>
      </c>
      <c r="E80" s="46">
        <f>J80+O80+T80+Y80+AD80+AI80+AN80+AS80</f>
        <v>3</v>
      </c>
      <c r="F80" s="45">
        <f>K80+P80+U80+Z80+AE80+AJ80+AO80+AT80</f>
        <v>0</v>
      </c>
      <c r="G80" s="45">
        <f t="shared" si="105"/>
        <v>0</v>
      </c>
      <c r="H80" s="57">
        <f t="shared" si="95"/>
        <v>11</v>
      </c>
      <c r="I80" s="45"/>
      <c r="J80" s="45"/>
      <c r="K80" s="45"/>
      <c r="L80" s="45"/>
      <c r="M80" s="57">
        <f t="shared" si="99"/>
        <v>0</v>
      </c>
      <c r="N80" s="45">
        <v>0</v>
      </c>
      <c r="O80" s="45">
        <v>0</v>
      </c>
      <c r="P80" s="45">
        <v>0</v>
      </c>
      <c r="Q80" s="93">
        <v>0</v>
      </c>
      <c r="R80" s="56">
        <f>SUM(N80:Q80)</f>
        <v>0</v>
      </c>
      <c r="S80" s="45">
        <v>1</v>
      </c>
      <c r="T80" s="45">
        <v>0</v>
      </c>
      <c r="U80" s="45">
        <v>0</v>
      </c>
      <c r="V80" s="93">
        <v>0</v>
      </c>
      <c r="W80" s="56">
        <f>SUM(S80:V80)</f>
        <v>1</v>
      </c>
      <c r="X80" s="45">
        <v>7</v>
      </c>
      <c r="Y80" s="45">
        <v>2</v>
      </c>
      <c r="Z80" s="45">
        <v>0</v>
      </c>
      <c r="AA80" s="93">
        <v>0</v>
      </c>
      <c r="AB80" s="56">
        <f t="shared" si="96"/>
        <v>9</v>
      </c>
      <c r="AC80" s="45"/>
      <c r="AD80" s="45"/>
      <c r="AE80" s="45"/>
      <c r="AF80" s="93"/>
      <c r="AG80" s="56">
        <f t="shared" si="101"/>
        <v>0</v>
      </c>
      <c r="AH80" s="45"/>
      <c r="AI80" s="45"/>
      <c r="AJ80" s="45"/>
      <c r="AK80" s="93"/>
      <c r="AL80" s="56">
        <f t="shared" si="102"/>
        <v>0</v>
      </c>
      <c r="AM80" s="45">
        <v>0</v>
      </c>
      <c r="AN80" s="45">
        <v>0</v>
      </c>
      <c r="AO80" s="45">
        <v>0</v>
      </c>
      <c r="AP80" s="93">
        <v>0</v>
      </c>
      <c r="AQ80" s="56">
        <f t="shared" si="97"/>
        <v>0</v>
      </c>
      <c r="AR80" s="45">
        <v>0</v>
      </c>
      <c r="AS80" s="45">
        <v>1</v>
      </c>
      <c r="AT80" s="45">
        <v>0</v>
      </c>
      <c r="AU80" s="93">
        <v>0</v>
      </c>
      <c r="AV80" s="56">
        <f t="shared" si="98"/>
        <v>1</v>
      </c>
    </row>
    <row r="81" spans="1:48" x14ac:dyDescent="0.25">
      <c r="A81" s="36">
        <v>9</v>
      </c>
      <c r="B81" s="37" t="s">
        <v>18</v>
      </c>
      <c r="C81" s="38"/>
      <c r="D81" s="45">
        <f>I81+N81+S81+X81+AC81+AH81+AM81+AR81</f>
        <v>153</v>
      </c>
      <c r="E81" s="45">
        <f>J81+O81+T81+Y81+AD81+AI81+AN81+AS81</f>
        <v>83</v>
      </c>
      <c r="F81" s="45">
        <f>K81+P81+U81+Z81+AE81+AJ81+AO81+AT81</f>
        <v>0</v>
      </c>
      <c r="G81" s="45">
        <f t="shared" si="105"/>
        <v>0</v>
      </c>
      <c r="H81" s="57">
        <f t="shared" si="95"/>
        <v>236</v>
      </c>
      <c r="I81" s="45">
        <f>SUM(I82:I84)</f>
        <v>3</v>
      </c>
      <c r="J81" s="45">
        <f t="shared" ref="J81:L81" si="107">SUM(J82:J84)</f>
        <v>0</v>
      </c>
      <c r="K81" s="45">
        <f t="shared" si="107"/>
        <v>0</v>
      </c>
      <c r="L81" s="45">
        <f t="shared" si="107"/>
        <v>0</v>
      </c>
      <c r="M81" s="57">
        <f t="shared" si="99"/>
        <v>3</v>
      </c>
      <c r="N81" s="45">
        <v>0</v>
      </c>
      <c r="O81" s="45">
        <v>0</v>
      </c>
      <c r="P81" s="45">
        <v>0</v>
      </c>
      <c r="Q81" s="93">
        <v>0</v>
      </c>
      <c r="R81" s="56">
        <f>SUM(N81:Q81)</f>
        <v>0</v>
      </c>
      <c r="S81" s="45">
        <f>SUM(S82:S84)</f>
        <v>6</v>
      </c>
      <c r="T81" s="45">
        <f t="shared" ref="T81:V81" si="108">SUM(T82:T84)</f>
        <v>3</v>
      </c>
      <c r="U81" s="45">
        <f t="shared" si="108"/>
        <v>0</v>
      </c>
      <c r="V81" s="45">
        <f t="shared" si="108"/>
        <v>0</v>
      </c>
      <c r="W81" s="56">
        <f>SUM(S81:V81)</f>
        <v>9</v>
      </c>
      <c r="X81" s="45">
        <f>SUM(X82:X84)</f>
        <v>88</v>
      </c>
      <c r="Y81" s="45">
        <f t="shared" ref="Y81:AA81" si="109">SUM(Y82:Y84)</f>
        <v>47</v>
      </c>
      <c r="Z81" s="45">
        <f t="shared" si="109"/>
        <v>0</v>
      </c>
      <c r="AA81" s="45">
        <f t="shared" si="109"/>
        <v>0</v>
      </c>
      <c r="AB81" s="56">
        <f t="shared" si="96"/>
        <v>135</v>
      </c>
      <c r="AC81" s="45">
        <v>1</v>
      </c>
      <c r="AD81" s="45"/>
      <c r="AE81" s="45"/>
      <c r="AF81" s="93"/>
      <c r="AG81" s="56">
        <f t="shared" si="101"/>
        <v>1</v>
      </c>
      <c r="AH81" s="45"/>
      <c r="AI81" s="45"/>
      <c r="AJ81" s="45"/>
      <c r="AK81" s="93"/>
      <c r="AL81" s="56">
        <f t="shared" si="102"/>
        <v>0</v>
      </c>
      <c r="AM81" s="45">
        <f>SUM(AM82:AM84)</f>
        <v>10</v>
      </c>
      <c r="AN81" s="45">
        <f>SUM(AN82:AN84)</f>
        <v>5</v>
      </c>
      <c r="AO81" s="45">
        <f>SUM(AO82:AO84)</f>
        <v>0</v>
      </c>
      <c r="AP81" s="45">
        <f>SUM(AP82:AP84)</f>
        <v>0</v>
      </c>
      <c r="AQ81" s="56">
        <f t="shared" si="97"/>
        <v>15</v>
      </c>
      <c r="AR81" s="45">
        <f>SUM(AR82:AR84)</f>
        <v>45</v>
      </c>
      <c r="AS81" s="45">
        <f t="shared" ref="AS81:AU81" si="110">SUM(AS82:AS84)</f>
        <v>28</v>
      </c>
      <c r="AT81" s="45">
        <f t="shared" si="110"/>
        <v>0</v>
      </c>
      <c r="AU81" s="45">
        <f t="shared" si="110"/>
        <v>0</v>
      </c>
      <c r="AV81" s="56">
        <f t="shared" si="98"/>
        <v>73</v>
      </c>
    </row>
    <row r="82" spans="1:48" x14ac:dyDescent="0.25">
      <c r="A82" s="41"/>
      <c r="B82" s="39" t="s">
        <v>64</v>
      </c>
      <c r="C82" s="40" t="s">
        <v>218</v>
      </c>
      <c r="D82" s="46">
        <f>I82+N82+S82+X82+AC82+AH82+AM82+AR82</f>
        <v>94</v>
      </c>
      <c r="E82" s="46">
        <f>J82+O82+T82+Y82+AD82+AI82+AN82+AS82</f>
        <v>56</v>
      </c>
      <c r="F82" s="45">
        <f>K82+P82+U82+Z82+AE82+AJ82+AO82+AT82</f>
        <v>0</v>
      </c>
      <c r="G82" s="45">
        <f t="shared" si="105"/>
        <v>0</v>
      </c>
      <c r="H82" s="57">
        <f t="shared" si="95"/>
        <v>150</v>
      </c>
      <c r="I82" s="45">
        <v>2</v>
      </c>
      <c r="J82" s="45">
        <v>0</v>
      </c>
      <c r="K82" s="45">
        <v>0</v>
      </c>
      <c r="L82" s="45">
        <v>0</v>
      </c>
      <c r="M82" s="57">
        <f>SUM(I82:L82)</f>
        <v>2</v>
      </c>
      <c r="N82" s="45">
        <v>0</v>
      </c>
      <c r="O82" s="45">
        <v>0</v>
      </c>
      <c r="P82" s="45">
        <v>0</v>
      </c>
      <c r="Q82" s="93">
        <v>0</v>
      </c>
      <c r="R82" s="56">
        <f>SUM(N82:Q82)</f>
        <v>0</v>
      </c>
      <c r="S82" s="45">
        <v>6</v>
      </c>
      <c r="T82" s="45">
        <v>1</v>
      </c>
      <c r="U82" s="45">
        <v>0</v>
      </c>
      <c r="V82" s="93">
        <v>0</v>
      </c>
      <c r="W82" s="56">
        <f>SUM(S82:V82)</f>
        <v>7</v>
      </c>
      <c r="X82" s="45">
        <v>54</v>
      </c>
      <c r="Y82" s="45">
        <v>29</v>
      </c>
      <c r="Z82" s="45">
        <v>0</v>
      </c>
      <c r="AA82" s="93">
        <v>0</v>
      </c>
      <c r="AB82" s="56">
        <f t="shared" si="96"/>
        <v>83</v>
      </c>
      <c r="AC82" s="45">
        <v>1</v>
      </c>
      <c r="AD82" s="45"/>
      <c r="AE82" s="45"/>
      <c r="AF82" s="93"/>
      <c r="AG82" s="56">
        <f t="shared" si="101"/>
        <v>1</v>
      </c>
      <c r="AH82" s="45"/>
      <c r="AI82" s="45"/>
      <c r="AJ82" s="45"/>
      <c r="AK82" s="93"/>
      <c r="AL82" s="56">
        <f t="shared" si="102"/>
        <v>0</v>
      </c>
      <c r="AM82" s="45">
        <v>5</v>
      </c>
      <c r="AN82" s="45">
        <v>2</v>
      </c>
      <c r="AO82" s="45">
        <v>0</v>
      </c>
      <c r="AP82" s="93">
        <v>0</v>
      </c>
      <c r="AQ82" s="56">
        <f t="shared" si="97"/>
        <v>7</v>
      </c>
      <c r="AR82" s="45">
        <v>26</v>
      </c>
      <c r="AS82" s="45">
        <v>24</v>
      </c>
      <c r="AT82" s="45">
        <v>0</v>
      </c>
      <c r="AU82" s="93">
        <v>0</v>
      </c>
      <c r="AV82" s="56">
        <f t="shared" si="98"/>
        <v>50</v>
      </c>
    </row>
    <row r="83" spans="1:48" x14ac:dyDescent="0.25">
      <c r="A83" s="41"/>
      <c r="B83" s="39" t="s">
        <v>80</v>
      </c>
      <c r="C83" s="40" t="s">
        <v>219</v>
      </c>
      <c r="D83" s="46">
        <f>I83+N83+S83+X83+AC83+AH83+AM83+AR83</f>
        <v>46</v>
      </c>
      <c r="E83" s="46">
        <f>J83+O83+T83+Y83+AD83+AI83+AN83+AS83</f>
        <v>23</v>
      </c>
      <c r="F83" s="45">
        <f>K83+P83+U83+Z83+AE83+AJ83+AO83+AT83</f>
        <v>0</v>
      </c>
      <c r="G83" s="45">
        <f t="shared" si="105"/>
        <v>0</v>
      </c>
      <c r="H83" s="57">
        <f t="shared" si="95"/>
        <v>69</v>
      </c>
      <c r="I83" s="45">
        <v>1</v>
      </c>
      <c r="J83" s="45">
        <v>0</v>
      </c>
      <c r="K83" s="45">
        <v>0</v>
      </c>
      <c r="L83" s="45">
        <v>0</v>
      </c>
      <c r="M83" s="57">
        <f>SUM(I83:L83)</f>
        <v>1</v>
      </c>
      <c r="N83" s="45">
        <v>0</v>
      </c>
      <c r="O83" s="45">
        <v>0</v>
      </c>
      <c r="P83" s="45">
        <v>0</v>
      </c>
      <c r="Q83" s="93">
        <v>0</v>
      </c>
      <c r="R83" s="56">
        <f>SUM(N83:Q83)</f>
        <v>0</v>
      </c>
      <c r="S83" s="45">
        <v>0</v>
      </c>
      <c r="T83" s="45">
        <v>2</v>
      </c>
      <c r="U83" s="45">
        <v>0</v>
      </c>
      <c r="V83" s="93">
        <v>0</v>
      </c>
      <c r="W83" s="56">
        <f>SUM(S83:V83)</f>
        <v>2</v>
      </c>
      <c r="X83" s="45">
        <v>28</v>
      </c>
      <c r="Y83" s="45">
        <v>15</v>
      </c>
      <c r="Z83" s="45">
        <v>0</v>
      </c>
      <c r="AA83" s="93">
        <v>0</v>
      </c>
      <c r="AB83" s="56">
        <f t="shared" si="96"/>
        <v>43</v>
      </c>
      <c r="AC83" s="45"/>
      <c r="AD83" s="45"/>
      <c r="AE83" s="45"/>
      <c r="AF83" s="93"/>
      <c r="AG83" s="56">
        <f t="shared" si="101"/>
        <v>0</v>
      </c>
      <c r="AH83" s="45"/>
      <c r="AI83" s="45"/>
      <c r="AJ83" s="45"/>
      <c r="AK83" s="93"/>
      <c r="AL83" s="56">
        <f t="shared" si="102"/>
        <v>0</v>
      </c>
      <c r="AM83" s="45">
        <v>4</v>
      </c>
      <c r="AN83" s="45">
        <v>2</v>
      </c>
      <c r="AO83" s="45">
        <v>0</v>
      </c>
      <c r="AP83" s="93">
        <v>0</v>
      </c>
      <c r="AQ83" s="56">
        <f t="shared" si="97"/>
        <v>6</v>
      </c>
      <c r="AR83" s="45">
        <v>13</v>
      </c>
      <c r="AS83" s="45">
        <v>4</v>
      </c>
      <c r="AT83" s="45">
        <v>0</v>
      </c>
      <c r="AU83" s="93">
        <v>0</v>
      </c>
      <c r="AV83" s="56">
        <f t="shared" si="98"/>
        <v>17</v>
      </c>
    </row>
    <row r="84" spans="1:48" x14ac:dyDescent="0.25">
      <c r="A84" s="41"/>
      <c r="B84" s="39" t="s">
        <v>81</v>
      </c>
      <c r="C84" s="40" t="s">
        <v>220</v>
      </c>
      <c r="D84" s="46">
        <f>I84+N84+S84+X84+AC84+AH84+AM84+AR84</f>
        <v>13</v>
      </c>
      <c r="E84" s="46">
        <f>J84+O84+T84+Y84+AD84+AI84+AN84+AS84</f>
        <v>4</v>
      </c>
      <c r="F84" s="45">
        <f>K84+P84+U84+Z84+AE84+AJ84+AO84+AT84</f>
        <v>0</v>
      </c>
      <c r="G84" s="45">
        <f t="shared" si="105"/>
        <v>0</v>
      </c>
      <c r="H84" s="57">
        <f t="shared" si="95"/>
        <v>17</v>
      </c>
      <c r="I84" s="45">
        <v>0</v>
      </c>
      <c r="J84" s="45">
        <v>0</v>
      </c>
      <c r="K84" s="45">
        <v>0</v>
      </c>
      <c r="L84" s="45">
        <v>0</v>
      </c>
      <c r="M84" s="57">
        <f>SUM(I84:L84)</f>
        <v>0</v>
      </c>
      <c r="N84" s="45">
        <v>0</v>
      </c>
      <c r="O84" s="45">
        <v>0</v>
      </c>
      <c r="P84" s="45">
        <v>0</v>
      </c>
      <c r="Q84" s="93">
        <v>0</v>
      </c>
      <c r="R84" s="56">
        <f>SUM(N84:Q84)</f>
        <v>0</v>
      </c>
      <c r="S84" s="45">
        <v>0</v>
      </c>
      <c r="T84" s="45">
        <v>0</v>
      </c>
      <c r="U84" s="45">
        <v>0</v>
      </c>
      <c r="V84" s="93">
        <v>0</v>
      </c>
      <c r="W84" s="56">
        <f>SUM(S84:V84)</f>
        <v>0</v>
      </c>
      <c r="X84" s="45">
        <v>6</v>
      </c>
      <c r="Y84" s="45">
        <v>3</v>
      </c>
      <c r="Z84" s="45">
        <v>0</v>
      </c>
      <c r="AA84" s="93">
        <v>0</v>
      </c>
      <c r="AB84" s="56">
        <f t="shared" si="96"/>
        <v>9</v>
      </c>
      <c r="AC84" s="45"/>
      <c r="AD84" s="45"/>
      <c r="AE84" s="45"/>
      <c r="AF84" s="93"/>
      <c r="AG84" s="56">
        <f t="shared" si="101"/>
        <v>0</v>
      </c>
      <c r="AH84" s="45"/>
      <c r="AI84" s="45"/>
      <c r="AJ84" s="45"/>
      <c r="AK84" s="93"/>
      <c r="AL84" s="56">
        <f t="shared" si="102"/>
        <v>0</v>
      </c>
      <c r="AM84" s="45">
        <v>1</v>
      </c>
      <c r="AN84" s="45">
        <v>1</v>
      </c>
      <c r="AO84" s="45">
        <v>0</v>
      </c>
      <c r="AP84" s="93">
        <v>0</v>
      </c>
      <c r="AQ84" s="56">
        <f t="shared" si="97"/>
        <v>2</v>
      </c>
      <c r="AR84" s="45">
        <v>6</v>
      </c>
      <c r="AS84" s="45">
        <v>0</v>
      </c>
      <c r="AT84" s="45">
        <v>0</v>
      </c>
      <c r="AU84" s="93">
        <v>0</v>
      </c>
      <c r="AV84" s="56">
        <f t="shared" si="98"/>
        <v>6</v>
      </c>
    </row>
    <row r="85" spans="1:48" x14ac:dyDescent="0.25">
      <c r="A85" s="33" t="s">
        <v>195</v>
      </c>
      <c r="B85" s="34"/>
      <c r="C85" s="35"/>
      <c r="D85" s="44">
        <f>I85+N85+S85+X85+AC85+AH85+AM85+AR85</f>
        <v>233</v>
      </c>
      <c r="E85" s="44">
        <f>J85+O85+T85+Y85+AD85+AI85+AN85+AS85</f>
        <v>178</v>
      </c>
      <c r="F85" s="44">
        <f>K85+P85+U85+Z85+AE85+AJ85+AO85+AT85</f>
        <v>12</v>
      </c>
      <c r="G85" s="44">
        <f>L85+Q85+V85+AA85+AF85+AK85+AP85+AU85</f>
        <v>1</v>
      </c>
      <c r="H85" s="61">
        <f>SUM(D85:F85)</f>
        <v>423</v>
      </c>
      <c r="I85" s="44">
        <f>SUM(I86,I95)</f>
        <v>6</v>
      </c>
      <c r="J85" s="44">
        <f t="shared" ref="J85:L85" si="111">SUM(J86,J95)</f>
        <v>4</v>
      </c>
      <c r="K85" s="44">
        <f t="shared" si="111"/>
        <v>0</v>
      </c>
      <c r="L85" s="44">
        <f t="shared" si="111"/>
        <v>0</v>
      </c>
      <c r="M85" s="62">
        <f>SUM(I85:L85)</f>
        <v>10</v>
      </c>
      <c r="N85" s="44">
        <f>SUM(N86,N95)</f>
        <v>1</v>
      </c>
      <c r="O85" s="44">
        <f t="shared" ref="O85:Q85" si="112">SUM(O86,O95)</f>
        <v>1</v>
      </c>
      <c r="P85" s="44">
        <f t="shared" si="112"/>
        <v>0</v>
      </c>
      <c r="Q85" s="44">
        <f t="shared" si="112"/>
        <v>0</v>
      </c>
      <c r="R85" s="61">
        <f t="shared" ref="R85:R109" si="113">SUM(N85:P85)</f>
        <v>2</v>
      </c>
      <c r="S85" s="44">
        <f>SUM(S86,S95)</f>
        <v>13</v>
      </c>
      <c r="T85" s="44">
        <f t="shared" ref="T85:AV85" si="114">SUM(T86,T95)</f>
        <v>10</v>
      </c>
      <c r="U85" s="44">
        <f t="shared" si="114"/>
        <v>0</v>
      </c>
      <c r="V85" s="44">
        <f t="shared" si="114"/>
        <v>1</v>
      </c>
      <c r="W85" s="44">
        <f t="shared" si="114"/>
        <v>24</v>
      </c>
      <c r="X85" s="44">
        <f t="shared" si="114"/>
        <v>171</v>
      </c>
      <c r="Y85" s="44">
        <f t="shared" si="114"/>
        <v>109</v>
      </c>
      <c r="Z85" s="44">
        <f t="shared" si="114"/>
        <v>12</v>
      </c>
      <c r="AA85" s="44">
        <f t="shared" si="114"/>
        <v>0</v>
      </c>
      <c r="AB85" s="44">
        <f t="shared" si="114"/>
        <v>292</v>
      </c>
      <c r="AC85" s="44">
        <f t="shared" si="114"/>
        <v>0</v>
      </c>
      <c r="AD85" s="44">
        <f t="shared" si="114"/>
        <v>0</v>
      </c>
      <c r="AE85" s="44">
        <f t="shared" si="114"/>
        <v>0</v>
      </c>
      <c r="AF85" s="44">
        <f t="shared" si="114"/>
        <v>0</v>
      </c>
      <c r="AG85" s="44">
        <f t="shared" si="114"/>
        <v>0</v>
      </c>
      <c r="AH85" s="44">
        <f t="shared" si="114"/>
        <v>0</v>
      </c>
      <c r="AI85" s="44">
        <f t="shared" si="114"/>
        <v>0</v>
      </c>
      <c r="AJ85" s="44">
        <f t="shared" si="114"/>
        <v>0</v>
      </c>
      <c r="AK85" s="44">
        <f t="shared" si="114"/>
        <v>0</v>
      </c>
      <c r="AL85" s="44">
        <f t="shared" si="114"/>
        <v>0</v>
      </c>
      <c r="AM85" s="44">
        <f t="shared" si="114"/>
        <v>7</v>
      </c>
      <c r="AN85" s="44">
        <f t="shared" si="114"/>
        <v>16</v>
      </c>
      <c r="AO85" s="44">
        <f t="shared" si="114"/>
        <v>0</v>
      </c>
      <c r="AP85" s="44">
        <f t="shared" si="114"/>
        <v>0</v>
      </c>
      <c r="AQ85" s="44">
        <f t="shared" si="114"/>
        <v>23</v>
      </c>
      <c r="AR85" s="44">
        <f t="shared" si="114"/>
        <v>35</v>
      </c>
      <c r="AS85" s="44">
        <f t="shared" si="114"/>
        <v>38</v>
      </c>
      <c r="AT85" s="44">
        <f t="shared" si="114"/>
        <v>0</v>
      </c>
      <c r="AU85" s="44">
        <f t="shared" si="114"/>
        <v>0</v>
      </c>
      <c r="AV85" s="44">
        <f t="shared" si="114"/>
        <v>73</v>
      </c>
    </row>
    <row r="86" spans="1:48" x14ac:dyDescent="0.25">
      <c r="A86" s="36">
        <v>7</v>
      </c>
      <c r="B86" s="37" t="s">
        <v>116</v>
      </c>
      <c r="C86" s="38"/>
      <c r="D86" s="45">
        <f>I86+N86+S86+X86+AC86+AH86+AM86+AR86</f>
        <v>161</v>
      </c>
      <c r="E86" s="45">
        <f>J86+O86+T86+Y86+AD86+AI86+AN86+AS86</f>
        <v>106</v>
      </c>
      <c r="F86" s="45">
        <f>K86+P86+U86+Z86+AE86+AJ86+AO86+AT86</f>
        <v>10</v>
      </c>
      <c r="G86" s="45"/>
      <c r="H86" s="57">
        <f>SUM(D86:F86)</f>
        <v>277</v>
      </c>
      <c r="I86" s="45">
        <f>SUM(I87:I94)</f>
        <v>4</v>
      </c>
      <c r="J86" s="45">
        <f t="shared" ref="J86:L86" si="115">SUM(J87:J94)</f>
        <v>3</v>
      </c>
      <c r="K86" s="45">
        <f t="shared" si="115"/>
        <v>0</v>
      </c>
      <c r="L86" s="45">
        <f t="shared" si="115"/>
        <v>0</v>
      </c>
      <c r="M86" s="57">
        <f t="shared" si="99"/>
        <v>7</v>
      </c>
      <c r="N86" s="45">
        <f>SUM(N87:N94)</f>
        <v>1</v>
      </c>
      <c r="O86" s="45">
        <f t="shared" ref="O86:P86" si="116">SUM(O87:O94)</f>
        <v>0</v>
      </c>
      <c r="P86" s="45">
        <f t="shared" si="116"/>
        <v>0</v>
      </c>
      <c r="Q86" s="93"/>
      <c r="R86" s="56">
        <f t="shared" si="113"/>
        <v>1</v>
      </c>
      <c r="S86" s="45">
        <f>SUM(S87:S94)</f>
        <v>9</v>
      </c>
      <c r="T86" s="45">
        <f t="shared" ref="T86:V86" si="117">SUM(T87:T94)</f>
        <v>9</v>
      </c>
      <c r="U86" s="45">
        <f t="shared" si="117"/>
        <v>0</v>
      </c>
      <c r="V86" s="45">
        <f t="shared" si="117"/>
        <v>1</v>
      </c>
      <c r="W86" s="56">
        <f>SUM(S86:V86)</f>
        <v>19</v>
      </c>
      <c r="X86" s="45">
        <f>SUM(X87:X94)</f>
        <v>124</v>
      </c>
      <c r="Y86" s="45">
        <f t="shared" ref="Y86:AA86" si="118">SUM(Y87:Y94)</f>
        <v>71</v>
      </c>
      <c r="Z86" s="45">
        <f t="shared" si="118"/>
        <v>10</v>
      </c>
      <c r="AA86" s="45">
        <f t="shared" si="118"/>
        <v>0</v>
      </c>
      <c r="AB86" s="56">
        <f>SUM(X86:AA86)</f>
        <v>205</v>
      </c>
      <c r="AC86" s="45"/>
      <c r="AD86" s="45"/>
      <c r="AE86" s="45"/>
      <c r="AF86" s="93"/>
      <c r="AG86" s="56">
        <f t="shared" si="101"/>
        <v>0</v>
      </c>
      <c r="AH86" s="45"/>
      <c r="AI86" s="45"/>
      <c r="AJ86" s="45"/>
      <c r="AK86" s="93"/>
      <c r="AL86" s="56">
        <f t="shared" si="102"/>
        <v>0</v>
      </c>
      <c r="AM86" s="45">
        <f>SUM(AM87:AM94)</f>
        <v>4</v>
      </c>
      <c r="AN86" s="45">
        <f t="shared" ref="AN86:AO86" si="119">SUM(AN87:AN94)</f>
        <v>6</v>
      </c>
      <c r="AO86" s="45">
        <f t="shared" si="119"/>
        <v>0</v>
      </c>
      <c r="AP86" s="93">
        <v>0</v>
      </c>
      <c r="AQ86" s="56">
        <f t="shared" ref="AQ76:AQ109" si="120">SUM(AM86:AO86)</f>
        <v>10</v>
      </c>
      <c r="AR86" s="45">
        <f>SUM(AR87:AR94)</f>
        <v>19</v>
      </c>
      <c r="AS86" s="45">
        <f t="shared" ref="AS86:AU86" si="121">SUM(AS87:AS94)</f>
        <v>17</v>
      </c>
      <c r="AT86" s="45">
        <f t="shared" si="121"/>
        <v>0</v>
      </c>
      <c r="AU86" s="45">
        <f t="shared" si="121"/>
        <v>0</v>
      </c>
      <c r="AV86" s="56">
        <f>SUM(AR86:AU86)</f>
        <v>36</v>
      </c>
    </row>
    <row r="87" spans="1:48" x14ac:dyDescent="0.25">
      <c r="A87" s="41"/>
      <c r="B87" s="39" t="s">
        <v>84</v>
      </c>
      <c r="C87" s="40" t="s">
        <v>165</v>
      </c>
      <c r="D87" s="46">
        <f>I87+N87+S87+X87+AC87+AH87+AM87+AR87</f>
        <v>8</v>
      </c>
      <c r="E87" s="46">
        <f>J87+O87+T87+Y87+AD87+AI87+AN87+AS87</f>
        <v>3</v>
      </c>
      <c r="F87" s="45">
        <f>K87+P87+U87+Z87+AE87+AJ87+AO87+AT87</f>
        <v>0</v>
      </c>
      <c r="G87" s="45"/>
      <c r="H87" s="57">
        <f t="shared" ref="H87:H98" si="122">SUM(D87:F87)</f>
        <v>11</v>
      </c>
      <c r="I87" s="45">
        <v>0</v>
      </c>
      <c r="J87" s="45">
        <v>0</v>
      </c>
      <c r="K87" s="45"/>
      <c r="L87" s="45"/>
      <c r="M87" s="57">
        <f t="shared" si="99"/>
        <v>0</v>
      </c>
      <c r="N87" s="45">
        <v>0</v>
      </c>
      <c r="O87" s="45">
        <v>0</v>
      </c>
      <c r="P87" s="45">
        <v>0</v>
      </c>
      <c r="Q87" s="93"/>
      <c r="R87" s="56">
        <f t="shared" si="113"/>
        <v>0</v>
      </c>
      <c r="S87" s="45">
        <v>1</v>
      </c>
      <c r="T87" s="45">
        <v>1</v>
      </c>
      <c r="U87" s="45">
        <v>0</v>
      </c>
      <c r="V87" s="93">
        <v>0</v>
      </c>
      <c r="W87" s="56">
        <f t="shared" ref="W87:W94" si="123">SUM(S87:V87)</f>
        <v>2</v>
      </c>
      <c r="X87" s="45">
        <v>6</v>
      </c>
      <c r="Y87" s="45">
        <v>1</v>
      </c>
      <c r="Z87" s="45">
        <v>0</v>
      </c>
      <c r="AA87" s="93">
        <v>0</v>
      </c>
      <c r="AB87" s="56">
        <f t="shared" ref="AB87:AB98" si="124">SUM(X87:AA87)</f>
        <v>7</v>
      </c>
      <c r="AC87" s="45"/>
      <c r="AD87" s="45"/>
      <c r="AE87" s="45"/>
      <c r="AF87" s="93"/>
      <c r="AG87" s="56">
        <f t="shared" si="101"/>
        <v>0</v>
      </c>
      <c r="AH87" s="45"/>
      <c r="AI87" s="45"/>
      <c r="AJ87" s="45"/>
      <c r="AK87" s="93"/>
      <c r="AL87" s="56">
        <f t="shared" si="102"/>
        <v>0</v>
      </c>
      <c r="AM87" s="45">
        <v>0</v>
      </c>
      <c r="AN87" s="45">
        <v>0</v>
      </c>
      <c r="AO87" s="45">
        <v>0</v>
      </c>
      <c r="AP87" s="93">
        <v>0</v>
      </c>
      <c r="AQ87" s="56">
        <f>SUM(AM87:AP87)</f>
        <v>0</v>
      </c>
      <c r="AR87" s="45">
        <v>1</v>
      </c>
      <c r="AS87" s="45">
        <v>1</v>
      </c>
      <c r="AT87" s="45">
        <v>0</v>
      </c>
      <c r="AU87" s="93">
        <v>0</v>
      </c>
      <c r="AV87" s="56">
        <f t="shared" ref="AV87:AV98" si="125">SUM(AR87:AU87)</f>
        <v>2</v>
      </c>
    </row>
    <row r="88" spans="1:48" x14ac:dyDescent="0.25">
      <c r="A88" s="41"/>
      <c r="B88" s="39" t="s">
        <v>87</v>
      </c>
      <c r="C88" s="40" t="s">
        <v>166</v>
      </c>
      <c r="D88" s="46">
        <f>I88+N88+S88+X88+AC88+AH88+AM88+AR88</f>
        <v>5</v>
      </c>
      <c r="E88" s="46">
        <f>J88+O88+T88+Y88+AD88+AI88+AN88+AS88</f>
        <v>15</v>
      </c>
      <c r="F88" s="45">
        <f>K88+P88+U88+Z88+AE88+AJ88+AO88+AT88</f>
        <v>3</v>
      </c>
      <c r="G88" s="45"/>
      <c r="H88" s="57">
        <f t="shared" si="122"/>
        <v>23</v>
      </c>
      <c r="I88" s="45">
        <v>1</v>
      </c>
      <c r="J88" s="45">
        <v>0</v>
      </c>
      <c r="K88" s="45"/>
      <c r="L88" s="45"/>
      <c r="M88" s="57">
        <f t="shared" si="99"/>
        <v>1</v>
      </c>
      <c r="N88" s="45">
        <v>0</v>
      </c>
      <c r="O88" s="45">
        <v>0</v>
      </c>
      <c r="P88" s="45">
        <v>0</v>
      </c>
      <c r="Q88" s="93"/>
      <c r="R88" s="56">
        <f t="shared" si="113"/>
        <v>0</v>
      </c>
      <c r="S88" s="45">
        <v>0</v>
      </c>
      <c r="T88" s="45">
        <v>2</v>
      </c>
      <c r="U88" s="45">
        <v>0</v>
      </c>
      <c r="V88" s="93">
        <v>1</v>
      </c>
      <c r="W88" s="56">
        <f t="shared" si="123"/>
        <v>3</v>
      </c>
      <c r="X88" s="45">
        <v>4</v>
      </c>
      <c r="Y88" s="45">
        <v>6</v>
      </c>
      <c r="Z88" s="45">
        <v>3</v>
      </c>
      <c r="AA88" s="93">
        <v>0</v>
      </c>
      <c r="AB88" s="56">
        <f t="shared" si="124"/>
        <v>13</v>
      </c>
      <c r="AC88" s="45"/>
      <c r="AD88" s="45"/>
      <c r="AE88" s="45"/>
      <c r="AF88" s="93"/>
      <c r="AG88" s="56">
        <f t="shared" si="101"/>
        <v>0</v>
      </c>
      <c r="AH88" s="45"/>
      <c r="AI88" s="45"/>
      <c r="AJ88" s="45"/>
      <c r="AK88" s="93"/>
      <c r="AL88" s="56">
        <f t="shared" si="102"/>
        <v>0</v>
      </c>
      <c r="AM88" s="45">
        <v>0</v>
      </c>
      <c r="AN88" s="45">
        <v>2</v>
      </c>
      <c r="AO88" s="45">
        <v>0</v>
      </c>
      <c r="AP88" s="93">
        <v>0</v>
      </c>
      <c r="AQ88" s="56">
        <f>SUM(AM88:AP88)</f>
        <v>2</v>
      </c>
      <c r="AR88" s="45">
        <v>0</v>
      </c>
      <c r="AS88" s="45">
        <v>5</v>
      </c>
      <c r="AT88" s="45">
        <v>0</v>
      </c>
      <c r="AU88" s="93">
        <v>0</v>
      </c>
      <c r="AV88" s="56">
        <f t="shared" si="125"/>
        <v>5</v>
      </c>
    </row>
    <row r="89" spans="1:48" x14ac:dyDescent="0.25">
      <c r="A89" s="41"/>
      <c r="B89" s="39" t="s">
        <v>91</v>
      </c>
      <c r="C89" s="40" t="s">
        <v>247</v>
      </c>
      <c r="D89" s="46">
        <f>I89+N89+S89+X89+AC89+AH89+AM89+AR89</f>
        <v>54</v>
      </c>
      <c r="E89" s="46">
        <f>J89+O89+T89+Y89+AD89+AI89+AN89+AS89</f>
        <v>29</v>
      </c>
      <c r="F89" s="45">
        <f>K89+P89+U89+Z89+AE89+AJ89+AO89+AT89</f>
        <v>5</v>
      </c>
      <c r="G89" s="45"/>
      <c r="H89" s="57">
        <f t="shared" si="122"/>
        <v>88</v>
      </c>
      <c r="I89" s="45">
        <v>1</v>
      </c>
      <c r="J89" s="45">
        <v>2</v>
      </c>
      <c r="K89" s="45"/>
      <c r="L89" s="45"/>
      <c r="M89" s="57">
        <f t="shared" si="99"/>
        <v>3</v>
      </c>
      <c r="N89" s="45">
        <v>0</v>
      </c>
      <c r="O89" s="45">
        <v>0</v>
      </c>
      <c r="P89" s="45">
        <v>0</v>
      </c>
      <c r="Q89" s="93"/>
      <c r="R89" s="56">
        <f t="shared" si="113"/>
        <v>0</v>
      </c>
      <c r="S89" s="45">
        <v>3</v>
      </c>
      <c r="T89" s="45">
        <v>1</v>
      </c>
      <c r="U89" s="45">
        <v>0</v>
      </c>
      <c r="V89" s="93">
        <v>0</v>
      </c>
      <c r="W89" s="56">
        <f t="shared" si="123"/>
        <v>4</v>
      </c>
      <c r="X89" s="45">
        <v>47</v>
      </c>
      <c r="Y89" s="45">
        <v>22</v>
      </c>
      <c r="Z89" s="45">
        <v>5</v>
      </c>
      <c r="AA89" s="93">
        <v>0</v>
      </c>
      <c r="AB89" s="56">
        <f t="shared" si="124"/>
        <v>74</v>
      </c>
      <c r="AC89" s="45"/>
      <c r="AD89" s="45"/>
      <c r="AE89" s="45"/>
      <c r="AF89" s="93"/>
      <c r="AG89" s="56">
        <f t="shared" si="101"/>
        <v>0</v>
      </c>
      <c r="AH89" s="45"/>
      <c r="AI89" s="45"/>
      <c r="AJ89" s="45"/>
      <c r="AK89" s="93"/>
      <c r="AL89" s="56">
        <f t="shared" si="102"/>
        <v>0</v>
      </c>
      <c r="AM89" s="45">
        <v>2</v>
      </c>
      <c r="AN89" s="45">
        <v>2</v>
      </c>
      <c r="AO89" s="45">
        <v>0</v>
      </c>
      <c r="AP89" s="93">
        <v>0</v>
      </c>
      <c r="AQ89" s="56">
        <f>SUM(AM89:AP89)</f>
        <v>4</v>
      </c>
      <c r="AR89" s="45">
        <v>1</v>
      </c>
      <c r="AS89" s="45">
        <v>2</v>
      </c>
      <c r="AT89" s="45">
        <v>0</v>
      </c>
      <c r="AU89" s="93">
        <v>0</v>
      </c>
      <c r="AV89" s="56">
        <f t="shared" si="125"/>
        <v>3</v>
      </c>
    </row>
    <row r="90" spans="1:48" x14ac:dyDescent="0.25">
      <c r="A90" s="41"/>
      <c r="B90" s="39" t="s">
        <v>92</v>
      </c>
      <c r="C90" s="40" t="s">
        <v>93</v>
      </c>
      <c r="D90" s="46">
        <f>I90+N90+S90+X90+AC90+AH90+AM90+AR90</f>
        <v>13</v>
      </c>
      <c r="E90" s="46">
        <f>J90+O90+T90+Y90+AD90+AI90+AN90+AS90</f>
        <v>14</v>
      </c>
      <c r="F90" s="45">
        <f>K90+P90+U90+Z90+AE90+AJ90+AO90+AT90</f>
        <v>0</v>
      </c>
      <c r="G90" s="45"/>
      <c r="H90" s="57">
        <f t="shared" si="122"/>
        <v>27</v>
      </c>
      <c r="I90" s="45">
        <v>1</v>
      </c>
      <c r="J90" s="45">
        <v>0</v>
      </c>
      <c r="K90" s="45"/>
      <c r="L90" s="45"/>
      <c r="M90" s="57">
        <f t="shared" si="99"/>
        <v>1</v>
      </c>
      <c r="N90" s="45">
        <v>0</v>
      </c>
      <c r="O90" s="45">
        <v>0</v>
      </c>
      <c r="P90" s="45">
        <v>0</v>
      </c>
      <c r="Q90" s="93"/>
      <c r="R90" s="56">
        <f t="shared" si="113"/>
        <v>0</v>
      </c>
      <c r="S90" s="45">
        <v>0</v>
      </c>
      <c r="T90" s="45">
        <v>2</v>
      </c>
      <c r="U90" s="45">
        <v>0</v>
      </c>
      <c r="V90" s="93">
        <v>0</v>
      </c>
      <c r="W90" s="56">
        <f t="shared" si="123"/>
        <v>2</v>
      </c>
      <c r="X90" s="45">
        <v>10</v>
      </c>
      <c r="Y90" s="45">
        <v>11</v>
      </c>
      <c r="Z90" s="45">
        <v>0</v>
      </c>
      <c r="AA90" s="93">
        <v>0</v>
      </c>
      <c r="AB90" s="56">
        <f t="shared" si="124"/>
        <v>21</v>
      </c>
      <c r="AC90" s="45"/>
      <c r="AD90" s="45"/>
      <c r="AE90" s="45"/>
      <c r="AF90" s="93"/>
      <c r="AG90" s="56">
        <f t="shared" si="101"/>
        <v>0</v>
      </c>
      <c r="AH90" s="45"/>
      <c r="AI90" s="45"/>
      <c r="AJ90" s="45"/>
      <c r="AK90" s="93"/>
      <c r="AL90" s="56">
        <f t="shared" si="102"/>
        <v>0</v>
      </c>
      <c r="AM90" s="45">
        <v>0</v>
      </c>
      <c r="AN90" s="45">
        <v>0</v>
      </c>
      <c r="AO90" s="45">
        <v>0</v>
      </c>
      <c r="AP90" s="93">
        <v>0</v>
      </c>
      <c r="AQ90" s="56">
        <f>SUM(AM90:AP90)</f>
        <v>0</v>
      </c>
      <c r="AR90" s="45">
        <v>2</v>
      </c>
      <c r="AS90" s="45">
        <v>1</v>
      </c>
      <c r="AT90" s="45">
        <v>0</v>
      </c>
      <c r="AU90" s="93">
        <v>0</v>
      </c>
      <c r="AV90" s="56">
        <f t="shared" si="125"/>
        <v>3</v>
      </c>
    </row>
    <row r="91" spans="1:48" x14ac:dyDescent="0.25">
      <c r="A91" s="41"/>
      <c r="B91" s="39" t="s">
        <v>85</v>
      </c>
      <c r="C91" s="40" t="s">
        <v>86</v>
      </c>
      <c r="D91" s="46">
        <f>I91+N91+S91+X91+AC91+AH91+AM91+AR91</f>
        <v>17</v>
      </c>
      <c r="E91" s="46">
        <f>J91+O91+T91+Y91+AD91+AI91+AN91+AS91</f>
        <v>10</v>
      </c>
      <c r="F91" s="45">
        <f>K91+P91+U91+Z91+AE91+AJ91+AO91+AT91</f>
        <v>0</v>
      </c>
      <c r="G91" s="45"/>
      <c r="H91" s="57">
        <f t="shared" si="122"/>
        <v>27</v>
      </c>
      <c r="I91" s="45">
        <v>0</v>
      </c>
      <c r="J91" s="45">
        <v>0</v>
      </c>
      <c r="K91" s="45"/>
      <c r="L91" s="45"/>
      <c r="M91" s="57">
        <f t="shared" si="99"/>
        <v>0</v>
      </c>
      <c r="N91" s="45">
        <v>0</v>
      </c>
      <c r="O91" s="45">
        <v>0</v>
      </c>
      <c r="P91" s="45">
        <v>0</v>
      </c>
      <c r="Q91" s="93"/>
      <c r="R91" s="56">
        <f t="shared" si="113"/>
        <v>0</v>
      </c>
      <c r="S91" s="45">
        <v>2</v>
      </c>
      <c r="T91" s="45">
        <v>1</v>
      </c>
      <c r="U91" s="45">
        <v>0</v>
      </c>
      <c r="V91" s="93">
        <v>0</v>
      </c>
      <c r="W91" s="56">
        <f t="shared" si="123"/>
        <v>3</v>
      </c>
      <c r="X91" s="45">
        <v>12</v>
      </c>
      <c r="Y91" s="45">
        <v>8</v>
      </c>
      <c r="Z91" s="45">
        <v>0</v>
      </c>
      <c r="AA91" s="93">
        <v>0</v>
      </c>
      <c r="AB91" s="56">
        <f t="shared" si="124"/>
        <v>20</v>
      </c>
      <c r="AC91" s="45"/>
      <c r="AD91" s="45"/>
      <c r="AE91" s="45"/>
      <c r="AF91" s="93"/>
      <c r="AG91" s="56">
        <f t="shared" si="101"/>
        <v>0</v>
      </c>
      <c r="AH91" s="45"/>
      <c r="AI91" s="45"/>
      <c r="AJ91" s="45"/>
      <c r="AK91" s="93"/>
      <c r="AL91" s="56">
        <f t="shared" si="102"/>
        <v>0</v>
      </c>
      <c r="AM91" s="45">
        <v>1</v>
      </c>
      <c r="AN91" s="45">
        <v>1</v>
      </c>
      <c r="AO91" s="45">
        <v>0</v>
      </c>
      <c r="AP91" s="93">
        <v>0</v>
      </c>
      <c r="AQ91" s="56">
        <f>SUM(AM91:AP91)</f>
        <v>2</v>
      </c>
      <c r="AR91" s="45">
        <v>2</v>
      </c>
      <c r="AS91" s="45">
        <v>0</v>
      </c>
      <c r="AT91" s="45">
        <v>0</v>
      </c>
      <c r="AU91" s="93">
        <v>0</v>
      </c>
      <c r="AV91" s="56">
        <f t="shared" si="125"/>
        <v>2</v>
      </c>
    </row>
    <row r="92" spans="1:48" x14ac:dyDescent="0.25">
      <c r="A92" s="41"/>
      <c r="B92" s="39" t="s">
        <v>89</v>
      </c>
      <c r="C92" s="40" t="s">
        <v>168</v>
      </c>
      <c r="D92" s="46">
        <f>I92+N92+S92+X92+AC92+AH92+AM92+AR92</f>
        <v>10</v>
      </c>
      <c r="E92" s="46">
        <f>J92+O92+T92+Y92+AD92+AI92+AN92+AS92</f>
        <v>6</v>
      </c>
      <c r="F92" s="45">
        <f>K92+P92+U92+Z92+AE92+AJ92+AO92+AT92</f>
        <v>0</v>
      </c>
      <c r="G92" s="45"/>
      <c r="H92" s="57">
        <f t="shared" si="122"/>
        <v>16</v>
      </c>
      <c r="I92" s="45">
        <v>0</v>
      </c>
      <c r="J92" s="45">
        <v>0</v>
      </c>
      <c r="K92" s="45"/>
      <c r="L92" s="45"/>
      <c r="M92" s="57">
        <f t="shared" si="99"/>
        <v>0</v>
      </c>
      <c r="N92" s="45">
        <v>1</v>
      </c>
      <c r="O92" s="45">
        <v>0</v>
      </c>
      <c r="P92" s="45">
        <v>0</v>
      </c>
      <c r="Q92" s="93"/>
      <c r="R92" s="56">
        <f t="shared" si="113"/>
        <v>1</v>
      </c>
      <c r="S92" s="45">
        <v>1</v>
      </c>
      <c r="T92" s="45">
        <v>1</v>
      </c>
      <c r="U92" s="45">
        <v>0</v>
      </c>
      <c r="V92" s="93">
        <v>0</v>
      </c>
      <c r="W92" s="56">
        <f t="shared" si="123"/>
        <v>2</v>
      </c>
      <c r="X92" s="45">
        <v>6</v>
      </c>
      <c r="Y92" s="45">
        <v>4</v>
      </c>
      <c r="Z92" s="45">
        <v>0</v>
      </c>
      <c r="AA92" s="93">
        <v>0</v>
      </c>
      <c r="AB92" s="56">
        <f t="shared" si="124"/>
        <v>10</v>
      </c>
      <c r="AC92" s="45"/>
      <c r="AD92" s="45"/>
      <c r="AE92" s="45"/>
      <c r="AF92" s="93"/>
      <c r="AG92" s="56">
        <f t="shared" si="101"/>
        <v>0</v>
      </c>
      <c r="AH92" s="45"/>
      <c r="AI92" s="45"/>
      <c r="AJ92" s="45"/>
      <c r="AK92" s="93"/>
      <c r="AL92" s="56">
        <f t="shared" si="102"/>
        <v>0</v>
      </c>
      <c r="AM92" s="45">
        <v>0</v>
      </c>
      <c r="AN92" s="45">
        <v>0</v>
      </c>
      <c r="AO92" s="45">
        <v>0</v>
      </c>
      <c r="AP92" s="93">
        <v>0</v>
      </c>
      <c r="AQ92" s="56">
        <f>SUM(AM92:AP92)</f>
        <v>0</v>
      </c>
      <c r="AR92" s="45">
        <v>2</v>
      </c>
      <c r="AS92" s="45">
        <v>1</v>
      </c>
      <c r="AT92" s="45">
        <v>0</v>
      </c>
      <c r="AU92" s="93">
        <v>0</v>
      </c>
      <c r="AV92" s="56">
        <f t="shared" si="125"/>
        <v>3</v>
      </c>
    </row>
    <row r="93" spans="1:48" x14ac:dyDescent="0.25">
      <c r="A93" s="41"/>
      <c r="B93" s="39" t="s">
        <v>82</v>
      </c>
      <c r="C93" s="40" t="s">
        <v>83</v>
      </c>
      <c r="D93" s="46">
        <f>I93+N93+S93+X93+AC93+AH93+AM93+AR93</f>
        <v>10</v>
      </c>
      <c r="E93" s="46">
        <f>J93+O93+T93+Y93+AD93+AI93+AN93+AS93</f>
        <v>6</v>
      </c>
      <c r="F93" s="45">
        <f>K93+P93+U93+Z93+AE93+AJ93+AO93+AT93</f>
        <v>2</v>
      </c>
      <c r="G93" s="45"/>
      <c r="H93" s="57">
        <f t="shared" si="122"/>
        <v>18</v>
      </c>
      <c r="I93" s="45">
        <v>0</v>
      </c>
      <c r="J93" s="45">
        <v>0</v>
      </c>
      <c r="K93" s="45"/>
      <c r="L93" s="45"/>
      <c r="M93" s="57">
        <f t="shared" si="99"/>
        <v>0</v>
      </c>
      <c r="N93" s="45">
        <v>0</v>
      </c>
      <c r="O93" s="45">
        <v>0</v>
      </c>
      <c r="P93" s="45">
        <v>0</v>
      </c>
      <c r="Q93" s="93"/>
      <c r="R93" s="56">
        <f t="shared" si="113"/>
        <v>0</v>
      </c>
      <c r="S93" s="45">
        <v>0</v>
      </c>
      <c r="T93" s="45">
        <v>0</v>
      </c>
      <c r="U93" s="45">
        <v>0</v>
      </c>
      <c r="V93" s="93">
        <v>0</v>
      </c>
      <c r="W93" s="56">
        <f t="shared" si="123"/>
        <v>0</v>
      </c>
      <c r="X93" s="45">
        <v>6</v>
      </c>
      <c r="Y93" s="45">
        <v>4</v>
      </c>
      <c r="Z93" s="45">
        <v>2</v>
      </c>
      <c r="AA93" s="93">
        <v>0</v>
      </c>
      <c r="AB93" s="56">
        <f t="shared" si="124"/>
        <v>12</v>
      </c>
      <c r="AC93" s="45"/>
      <c r="AD93" s="45"/>
      <c r="AE93" s="45"/>
      <c r="AF93" s="93"/>
      <c r="AG93" s="56">
        <f t="shared" si="101"/>
        <v>0</v>
      </c>
      <c r="AH93" s="45"/>
      <c r="AI93" s="45"/>
      <c r="AJ93" s="45"/>
      <c r="AK93" s="93"/>
      <c r="AL93" s="56">
        <f t="shared" si="102"/>
        <v>0</v>
      </c>
      <c r="AM93" s="45">
        <v>0</v>
      </c>
      <c r="AN93" s="45">
        <v>0</v>
      </c>
      <c r="AO93" s="45">
        <v>0</v>
      </c>
      <c r="AP93" s="93">
        <v>0</v>
      </c>
      <c r="AQ93" s="56">
        <f>SUM(AM93:AP93)</f>
        <v>0</v>
      </c>
      <c r="AR93" s="45">
        <v>4</v>
      </c>
      <c r="AS93" s="45">
        <v>2</v>
      </c>
      <c r="AT93" s="45">
        <v>0</v>
      </c>
      <c r="AU93" s="93">
        <v>0</v>
      </c>
      <c r="AV93" s="56">
        <f t="shared" si="125"/>
        <v>6</v>
      </c>
    </row>
    <row r="94" spans="1:48" x14ac:dyDescent="0.25">
      <c r="A94" s="34"/>
      <c r="B94" s="39" t="s">
        <v>90</v>
      </c>
      <c r="C94" s="40" t="s">
        <v>169</v>
      </c>
      <c r="D94" s="46">
        <f>I94+N94+S94+X94+AC94+AH94+AM94+AR94</f>
        <v>44</v>
      </c>
      <c r="E94" s="46">
        <f>J94+O94+T94+Y94+AD94+AI94+AN94+AS94</f>
        <v>23</v>
      </c>
      <c r="F94" s="45">
        <f>K94+P94+U94+Z94+AE94+AJ94+AO94+AT94</f>
        <v>0</v>
      </c>
      <c r="G94" s="45"/>
      <c r="H94" s="57">
        <f t="shared" si="122"/>
        <v>67</v>
      </c>
      <c r="I94" s="45">
        <v>1</v>
      </c>
      <c r="J94" s="45">
        <v>1</v>
      </c>
      <c r="K94" s="45"/>
      <c r="L94" s="45"/>
      <c r="M94" s="57">
        <f t="shared" si="99"/>
        <v>2</v>
      </c>
      <c r="N94" s="45">
        <v>0</v>
      </c>
      <c r="O94" s="45">
        <v>0</v>
      </c>
      <c r="P94" s="45">
        <v>0</v>
      </c>
      <c r="Q94" s="93"/>
      <c r="R94" s="56">
        <f t="shared" si="113"/>
        <v>0</v>
      </c>
      <c r="S94" s="45">
        <v>2</v>
      </c>
      <c r="T94" s="45">
        <v>1</v>
      </c>
      <c r="U94" s="45">
        <v>0</v>
      </c>
      <c r="V94" s="93">
        <v>0</v>
      </c>
      <c r="W94" s="56">
        <f t="shared" si="123"/>
        <v>3</v>
      </c>
      <c r="X94" s="45">
        <v>33</v>
      </c>
      <c r="Y94" s="45">
        <v>15</v>
      </c>
      <c r="Z94" s="45">
        <v>0</v>
      </c>
      <c r="AA94" s="93">
        <v>0</v>
      </c>
      <c r="AB94" s="56">
        <f t="shared" si="124"/>
        <v>48</v>
      </c>
      <c r="AC94" s="45"/>
      <c r="AD94" s="45"/>
      <c r="AE94" s="45"/>
      <c r="AF94" s="93"/>
      <c r="AG94" s="56">
        <f t="shared" si="101"/>
        <v>0</v>
      </c>
      <c r="AH94" s="45"/>
      <c r="AI94" s="45"/>
      <c r="AJ94" s="45"/>
      <c r="AK94" s="93"/>
      <c r="AL94" s="56">
        <f t="shared" si="102"/>
        <v>0</v>
      </c>
      <c r="AM94" s="45">
        <v>1</v>
      </c>
      <c r="AN94" s="45">
        <v>1</v>
      </c>
      <c r="AO94" s="45">
        <v>0</v>
      </c>
      <c r="AP94" s="93">
        <v>0</v>
      </c>
      <c r="AQ94" s="56">
        <f>SUM(AM94:AP94)</f>
        <v>2</v>
      </c>
      <c r="AR94" s="45">
        <v>7</v>
      </c>
      <c r="AS94" s="45">
        <v>5</v>
      </c>
      <c r="AT94" s="45">
        <v>0</v>
      </c>
      <c r="AU94" s="93">
        <v>0</v>
      </c>
      <c r="AV94" s="56">
        <f t="shared" si="125"/>
        <v>12</v>
      </c>
    </row>
    <row r="95" spans="1:48" x14ac:dyDescent="0.25">
      <c r="A95" s="36">
        <v>9</v>
      </c>
      <c r="B95" s="37" t="s">
        <v>18</v>
      </c>
      <c r="C95" s="38"/>
      <c r="D95" s="45">
        <f>I95+N95+S95+X95+AC95+AH95+AM95+AR95</f>
        <v>72</v>
      </c>
      <c r="E95" s="45">
        <f>J95+O95+T95+Y95+AD95+AI95+AN95+AS95</f>
        <v>72</v>
      </c>
      <c r="F95" s="45">
        <f>K95+P95+U95+Z95+AE95+AJ95+AO95+AT95</f>
        <v>2</v>
      </c>
      <c r="G95" s="45"/>
      <c r="H95" s="57">
        <f t="shared" si="122"/>
        <v>146</v>
      </c>
      <c r="I95" s="45">
        <f>SUM(I96:I98)</f>
        <v>2</v>
      </c>
      <c r="J95" s="45">
        <f t="shared" ref="J95:L95" si="126">SUM(J96:J98)</f>
        <v>1</v>
      </c>
      <c r="K95" s="45">
        <f t="shared" si="126"/>
        <v>0</v>
      </c>
      <c r="L95" s="45">
        <f t="shared" si="126"/>
        <v>0</v>
      </c>
      <c r="M95" s="57">
        <f t="shared" si="99"/>
        <v>3</v>
      </c>
      <c r="N95" s="45">
        <v>0</v>
      </c>
      <c r="O95" s="45">
        <v>1</v>
      </c>
      <c r="P95" s="45">
        <v>0</v>
      </c>
      <c r="Q95" s="93"/>
      <c r="R95" s="56">
        <f t="shared" si="113"/>
        <v>1</v>
      </c>
      <c r="S95" s="45">
        <f>SUM(S96:S98)</f>
        <v>4</v>
      </c>
      <c r="T95" s="45">
        <f t="shared" ref="T95:V95" si="127">SUM(T96:T98)</f>
        <v>1</v>
      </c>
      <c r="U95" s="45">
        <f t="shared" si="127"/>
        <v>0</v>
      </c>
      <c r="V95" s="45">
        <f t="shared" si="127"/>
        <v>0</v>
      </c>
      <c r="W95" s="56">
        <f t="shared" si="100"/>
        <v>5</v>
      </c>
      <c r="X95" s="45">
        <f>SUM(X96:X98)</f>
        <v>47</v>
      </c>
      <c r="Y95" s="45">
        <f>SUM(Y96:Y98)</f>
        <v>38</v>
      </c>
      <c r="Z95" s="45">
        <f t="shared" ref="Y95:AA95" si="128">SUM(Z96:Z98)</f>
        <v>2</v>
      </c>
      <c r="AA95" s="45">
        <f t="shared" si="128"/>
        <v>0</v>
      </c>
      <c r="AB95" s="56">
        <f t="shared" si="124"/>
        <v>87</v>
      </c>
      <c r="AC95" s="45"/>
      <c r="AD95" s="45"/>
      <c r="AE95" s="45"/>
      <c r="AF95" s="93"/>
      <c r="AG95" s="56">
        <f t="shared" si="101"/>
        <v>0</v>
      </c>
      <c r="AH95" s="45"/>
      <c r="AI95" s="45"/>
      <c r="AJ95" s="45"/>
      <c r="AK95" s="93"/>
      <c r="AL95" s="56">
        <f t="shared" si="102"/>
        <v>0</v>
      </c>
      <c r="AM95" s="45">
        <f>SUM(AM96:AM98)</f>
        <v>3</v>
      </c>
      <c r="AN95" s="45">
        <f t="shared" ref="AN95:AO95" si="129">SUM(AN96:AN98)</f>
        <v>10</v>
      </c>
      <c r="AO95" s="45">
        <f t="shared" si="129"/>
        <v>0</v>
      </c>
      <c r="AP95" s="93">
        <v>0</v>
      </c>
      <c r="AQ95" s="56">
        <f t="shared" si="120"/>
        <v>13</v>
      </c>
      <c r="AR95" s="45">
        <f>SUM(AR96:AR98)</f>
        <v>16</v>
      </c>
      <c r="AS95" s="45">
        <f t="shared" ref="AS95:AU95" si="130">SUM(AS96:AS98)</f>
        <v>21</v>
      </c>
      <c r="AT95" s="45">
        <f t="shared" si="130"/>
        <v>0</v>
      </c>
      <c r="AU95" s="45">
        <f t="shared" si="130"/>
        <v>0</v>
      </c>
      <c r="AV95" s="56">
        <f t="shared" si="125"/>
        <v>37</v>
      </c>
    </row>
    <row r="96" spans="1:48" x14ac:dyDescent="0.25">
      <c r="A96" s="41"/>
      <c r="B96" s="39" t="s">
        <v>84</v>
      </c>
      <c r="C96" s="40" t="s">
        <v>165</v>
      </c>
      <c r="D96" s="46">
        <f>I96+N96+S96+X96+AC96+AH96+AM96+AR96</f>
        <v>28</v>
      </c>
      <c r="E96" s="46">
        <f>J96+O96+T96+Y96+AD96+AI96+AN96+AS96</f>
        <v>18</v>
      </c>
      <c r="F96" s="45">
        <f>K96+P96+U96+Z96+AE96+AJ96+AO96+AT96</f>
        <v>0</v>
      </c>
      <c r="G96" s="45"/>
      <c r="H96" s="57">
        <f t="shared" si="122"/>
        <v>46</v>
      </c>
      <c r="I96" s="45">
        <v>1</v>
      </c>
      <c r="J96" s="45">
        <v>0</v>
      </c>
      <c r="K96" s="45">
        <v>0</v>
      </c>
      <c r="L96" s="45">
        <v>0</v>
      </c>
      <c r="M96" s="57">
        <f>SUM(I96:L96)</f>
        <v>1</v>
      </c>
      <c r="N96" s="45">
        <v>0</v>
      </c>
      <c r="O96" s="45">
        <v>0</v>
      </c>
      <c r="P96" s="45">
        <v>0</v>
      </c>
      <c r="Q96" s="93"/>
      <c r="R96" s="56">
        <f t="shared" si="113"/>
        <v>0</v>
      </c>
      <c r="S96" s="45">
        <v>3</v>
      </c>
      <c r="T96" s="45">
        <v>0</v>
      </c>
      <c r="U96" s="45">
        <v>0</v>
      </c>
      <c r="V96" s="93">
        <v>0</v>
      </c>
      <c r="W96" s="56">
        <f>SUM(S96:V96)</f>
        <v>3</v>
      </c>
      <c r="X96" s="45">
        <v>16</v>
      </c>
      <c r="Y96" s="45">
        <v>11</v>
      </c>
      <c r="Z96" s="45">
        <v>0</v>
      </c>
      <c r="AA96" s="93">
        <v>0</v>
      </c>
      <c r="AB96" s="56">
        <f t="shared" si="124"/>
        <v>27</v>
      </c>
      <c r="AC96" s="45"/>
      <c r="AD96" s="45"/>
      <c r="AE96" s="45"/>
      <c r="AF96" s="93"/>
      <c r="AG96" s="56">
        <f t="shared" si="101"/>
        <v>0</v>
      </c>
      <c r="AH96" s="45"/>
      <c r="AI96" s="45"/>
      <c r="AJ96" s="45"/>
      <c r="AK96" s="93"/>
      <c r="AL96" s="56">
        <f t="shared" si="102"/>
        <v>0</v>
      </c>
      <c r="AM96" s="45">
        <v>2</v>
      </c>
      <c r="AN96" s="45">
        <v>2</v>
      </c>
      <c r="AO96" s="45">
        <v>0</v>
      </c>
      <c r="AP96" s="93">
        <v>0</v>
      </c>
      <c r="AQ96" s="56">
        <f>SUM(AM96:AP96)</f>
        <v>4</v>
      </c>
      <c r="AR96" s="45">
        <v>6</v>
      </c>
      <c r="AS96" s="45">
        <v>5</v>
      </c>
      <c r="AT96" s="45">
        <v>0</v>
      </c>
      <c r="AU96" s="93">
        <v>0</v>
      </c>
      <c r="AV96" s="56">
        <f t="shared" si="125"/>
        <v>11</v>
      </c>
    </row>
    <row r="97" spans="1:48" x14ac:dyDescent="0.25">
      <c r="A97" s="41"/>
      <c r="B97" s="39" t="s">
        <v>92</v>
      </c>
      <c r="C97" s="40" t="s">
        <v>93</v>
      </c>
      <c r="D97" s="46">
        <f>I97+N97+S97+X97+AC97+AH97+AM97+AR97</f>
        <v>16</v>
      </c>
      <c r="E97" s="46">
        <f>J97+O97+T97+Y97+AD97+AI97+AN97+AS97</f>
        <v>32</v>
      </c>
      <c r="F97" s="45">
        <f>K97+P97+U97+Z97+AE97+AJ97+AO97+AT97</f>
        <v>2</v>
      </c>
      <c r="G97" s="45"/>
      <c r="H97" s="57">
        <f t="shared" si="122"/>
        <v>50</v>
      </c>
      <c r="I97" s="45">
        <v>1</v>
      </c>
      <c r="J97" s="45">
        <v>1</v>
      </c>
      <c r="K97" s="45">
        <v>0</v>
      </c>
      <c r="L97" s="45">
        <v>0</v>
      </c>
      <c r="M97" s="57">
        <f>SUM(I97:L97)</f>
        <v>2</v>
      </c>
      <c r="N97" s="45">
        <v>0</v>
      </c>
      <c r="O97" s="45">
        <v>0</v>
      </c>
      <c r="P97" s="45">
        <v>0</v>
      </c>
      <c r="Q97" s="93"/>
      <c r="R97" s="56">
        <f t="shared" si="113"/>
        <v>0</v>
      </c>
      <c r="S97" s="45">
        <v>0</v>
      </c>
      <c r="T97" s="45">
        <v>0</v>
      </c>
      <c r="U97" s="45">
        <v>0</v>
      </c>
      <c r="V97" s="93">
        <v>0</v>
      </c>
      <c r="W97" s="56">
        <f>SUM(S97:V97)</f>
        <v>0</v>
      </c>
      <c r="X97" s="45">
        <v>13</v>
      </c>
      <c r="Y97" s="45">
        <v>19</v>
      </c>
      <c r="Z97" s="45">
        <v>2</v>
      </c>
      <c r="AA97" s="93">
        <v>0</v>
      </c>
      <c r="AB97" s="56">
        <f t="shared" si="124"/>
        <v>34</v>
      </c>
      <c r="AC97" s="45"/>
      <c r="AD97" s="45"/>
      <c r="AE97" s="45"/>
      <c r="AF97" s="93"/>
      <c r="AG97" s="56">
        <f t="shared" si="101"/>
        <v>0</v>
      </c>
      <c r="AH97" s="45"/>
      <c r="AI97" s="45"/>
      <c r="AJ97" s="45"/>
      <c r="AK97" s="93"/>
      <c r="AL97" s="56">
        <f t="shared" si="102"/>
        <v>0</v>
      </c>
      <c r="AM97" s="45">
        <v>0</v>
      </c>
      <c r="AN97" s="45">
        <v>4</v>
      </c>
      <c r="AO97" s="45">
        <v>0</v>
      </c>
      <c r="AP97" s="93">
        <v>0</v>
      </c>
      <c r="AQ97" s="56">
        <f>SUM(AM97:AP97)</f>
        <v>4</v>
      </c>
      <c r="AR97" s="45">
        <v>2</v>
      </c>
      <c r="AS97" s="45">
        <v>8</v>
      </c>
      <c r="AT97" s="45">
        <v>0</v>
      </c>
      <c r="AU97" s="93">
        <v>0</v>
      </c>
      <c r="AV97" s="56">
        <f t="shared" si="125"/>
        <v>10</v>
      </c>
    </row>
    <row r="98" spans="1:48" x14ac:dyDescent="0.25">
      <c r="A98" s="41"/>
      <c r="B98" s="39" t="s">
        <v>94</v>
      </c>
      <c r="C98" s="40" t="s">
        <v>256</v>
      </c>
      <c r="D98" s="46">
        <f>I98+N98+S98+X98+AC98+AH98+AM98+AR98</f>
        <v>28</v>
      </c>
      <c r="E98" s="46">
        <f>J98+O98+T98+Y98+AD98+AI98+AN98+AS98</f>
        <v>22</v>
      </c>
      <c r="F98" s="45">
        <f>K98+P98+U98+Z98+AE98+AJ98+AO98+AT98</f>
        <v>0</v>
      </c>
      <c r="G98" s="45"/>
      <c r="H98" s="57">
        <f t="shared" si="122"/>
        <v>50</v>
      </c>
      <c r="I98" s="45">
        <v>0</v>
      </c>
      <c r="J98" s="45">
        <v>0</v>
      </c>
      <c r="K98" s="45">
        <v>0</v>
      </c>
      <c r="L98" s="45">
        <v>0</v>
      </c>
      <c r="M98" s="57">
        <f>SUM(I98:L98)</f>
        <v>0</v>
      </c>
      <c r="N98" s="45">
        <v>0</v>
      </c>
      <c r="O98" s="45">
        <v>1</v>
      </c>
      <c r="P98" s="45">
        <v>0</v>
      </c>
      <c r="Q98" s="93"/>
      <c r="R98" s="56">
        <f t="shared" si="113"/>
        <v>1</v>
      </c>
      <c r="S98" s="45">
        <v>1</v>
      </c>
      <c r="T98" s="45">
        <v>1</v>
      </c>
      <c r="U98" s="45">
        <v>0</v>
      </c>
      <c r="V98" s="93">
        <v>0</v>
      </c>
      <c r="W98" s="56">
        <f>SUM(S98:V98)</f>
        <v>2</v>
      </c>
      <c r="X98" s="45">
        <v>18</v>
      </c>
      <c r="Y98" s="45">
        <v>8</v>
      </c>
      <c r="Z98" s="45">
        <v>0</v>
      </c>
      <c r="AA98" s="93">
        <v>0</v>
      </c>
      <c r="AB98" s="56">
        <f t="shared" si="124"/>
        <v>26</v>
      </c>
      <c r="AC98" s="45"/>
      <c r="AD98" s="45"/>
      <c r="AE98" s="45"/>
      <c r="AF98" s="93"/>
      <c r="AG98" s="56">
        <f t="shared" si="101"/>
        <v>0</v>
      </c>
      <c r="AH98" s="45"/>
      <c r="AI98" s="45"/>
      <c r="AJ98" s="45"/>
      <c r="AK98" s="93"/>
      <c r="AL98" s="56">
        <f t="shared" si="102"/>
        <v>0</v>
      </c>
      <c r="AM98" s="45">
        <v>1</v>
      </c>
      <c r="AN98" s="45">
        <v>4</v>
      </c>
      <c r="AO98" s="45">
        <v>0</v>
      </c>
      <c r="AP98" s="93">
        <v>0</v>
      </c>
      <c r="AQ98" s="56">
        <f>SUM(AM98:AP98)</f>
        <v>5</v>
      </c>
      <c r="AR98" s="45">
        <v>8</v>
      </c>
      <c r="AS98" s="45">
        <v>8</v>
      </c>
      <c r="AT98" s="45">
        <v>0</v>
      </c>
      <c r="AU98" s="93">
        <v>0</v>
      </c>
      <c r="AV98" s="56">
        <f t="shared" si="125"/>
        <v>16</v>
      </c>
    </row>
    <row r="99" spans="1:48" x14ac:dyDescent="0.25">
      <c r="A99" s="33" t="s">
        <v>196</v>
      </c>
      <c r="B99" s="34"/>
      <c r="C99" s="35"/>
      <c r="D99" s="44">
        <f>I99+N99+S99+X99+AC99+AH99+AM99+AR99</f>
        <v>31</v>
      </c>
      <c r="E99" s="44">
        <f t="shared" ref="E99:I104" si="131">J99+O99+T99+Y99+AD99+AI99+AN99+AS99</f>
        <v>24</v>
      </c>
      <c r="F99" s="44">
        <f t="shared" si="131"/>
        <v>0</v>
      </c>
      <c r="G99" s="44">
        <f t="shared" si="131"/>
        <v>3</v>
      </c>
      <c r="H99" s="44">
        <f t="shared" si="131"/>
        <v>56</v>
      </c>
      <c r="I99" s="44"/>
      <c r="J99" s="44"/>
      <c r="K99" s="44"/>
      <c r="L99" s="91"/>
      <c r="M99" s="62">
        <f t="shared" si="99"/>
        <v>0</v>
      </c>
      <c r="N99" s="44"/>
      <c r="O99" s="44"/>
      <c r="P99" s="44"/>
      <c r="Q99" s="44"/>
      <c r="R99" s="61">
        <f t="shared" si="113"/>
        <v>0</v>
      </c>
      <c r="S99" s="44">
        <f>SUM(S100)</f>
        <v>4</v>
      </c>
      <c r="T99" s="44">
        <f t="shared" ref="T99:W99" si="132">SUM(T100)</f>
        <v>2</v>
      </c>
      <c r="U99" s="44">
        <f t="shared" si="132"/>
        <v>0</v>
      </c>
      <c r="V99" s="44">
        <f t="shared" si="132"/>
        <v>0</v>
      </c>
      <c r="W99" s="44">
        <f t="shared" si="132"/>
        <v>6</v>
      </c>
      <c r="X99" s="44">
        <f>SUM(X100,X103)</f>
        <v>18</v>
      </c>
      <c r="Y99" s="44">
        <f t="shared" ref="Y99:AV99" si="133">SUM(Y100,Y103)</f>
        <v>12</v>
      </c>
      <c r="Z99" s="44">
        <f t="shared" si="133"/>
        <v>0</v>
      </c>
      <c r="AA99" s="44">
        <f t="shared" si="133"/>
        <v>1</v>
      </c>
      <c r="AB99" s="44">
        <f t="shared" si="133"/>
        <v>29</v>
      </c>
      <c r="AC99" s="44">
        <f t="shared" si="133"/>
        <v>0</v>
      </c>
      <c r="AD99" s="44">
        <f t="shared" si="133"/>
        <v>0</v>
      </c>
      <c r="AE99" s="44">
        <f t="shared" si="133"/>
        <v>0</v>
      </c>
      <c r="AF99" s="44">
        <f t="shared" si="133"/>
        <v>0</v>
      </c>
      <c r="AG99" s="44">
        <f t="shared" si="133"/>
        <v>0</v>
      </c>
      <c r="AH99" s="44">
        <f t="shared" si="133"/>
        <v>0</v>
      </c>
      <c r="AI99" s="44">
        <f t="shared" si="133"/>
        <v>0</v>
      </c>
      <c r="AJ99" s="44">
        <f t="shared" si="133"/>
        <v>0</v>
      </c>
      <c r="AK99" s="44">
        <f t="shared" si="133"/>
        <v>0</v>
      </c>
      <c r="AL99" s="44">
        <f t="shared" si="133"/>
        <v>0</v>
      </c>
      <c r="AM99" s="44">
        <f t="shared" si="133"/>
        <v>0</v>
      </c>
      <c r="AN99" s="44">
        <f t="shared" si="133"/>
        <v>1</v>
      </c>
      <c r="AO99" s="44">
        <f t="shared" si="133"/>
        <v>0</v>
      </c>
      <c r="AP99" s="44">
        <f t="shared" si="133"/>
        <v>0</v>
      </c>
      <c r="AQ99" s="44">
        <f t="shared" si="133"/>
        <v>1</v>
      </c>
      <c r="AR99" s="44">
        <f t="shared" si="133"/>
        <v>9</v>
      </c>
      <c r="AS99" s="44">
        <f t="shared" si="133"/>
        <v>9</v>
      </c>
      <c r="AT99" s="44">
        <f t="shared" si="133"/>
        <v>0</v>
      </c>
      <c r="AU99" s="44">
        <f t="shared" si="133"/>
        <v>2</v>
      </c>
      <c r="AV99" s="44">
        <f t="shared" si="133"/>
        <v>20</v>
      </c>
    </row>
    <row r="100" spans="1:48" x14ac:dyDescent="0.25">
      <c r="A100" s="36">
        <v>7</v>
      </c>
      <c r="B100" s="37" t="s">
        <v>116</v>
      </c>
      <c r="C100" s="38"/>
      <c r="D100" s="45">
        <f>I100+N100+S100+X100+AC100+AH100+AM100+AR100</f>
        <v>31</v>
      </c>
      <c r="E100" s="45">
        <f>J100+O100+T100+Y100+AD100+AI100+AN100+AS100</f>
        <v>23</v>
      </c>
      <c r="F100" s="45">
        <f t="shared" si="131"/>
        <v>0</v>
      </c>
      <c r="G100" s="45">
        <f t="shared" si="131"/>
        <v>3</v>
      </c>
      <c r="H100" s="57">
        <f t="shared" ref="H99:H106" si="134">SUM(D100:F100)</f>
        <v>54</v>
      </c>
      <c r="I100" s="45"/>
      <c r="J100" s="45"/>
      <c r="K100" s="45"/>
      <c r="L100" s="45"/>
      <c r="M100" s="57">
        <f t="shared" si="99"/>
        <v>0</v>
      </c>
      <c r="N100" s="45"/>
      <c r="O100" s="45"/>
      <c r="P100" s="45"/>
      <c r="Q100" s="93"/>
      <c r="R100" s="56">
        <f t="shared" si="113"/>
        <v>0</v>
      </c>
      <c r="S100" s="45">
        <v>4</v>
      </c>
      <c r="T100" s="45">
        <v>2</v>
      </c>
      <c r="U100" s="45">
        <v>0</v>
      </c>
      <c r="V100" s="93">
        <v>0</v>
      </c>
      <c r="W100" s="56">
        <f>SUM(S100:V100)</f>
        <v>6</v>
      </c>
      <c r="X100" s="45">
        <v>18</v>
      </c>
      <c r="Y100" s="45">
        <v>11</v>
      </c>
      <c r="Z100" s="45">
        <f t="shared" ref="Y100:Z100" si="135">SUM(Z101:Z102)</f>
        <v>0</v>
      </c>
      <c r="AA100" s="93">
        <v>1</v>
      </c>
      <c r="AB100" s="56">
        <f t="shared" ref="AB100:AB102" si="136">SUM(X100:Z100)</f>
        <v>29</v>
      </c>
      <c r="AC100" s="45"/>
      <c r="AD100" s="45"/>
      <c r="AE100" s="45"/>
      <c r="AF100" s="93"/>
      <c r="AG100" s="56">
        <f t="shared" si="101"/>
        <v>0</v>
      </c>
      <c r="AH100" s="45"/>
      <c r="AI100" s="45"/>
      <c r="AJ100" s="45"/>
      <c r="AK100" s="93"/>
      <c r="AL100" s="56">
        <f t="shared" si="102"/>
        <v>0</v>
      </c>
      <c r="AM100" s="45">
        <v>0</v>
      </c>
      <c r="AN100" s="45">
        <v>1</v>
      </c>
      <c r="AO100" s="45">
        <v>0</v>
      </c>
      <c r="AP100" s="93">
        <v>0</v>
      </c>
      <c r="AQ100" s="56">
        <f>SUM(AM100:AP100)</f>
        <v>1</v>
      </c>
      <c r="AR100" s="45">
        <v>9</v>
      </c>
      <c r="AS100" s="45">
        <v>9</v>
      </c>
      <c r="AT100" s="45">
        <v>0</v>
      </c>
      <c r="AU100" s="93">
        <v>2</v>
      </c>
      <c r="AV100" s="56">
        <f>SUM(AR100:AU100)</f>
        <v>20</v>
      </c>
    </row>
    <row r="101" spans="1:48" x14ac:dyDescent="0.25">
      <c r="A101" s="36"/>
      <c r="B101" s="39" t="s">
        <v>96</v>
      </c>
      <c r="C101" s="38" t="s">
        <v>225</v>
      </c>
      <c r="D101" s="45">
        <f>I101+N101+S101+X101+AC101+AH101+AM101+AR101</f>
        <v>22</v>
      </c>
      <c r="E101" s="45">
        <f>J101+O101+T101+Y101+AD101+AI101+AN101+AS101</f>
        <v>10</v>
      </c>
      <c r="F101" s="45">
        <f t="shared" si="131"/>
        <v>0</v>
      </c>
      <c r="G101" s="45">
        <f t="shared" si="131"/>
        <v>1</v>
      </c>
      <c r="H101" s="57">
        <f t="shared" si="134"/>
        <v>32</v>
      </c>
      <c r="I101" s="45"/>
      <c r="J101" s="45"/>
      <c r="K101" s="45"/>
      <c r="L101" s="45"/>
      <c r="M101" s="57">
        <f t="shared" si="99"/>
        <v>0</v>
      </c>
      <c r="N101" s="45"/>
      <c r="O101" s="45"/>
      <c r="P101" s="45"/>
      <c r="Q101" s="93"/>
      <c r="R101" s="56">
        <f t="shared" si="113"/>
        <v>0</v>
      </c>
      <c r="S101" s="45">
        <v>0</v>
      </c>
      <c r="T101" s="45">
        <v>0</v>
      </c>
      <c r="U101" s="45">
        <v>0</v>
      </c>
      <c r="V101" s="93">
        <v>0</v>
      </c>
      <c r="W101" s="56">
        <f>SUM(S101:V101)</f>
        <v>0</v>
      </c>
      <c r="X101" s="45">
        <v>16</v>
      </c>
      <c r="Y101" s="45">
        <v>9</v>
      </c>
      <c r="Z101" s="45">
        <v>0</v>
      </c>
      <c r="AA101" s="93">
        <v>1</v>
      </c>
      <c r="AB101" s="56">
        <f>SUM(X101:AA101)</f>
        <v>26</v>
      </c>
      <c r="AC101" s="45"/>
      <c r="AD101" s="45"/>
      <c r="AE101" s="45"/>
      <c r="AF101" s="93"/>
      <c r="AG101" s="56">
        <f t="shared" si="101"/>
        <v>0</v>
      </c>
      <c r="AH101" s="45"/>
      <c r="AI101" s="45"/>
      <c r="AJ101" s="45"/>
      <c r="AK101" s="93"/>
      <c r="AL101" s="56">
        <f t="shared" si="102"/>
        <v>0</v>
      </c>
      <c r="AM101" s="45">
        <v>0</v>
      </c>
      <c r="AN101" s="45">
        <v>0</v>
      </c>
      <c r="AO101" s="45">
        <v>0</v>
      </c>
      <c r="AP101" s="93">
        <v>0</v>
      </c>
      <c r="AQ101" s="56">
        <f>SUM(AM101:AP101)</f>
        <v>0</v>
      </c>
      <c r="AR101" s="45">
        <v>6</v>
      </c>
      <c r="AS101" s="45">
        <v>1</v>
      </c>
      <c r="AT101" s="45">
        <v>0</v>
      </c>
      <c r="AU101" s="93">
        <v>0</v>
      </c>
      <c r="AV101" s="56">
        <f>SUM(AR101:AU101)</f>
        <v>7</v>
      </c>
    </row>
    <row r="102" spans="1:48" x14ac:dyDescent="0.25">
      <c r="A102" s="41"/>
      <c r="B102" s="39" t="s">
        <v>96</v>
      </c>
      <c r="C102" s="40" t="s">
        <v>258</v>
      </c>
      <c r="D102" s="46">
        <f>I102+N102+S102+X102+AC102+AH102+AM102+AR102</f>
        <v>21</v>
      </c>
      <c r="E102" s="46">
        <f>J102+O102+T102+Y102+AD102+AI102+AN102+AS102</f>
        <v>19</v>
      </c>
      <c r="F102" s="46">
        <f t="shared" si="131"/>
        <v>0</v>
      </c>
      <c r="G102" s="46">
        <f t="shared" si="131"/>
        <v>2</v>
      </c>
      <c r="H102" s="58">
        <f t="shared" si="134"/>
        <v>40</v>
      </c>
      <c r="I102" s="45"/>
      <c r="J102" s="45"/>
      <c r="K102" s="45"/>
      <c r="L102" s="45"/>
      <c r="M102" s="57">
        <f t="shared" si="99"/>
        <v>0</v>
      </c>
      <c r="N102" s="45"/>
      <c r="O102" s="45"/>
      <c r="P102" s="45"/>
      <c r="Q102" s="93"/>
      <c r="R102" s="56">
        <f t="shared" si="113"/>
        <v>0</v>
      </c>
      <c r="S102" s="45">
        <v>4</v>
      </c>
      <c r="T102" s="45">
        <v>2</v>
      </c>
      <c r="U102" s="45">
        <v>0</v>
      </c>
      <c r="V102" s="93">
        <v>0</v>
      </c>
      <c r="W102" s="56">
        <f>SUM(S102:V102)</f>
        <v>6</v>
      </c>
      <c r="X102" s="45">
        <v>14</v>
      </c>
      <c r="Y102" s="45">
        <v>8</v>
      </c>
      <c r="Z102" s="45">
        <v>0</v>
      </c>
      <c r="AA102" s="93">
        <v>0</v>
      </c>
      <c r="AB102" s="56">
        <f>SUM(X102:AA102)</f>
        <v>22</v>
      </c>
      <c r="AC102" s="45"/>
      <c r="AD102" s="45"/>
      <c r="AE102" s="45"/>
      <c r="AF102" s="93"/>
      <c r="AG102" s="56">
        <f t="shared" si="101"/>
        <v>0</v>
      </c>
      <c r="AH102" s="45"/>
      <c r="AI102" s="45"/>
      <c r="AJ102" s="45"/>
      <c r="AK102" s="93"/>
      <c r="AL102" s="56">
        <f t="shared" si="102"/>
        <v>0</v>
      </c>
      <c r="AM102" s="45">
        <v>0</v>
      </c>
      <c r="AN102" s="45">
        <v>1</v>
      </c>
      <c r="AO102" s="45">
        <v>0</v>
      </c>
      <c r="AP102" s="93">
        <v>0</v>
      </c>
      <c r="AQ102" s="56">
        <f>SUM(AM102:AP102)</f>
        <v>1</v>
      </c>
      <c r="AR102" s="45">
        <v>3</v>
      </c>
      <c r="AS102" s="45">
        <v>8</v>
      </c>
      <c r="AT102" s="45">
        <v>0</v>
      </c>
      <c r="AU102" s="93">
        <v>2</v>
      </c>
      <c r="AV102" s="56">
        <f>SUM(AR102:AU102)</f>
        <v>13</v>
      </c>
    </row>
    <row r="103" spans="1:48" x14ac:dyDescent="0.25">
      <c r="A103" s="53"/>
      <c r="B103" s="97" t="s">
        <v>18</v>
      </c>
      <c r="C103" s="96"/>
      <c r="D103" s="46">
        <f t="shared" ref="D103:D104" si="137">I103+N103+S103+X103+AC103+AH103+AM103+AR103</f>
        <v>0</v>
      </c>
      <c r="E103" s="46">
        <f t="shared" ref="E103:E104" si="138">J103+O103+T103+Y103+AD103+AI103+AN103+AS103</f>
        <v>1</v>
      </c>
      <c r="F103" s="46">
        <f t="shared" si="131"/>
        <v>0</v>
      </c>
      <c r="G103" s="46">
        <f t="shared" si="131"/>
        <v>0</v>
      </c>
      <c r="H103" s="58">
        <f t="shared" si="134"/>
        <v>1</v>
      </c>
      <c r="I103" s="93"/>
      <c r="J103" s="93"/>
      <c r="K103" s="93"/>
      <c r="L103" s="93"/>
      <c r="M103" s="57"/>
      <c r="N103" s="93"/>
      <c r="O103" s="93"/>
      <c r="P103" s="93"/>
      <c r="Q103" s="93"/>
      <c r="R103" s="56"/>
      <c r="S103" s="93"/>
      <c r="T103" s="93"/>
      <c r="U103" s="93"/>
      <c r="V103" s="93"/>
      <c r="W103" s="56"/>
      <c r="X103" s="93">
        <v>0</v>
      </c>
      <c r="Y103" s="93">
        <v>1</v>
      </c>
      <c r="Z103" s="93">
        <v>0</v>
      </c>
      <c r="AA103" s="93">
        <v>0</v>
      </c>
      <c r="AB103" s="56">
        <v>0</v>
      </c>
      <c r="AC103" s="93"/>
      <c r="AD103" s="93"/>
      <c r="AE103" s="93"/>
      <c r="AF103" s="93"/>
      <c r="AG103" s="56"/>
      <c r="AH103" s="93"/>
      <c r="AI103" s="93"/>
      <c r="AJ103" s="93"/>
      <c r="AK103" s="93"/>
      <c r="AL103" s="56"/>
      <c r="AM103" s="93">
        <v>0</v>
      </c>
      <c r="AN103" s="93">
        <v>0</v>
      </c>
      <c r="AO103" s="93">
        <v>0</v>
      </c>
      <c r="AP103" s="93">
        <v>0</v>
      </c>
      <c r="AQ103" s="56">
        <f>SUM(AM103:AP103)</f>
        <v>0</v>
      </c>
      <c r="AR103" s="93">
        <v>0</v>
      </c>
      <c r="AS103" s="93">
        <v>0</v>
      </c>
      <c r="AT103" s="93">
        <v>0</v>
      </c>
      <c r="AU103" s="93">
        <v>0</v>
      </c>
      <c r="AV103" s="56">
        <f>SUM(AR103:AU103)</f>
        <v>0</v>
      </c>
    </row>
    <row r="104" spans="1:48" x14ac:dyDescent="0.25">
      <c r="A104" s="53"/>
      <c r="B104" s="95" t="s">
        <v>96</v>
      </c>
      <c r="C104" s="96" t="s">
        <v>257</v>
      </c>
      <c r="D104" s="46">
        <f t="shared" si="137"/>
        <v>0</v>
      </c>
      <c r="E104" s="46">
        <f t="shared" si="138"/>
        <v>1</v>
      </c>
      <c r="F104" s="46">
        <f t="shared" si="131"/>
        <v>0</v>
      </c>
      <c r="G104" s="46">
        <f t="shared" si="131"/>
        <v>0</v>
      </c>
      <c r="H104" s="58">
        <f t="shared" si="134"/>
        <v>1</v>
      </c>
      <c r="I104" s="93"/>
      <c r="J104" s="93"/>
      <c r="K104" s="93"/>
      <c r="L104" s="93"/>
      <c r="M104" s="57"/>
      <c r="N104" s="93"/>
      <c r="O104" s="93"/>
      <c r="P104" s="93"/>
      <c r="Q104" s="93"/>
      <c r="R104" s="56"/>
      <c r="S104" s="93"/>
      <c r="T104" s="93"/>
      <c r="U104" s="93"/>
      <c r="V104" s="93"/>
      <c r="W104" s="56"/>
      <c r="X104" s="93">
        <v>0</v>
      </c>
      <c r="Y104" s="93">
        <v>1</v>
      </c>
      <c r="Z104" s="93">
        <v>0</v>
      </c>
      <c r="AA104" s="93">
        <v>0</v>
      </c>
      <c r="AB104" s="56">
        <v>1</v>
      </c>
      <c r="AC104" s="93"/>
      <c r="AD104" s="93"/>
      <c r="AE104" s="93"/>
      <c r="AF104" s="93"/>
      <c r="AG104" s="56"/>
      <c r="AH104" s="93"/>
      <c r="AI104" s="93"/>
      <c r="AJ104" s="93"/>
      <c r="AK104" s="93"/>
      <c r="AL104" s="56"/>
      <c r="AM104" s="93">
        <v>0</v>
      </c>
      <c r="AN104" s="93">
        <v>0</v>
      </c>
      <c r="AO104" s="93">
        <v>0</v>
      </c>
      <c r="AP104" s="93">
        <v>0</v>
      </c>
      <c r="AQ104" s="56">
        <f>SUM(AM104:AP104)</f>
        <v>0</v>
      </c>
      <c r="AR104" s="93">
        <v>0</v>
      </c>
      <c r="AS104" s="93">
        <v>0</v>
      </c>
      <c r="AT104" s="93">
        <v>0</v>
      </c>
      <c r="AU104" s="93">
        <v>0</v>
      </c>
      <c r="AV104" s="56">
        <f>SUM(AR104:AU104)</f>
        <v>0</v>
      </c>
    </row>
    <row r="105" spans="1:48" x14ac:dyDescent="0.25">
      <c r="A105" s="33" t="s">
        <v>263</v>
      </c>
      <c r="B105" s="34"/>
      <c r="C105" s="35"/>
      <c r="D105" s="44">
        <f>I105+N105+S105+X105+AC105+AH105+AM105+AR105</f>
        <v>35</v>
      </c>
      <c r="E105" s="44">
        <f>J105+O105+T105+Y105+AD105+AI105+AN105+AS105</f>
        <v>38</v>
      </c>
      <c r="F105" s="44">
        <f t="shared" ref="F105:G105" si="139">K105+P105+U105+Z105+AE105+AJ105+AO105+AT105</f>
        <v>1</v>
      </c>
      <c r="G105" s="44">
        <f t="shared" si="139"/>
        <v>0</v>
      </c>
      <c r="H105" s="61">
        <f t="shared" si="134"/>
        <v>74</v>
      </c>
      <c r="I105" s="44">
        <f>SUM(I106,I108)</f>
        <v>1</v>
      </c>
      <c r="J105" s="44">
        <f t="shared" ref="J105:L105" si="140">SUM(J106,J108)</f>
        <v>0</v>
      </c>
      <c r="K105" s="44">
        <f t="shared" si="140"/>
        <v>0</v>
      </c>
      <c r="L105" s="44">
        <f t="shared" si="140"/>
        <v>0</v>
      </c>
      <c r="M105" s="62">
        <f t="shared" si="99"/>
        <v>1</v>
      </c>
      <c r="N105" s="44"/>
      <c r="O105" s="44"/>
      <c r="P105" s="44"/>
      <c r="Q105" s="44"/>
      <c r="R105" s="61">
        <f t="shared" si="113"/>
        <v>0</v>
      </c>
      <c r="S105" s="44">
        <v>1</v>
      </c>
      <c r="T105" s="44">
        <v>4</v>
      </c>
      <c r="U105" s="44">
        <v>0</v>
      </c>
      <c r="V105" s="44">
        <v>0</v>
      </c>
      <c r="W105" s="61">
        <f t="shared" si="100"/>
        <v>5</v>
      </c>
      <c r="X105" s="44">
        <v>30</v>
      </c>
      <c r="Y105" s="44">
        <v>31</v>
      </c>
      <c r="Z105" s="44">
        <v>1</v>
      </c>
      <c r="AA105" s="44">
        <v>0</v>
      </c>
      <c r="AB105" s="61">
        <f>SUM(X105:AA105)</f>
        <v>62</v>
      </c>
      <c r="AC105" s="44"/>
      <c r="AD105" s="44"/>
      <c r="AE105" s="44"/>
      <c r="AF105" s="44"/>
      <c r="AG105" s="61">
        <f t="shared" si="101"/>
        <v>0</v>
      </c>
      <c r="AH105" s="44"/>
      <c r="AI105" s="44"/>
      <c r="AJ105" s="44"/>
      <c r="AK105" s="44"/>
      <c r="AL105" s="61">
        <f t="shared" si="102"/>
        <v>0</v>
      </c>
      <c r="AM105" s="44">
        <v>3</v>
      </c>
      <c r="AN105" s="44">
        <v>2</v>
      </c>
      <c r="AO105" s="44">
        <v>0</v>
      </c>
      <c r="AP105" s="44">
        <v>0</v>
      </c>
      <c r="AQ105" s="61">
        <f>SUM(AM105:AP105)</f>
        <v>5</v>
      </c>
      <c r="AR105" s="44">
        <v>0</v>
      </c>
      <c r="AS105" s="44">
        <v>1</v>
      </c>
      <c r="AT105" s="44">
        <v>0</v>
      </c>
      <c r="AU105" s="44"/>
      <c r="AV105" s="61">
        <f t="shared" ref="AV76:AV109" si="141">SUM(AR105:AT105)</f>
        <v>1</v>
      </c>
    </row>
    <row r="106" spans="1:48" x14ac:dyDescent="0.25">
      <c r="A106" s="42">
        <v>6</v>
      </c>
      <c r="B106" s="37" t="s">
        <v>48</v>
      </c>
      <c r="C106" s="38"/>
      <c r="D106" s="45">
        <f>I106+N106+S106+X106+AC106+AH106+AM106+AR106</f>
        <v>3</v>
      </c>
      <c r="E106" s="45">
        <f>J106+O106+T106+Y106+AD106+AI106+AN106+AS106</f>
        <v>0</v>
      </c>
      <c r="F106" s="45"/>
      <c r="G106" s="45"/>
      <c r="H106" s="57">
        <f t="shared" si="134"/>
        <v>3</v>
      </c>
      <c r="I106" s="45">
        <v>0</v>
      </c>
      <c r="J106" s="45">
        <v>0</v>
      </c>
      <c r="K106" s="45">
        <v>0</v>
      </c>
      <c r="L106" s="45">
        <v>0</v>
      </c>
      <c r="M106" s="57">
        <f>SUM(I106:L106)</f>
        <v>0</v>
      </c>
      <c r="N106" s="45"/>
      <c r="O106" s="45"/>
      <c r="P106" s="45"/>
      <c r="Q106" s="93"/>
      <c r="R106" s="56">
        <f t="shared" si="113"/>
        <v>0</v>
      </c>
      <c r="S106" s="45">
        <v>1</v>
      </c>
      <c r="T106" s="45">
        <v>0</v>
      </c>
      <c r="U106" s="45">
        <v>0</v>
      </c>
      <c r="V106" s="93">
        <v>0</v>
      </c>
      <c r="W106" s="56">
        <f>SUM(S106:V106)</f>
        <v>1</v>
      </c>
      <c r="X106" s="45">
        <v>2</v>
      </c>
      <c r="Y106" s="45">
        <v>0</v>
      </c>
      <c r="Z106" s="45">
        <v>0</v>
      </c>
      <c r="AA106" s="93">
        <v>0</v>
      </c>
      <c r="AB106" s="56">
        <f>SUM(X106:AA106)</f>
        <v>2</v>
      </c>
      <c r="AC106" s="45"/>
      <c r="AD106" s="45"/>
      <c r="AE106" s="45"/>
      <c r="AF106" s="93"/>
      <c r="AG106" s="56">
        <f t="shared" si="101"/>
        <v>0</v>
      </c>
      <c r="AH106" s="45"/>
      <c r="AI106" s="45"/>
      <c r="AJ106" s="45"/>
      <c r="AK106" s="93"/>
      <c r="AL106" s="56">
        <f t="shared" si="102"/>
        <v>0</v>
      </c>
      <c r="AM106" s="45">
        <v>0</v>
      </c>
      <c r="AN106" s="45">
        <v>0</v>
      </c>
      <c r="AO106" s="45">
        <v>0</v>
      </c>
      <c r="AP106" s="93">
        <v>0</v>
      </c>
      <c r="AQ106" s="56">
        <f>SUM(AM106:AP106)</f>
        <v>0</v>
      </c>
      <c r="AR106" s="45">
        <v>0</v>
      </c>
      <c r="AS106" s="45">
        <v>0</v>
      </c>
      <c r="AT106" s="45">
        <v>0</v>
      </c>
      <c r="AU106" s="93"/>
      <c r="AV106" s="56">
        <f t="shared" si="141"/>
        <v>0</v>
      </c>
    </row>
    <row r="107" spans="1:48" x14ac:dyDescent="0.25">
      <c r="A107" s="43"/>
      <c r="B107" s="39" t="s">
        <v>179</v>
      </c>
      <c r="C107" s="40" t="s">
        <v>180</v>
      </c>
      <c r="D107" s="46">
        <f>I107+N107+S107+X107+AC107+AH107+AM107+AR107</f>
        <v>3</v>
      </c>
      <c r="E107" s="46">
        <f>J107+O107+T107+Y107+AD107+AI107+AN107+AS107</f>
        <v>0</v>
      </c>
      <c r="F107" s="46"/>
      <c r="G107" s="46"/>
      <c r="H107" s="57">
        <f t="shared" ref="H107:H109" si="142">SUM(D107:F107)</f>
        <v>3</v>
      </c>
      <c r="I107" s="45">
        <v>0</v>
      </c>
      <c r="J107" s="45">
        <v>0</v>
      </c>
      <c r="K107" s="45">
        <v>0</v>
      </c>
      <c r="L107" s="45">
        <v>0</v>
      </c>
      <c r="M107" s="57">
        <f>SUM(I107:L107)</f>
        <v>0</v>
      </c>
      <c r="N107" s="45"/>
      <c r="O107" s="45"/>
      <c r="P107" s="45"/>
      <c r="Q107" s="93"/>
      <c r="R107" s="56">
        <f t="shared" si="113"/>
        <v>0</v>
      </c>
      <c r="S107" s="45">
        <v>1</v>
      </c>
      <c r="T107" s="45">
        <v>0</v>
      </c>
      <c r="U107" s="45">
        <v>0</v>
      </c>
      <c r="V107" s="93">
        <v>0</v>
      </c>
      <c r="W107" s="56">
        <f>SUM(S107:V107)</f>
        <v>1</v>
      </c>
      <c r="X107" s="45">
        <v>2</v>
      </c>
      <c r="Y107" s="45">
        <v>0</v>
      </c>
      <c r="Z107" s="45">
        <v>0</v>
      </c>
      <c r="AA107" s="93">
        <v>0</v>
      </c>
      <c r="AB107" s="56">
        <f>SUM(X107:AA107)</f>
        <v>2</v>
      </c>
      <c r="AC107" s="45"/>
      <c r="AD107" s="45"/>
      <c r="AE107" s="45"/>
      <c r="AF107" s="93"/>
      <c r="AG107" s="56">
        <f t="shared" si="101"/>
        <v>0</v>
      </c>
      <c r="AH107" s="45"/>
      <c r="AI107" s="45"/>
      <c r="AJ107" s="45"/>
      <c r="AK107" s="93"/>
      <c r="AL107" s="56">
        <f t="shared" si="102"/>
        <v>0</v>
      </c>
      <c r="AM107" s="45">
        <v>0</v>
      </c>
      <c r="AN107" s="45">
        <v>0</v>
      </c>
      <c r="AO107" s="45">
        <v>0</v>
      </c>
      <c r="AP107" s="93">
        <v>0</v>
      </c>
      <c r="AQ107" s="56">
        <f>SUM(AM107:AP107)</f>
        <v>0</v>
      </c>
      <c r="AR107" s="45">
        <v>0</v>
      </c>
      <c r="AS107" s="45">
        <v>0</v>
      </c>
      <c r="AT107" s="45">
        <v>0</v>
      </c>
      <c r="AU107" s="93"/>
      <c r="AV107" s="56">
        <f t="shared" si="141"/>
        <v>0</v>
      </c>
    </row>
    <row r="108" spans="1:48" x14ac:dyDescent="0.25">
      <c r="A108" s="42">
        <v>7</v>
      </c>
      <c r="B108" s="37" t="s">
        <v>116</v>
      </c>
      <c r="C108" s="38"/>
      <c r="D108" s="45">
        <f>I108+N108+S108+X108+AC108+AH108+AM108+AR108</f>
        <v>32</v>
      </c>
      <c r="E108" s="45">
        <f>J108+O108+T108+Y108+AD108+AI108+AN108+AS108</f>
        <v>38</v>
      </c>
      <c r="F108" s="45"/>
      <c r="G108" s="45"/>
      <c r="H108" s="57">
        <f t="shared" si="142"/>
        <v>70</v>
      </c>
      <c r="I108" s="45">
        <v>1</v>
      </c>
      <c r="J108" s="45">
        <v>0</v>
      </c>
      <c r="K108" s="45">
        <v>0</v>
      </c>
      <c r="L108" s="45">
        <v>0</v>
      </c>
      <c r="M108" s="57">
        <f>SUM(I108:L108)</f>
        <v>1</v>
      </c>
      <c r="N108" s="45"/>
      <c r="O108" s="45"/>
      <c r="P108" s="45"/>
      <c r="Q108" s="93"/>
      <c r="R108" s="56">
        <f t="shared" si="113"/>
        <v>0</v>
      </c>
      <c r="S108" s="45">
        <v>0</v>
      </c>
      <c r="T108" s="45">
        <v>4</v>
      </c>
      <c r="U108" s="45">
        <v>0</v>
      </c>
      <c r="V108" s="93">
        <v>0</v>
      </c>
      <c r="W108" s="56">
        <f>SUM(S108:V108)</f>
        <v>4</v>
      </c>
      <c r="X108" s="45">
        <v>28</v>
      </c>
      <c r="Y108" s="45">
        <v>31</v>
      </c>
      <c r="Z108" s="45">
        <v>1</v>
      </c>
      <c r="AA108" s="93">
        <v>0</v>
      </c>
      <c r="AB108" s="56">
        <f>SUM(X108:AA108)</f>
        <v>60</v>
      </c>
      <c r="AC108" s="45"/>
      <c r="AD108" s="45"/>
      <c r="AE108" s="45"/>
      <c r="AF108" s="93"/>
      <c r="AG108" s="56">
        <f t="shared" si="101"/>
        <v>0</v>
      </c>
      <c r="AH108" s="45"/>
      <c r="AI108" s="45"/>
      <c r="AJ108" s="45"/>
      <c r="AK108" s="93"/>
      <c r="AL108" s="56">
        <f t="shared" si="102"/>
        <v>0</v>
      </c>
      <c r="AM108" s="45">
        <v>3</v>
      </c>
      <c r="AN108" s="45">
        <v>2</v>
      </c>
      <c r="AO108" s="45">
        <v>0</v>
      </c>
      <c r="AP108" s="93">
        <v>0</v>
      </c>
      <c r="AQ108" s="56">
        <f>SUM(AM108:AP108)</f>
        <v>5</v>
      </c>
      <c r="AR108" s="45">
        <v>0</v>
      </c>
      <c r="AS108" s="45">
        <v>1</v>
      </c>
      <c r="AT108" s="45">
        <v>0</v>
      </c>
      <c r="AU108" s="93"/>
      <c r="AV108" s="56">
        <f t="shared" si="141"/>
        <v>1</v>
      </c>
    </row>
    <row r="109" spans="1:48" x14ac:dyDescent="0.25">
      <c r="A109" s="43"/>
      <c r="B109" s="39" t="s">
        <v>97</v>
      </c>
      <c r="C109" s="40" t="s">
        <v>173</v>
      </c>
      <c r="D109" s="46">
        <f>I109+N109+S109+X109+AC109+AH109+AM109+AR109</f>
        <v>32</v>
      </c>
      <c r="E109" s="46">
        <f>J109+O109+T109+Y109+AD109+AI109+AN109+AS109</f>
        <v>38</v>
      </c>
      <c r="F109" s="46"/>
      <c r="G109" s="46"/>
      <c r="H109" s="57">
        <f t="shared" si="142"/>
        <v>70</v>
      </c>
      <c r="I109" s="45">
        <v>1</v>
      </c>
      <c r="J109" s="45">
        <v>0</v>
      </c>
      <c r="K109" s="45">
        <v>0</v>
      </c>
      <c r="L109" s="45">
        <v>0</v>
      </c>
      <c r="M109" s="57">
        <f>SUM(I109:L109)</f>
        <v>1</v>
      </c>
      <c r="N109" s="45"/>
      <c r="O109" s="45"/>
      <c r="P109" s="45"/>
      <c r="Q109" s="93"/>
      <c r="R109" s="56">
        <f t="shared" si="113"/>
        <v>0</v>
      </c>
      <c r="S109" s="45">
        <v>0</v>
      </c>
      <c r="T109" s="45">
        <v>4</v>
      </c>
      <c r="U109" s="45">
        <v>0</v>
      </c>
      <c r="V109" s="93">
        <v>0</v>
      </c>
      <c r="W109" s="56">
        <f>SUM(S109:V109)</f>
        <v>4</v>
      </c>
      <c r="X109" s="45">
        <v>28</v>
      </c>
      <c r="Y109" s="45">
        <v>31</v>
      </c>
      <c r="Z109" s="45">
        <v>1</v>
      </c>
      <c r="AA109" s="93">
        <v>0</v>
      </c>
      <c r="AB109" s="56">
        <f>SUM(X109:AA109)</f>
        <v>60</v>
      </c>
      <c r="AC109" s="45"/>
      <c r="AD109" s="45"/>
      <c r="AE109" s="45"/>
      <c r="AF109" s="93"/>
      <c r="AG109" s="56">
        <f t="shared" si="101"/>
        <v>0</v>
      </c>
      <c r="AH109" s="45"/>
      <c r="AI109" s="45"/>
      <c r="AJ109" s="45"/>
      <c r="AK109" s="93"/>
      <c r="AL109" s="56">
        <f t="shared" si="102"/>
        <v>0</v>
      </c>
      <c r="AM109" s="45">
        <v>3</v>
      </c>
      <c r="AN109" s="45">
        <v>2</v>
      </c>
      <c r="AO109" s="45">
        <v>0</v>
      </c>
      <c r="AP109" s="93">
        <v>0</v>
      </c>
      <c r="AQ109" s="56">
        <f>SUM(AM109:AP109)</f>
        <v>5</v>
      </c>
      <c r="AR109" s="45">
        <v>0</v>
      </c>
      <c r="AS109" s="45">
        <v>1</v>
      </c>
      <c r="AT109" s="45">
        <v>0</v>
      </c>
      <c r="AU109" s="93"/>
      <c r="AV109" s="56">
        <f t="shared" si="141"/>
        <v>1</v>
      </c>
    </row>
  </sheetData>
  <mergeCells count="16">
    <mergeCell ref="C6:AV6"/>
    <mergeCell ref="C1:AV1"/>
    <mergeCell ref="C2:AV2"/>
    <mergeCell ref="C3:AV3"/>
    <mergeCell ref="AR4:AV4"/>
    <mergeCell ref="C5:AV5"/>
    <mergeCell ref="C7:AV7"/>
    <mergeCell ref="D8:H8"/>
    <mergeCell ref="I8:M8"/>
    <mergeCell ref="N8:R8"/>
    <mergeCell ref="S8:W8"/>
    <mergeCell ref="X8:AB8"/>
    <mergeCell ref="AC8:AG8"/>
    <mergeCell ref="AH8:AL8"/>
    <mergeCell ref="AM8:AQ8"/>
    <mergeCell ref="AR8:AV8"/>
  </mergeCells>
  <pageMargins left="0.7" right="0.7" top="0.75" bottom="0.75" header="0.3" footer="0.3"/>
  <pageSetup orientation="portrait" r:id="rId1"/>
  <ignoredErrors>
    <ignoredError sqref="M17 M29 M36 M51 M56 M53 M62 M66:M67 M85:M86 R29 R20 R23 R36 R53 R62 R68 W12 W14 W20 W29 W36:W37 W49 W69 W81 W75 W72 W70 W85:W86 W95 W99 AB13:AB14 AB17 AG20 AL20 AQ20:AQ21 AV20 AB53 AB62 AB68 AB85 AQ29 AQ36:AQ37 AQ49 AQ62 AQ81 AQ68:AQ69 AQ95 AQ99 AQ56 AQ53 AV14 AV17 AV36 AV56 AV53 AV68 AV85 AV99 H99" formula="1"/>
    <ignoredError sqref="J14 I29:K29 I49 J49:K49 I86:K86 R69 N86:P86 S14:T14 S37:V37 S56 W78:W79 S86:U86 X14:Y14 Z100 Y95 AM63 AN63:AO63 AM56:AO56 AR56:AT56 AV59:AV61" formulaRange="1"/>
    <ignoredError sqref="W71 W73:W74 W76:W77 W105" formula="1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K77"/>
  <sheetViews>
    <sheetView zoomScaleNormal="100" workbookViewId="0">
      <pane xSplit="1" ySplit="9" topLeftCell="B10" activePane="bottomRight" state="frozen"/>
      <selection pane="topRight" activeCell="B1" sqref="B1"/>
      <selection pane="bottomLeft" activeCell="A10" sqref="A10"/>
      <selection pane="bottomRight" activeCell="A7" sqref="A7:AK7"/>
    </sheetView>
  </sheetViews>
  <sheetFormatPr defaultRowHeight="15" x14ac:dyDescent="0.25"/>
  <cols>
    <col min="1" max="1" width="21" bestFit="1" customWidth="1"/>
    <col min="2" max="3" width="7" bestFit="1" customWidth="1"/>
    <col min="4" max="4" width="7" customWidth="1"/>
    <col min="5" max="5" width="7" bestFit="1" customWidth="1"/>
    <col min="6" max="6" width="4.42578125" bestFit="1" customWidth="1"/>
    <col min="7" max="7" width="4.7109375" customWidth="1"/>
    <col min="8" max="8" width="5.5703125" customWidth="1"/>
    <col min="9" max="11" width="4.42578125" bestFit="1" customWidth="1"/>
    <col min="12" max="12" width="5.5703125" customWidth="1"/>
    <col min="13" max="13" width="4.42578125" bestFit="1" customWidth="1"/>
    <col min="14" max="15" width="5.42578125" bestFit="1" customWidth="1"/>
    <col min="16" max="16" width="5.42578125" customWidth="1"/>
    <col min="17" max="17" width="5.42578125" bestFit="1" customWidth="1"/>
    <col min="18" max="18" width="8" bestFit="1" customWidth="1"/>
    <col min="19" max="19" width="7" bestFit="1" customWidth="1"/>
    <col min="20" max="20" width="7" customWidth="1"/>
    <col min="21" max="21" width="8" bestFit="1" customWidth="1"/>
    <col min="22" max="24" width="5.5703125" customWidth="1"/>
    <col min="25" max="25" width="4.42578125" bestFit="1" customWidth="1"/>
    <col min="26" max="28" width="5.42578125" customWidth="1"/>
    <col min="29" max="29" width="4.42578125" bestFit="1" customWidth="1"/>
    <col min="30" max="31" width="5.42578125" bestFit="1" customWidth="1"/>
    <col min="32" max="32" width="5.42578125" customWidth="1"/>
    <col min="33" max="33" width="5.42578125" bestFit="1" customWidth="1"/>
    <col min="34" max="35" width="7" bestFit="1" customWidth="1"/>
    <col min="36" max="36" width="7" customWidth="1"/>
    <col min="37" max="37" width="7" bestFit="1" customWidth="1"/>
    <col min="38" max="39" width="4.140625" bestFit="1" customWidth="1"/>
    <col min="40" max="40" width="5.140625" bestFit="1" customWidth="1"/>
    <col min="41" max="43" width="6.7109375" bestFit="1" customWidth="1"/>
    <col min="44" max="44" width="3.140625" bestFit="1" customWidth="1"/>
    <col min="45" max="45" width="4.85546875" bestFit="1" customWidth="1"/>
    <col min="46" max="47" width="7.7109375" bestFit="1" customWidth="1"/>
    <col min="48" max="48" width="7.28515625" bestFit="1" customWidth="1"/>
    <col min="49" max="49" width="8.7109375" bestFit="1" customWidth="1"/>
    <col min="50" max="50" width="3.140625" bestFit="1" customWidth="1"/>
    <col min="51" max="51" width="4.140625" bestFit="1" customWidth="1"/>
    <col min="52" max="52" width="4.85546875" bestFit="1" customWidth="1"/>
    <col min="53" max="55" width="5.140625" bestFit="1" customWidth="1"/>
    <col min="56" max="57" width="3.140625" bestFit="1" customWidth="1"/>
    <col min="58" max="58" width="4.85546875" bestFit="1" customWidth="1"/>
    <col min="59" max="60" width="5.140625" bestFit="1" customWidth="1"/>
    <col min="61" max="61" width="6.7109375" bestFit="1" customWidth="1"/>
    <col min="62" max="62" width="7.7109375" bestFit="1" customWidth="1"/>
    <col min="63" max="63" width="6.7109375" bestFit="1" customWidth="1"/>
    <col min="64" max="64" width="7.7109375" bestFit="1" customWidth="1"/>
  </cols>
  <sheetData>
    <row r="1" spans="1:37" s="9" customFormat="1" x14ac:dyDescent="0.25">
      <c r="A1" s="85" t="s">
        <v>109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  <c r="AG1" s="85"/>
      <c r="AH1" s="85"/>
      <c r="AI1" s="85"/>
      <c r="AJ1" s="85"/>
      <c r="AK1" s="85"/>
    </row>
    <row r="2" spans="1:37" s="9" customFormat="1" x14ac:dyDescent="0.25">
      <c r="A2" s="85" t="s">
        <v>110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  <c r="AA2" s="85"/>
      <c r="AB2" s="85"/>
      <c r="AC2" s="85"/>
      <c r="AD2" s="85"/>
      <c r="AE2" s="85"/>
      <c r="AF2" s="85"/>
      <c r="AG2" s="85"/>
      <c r="AH2" s="85"/>
      <c r="AI2" s="85"/>
      <c r="AJ2" s="85"/>
      <c r="AK2" s="85"/>
    </row>
    <row r="3" spans="1:37" s="9" customFormat="1" x14ac:dyDescent="0.25">
      <c r="A3" s="85" t="s">
        <v>111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  <c r="AA3" s="85"/>
      <c r="AB3" s="85"/>
      <c r="AC3" s="85"/>
      <c r="AD3" s="85"/>
      <c r="AE3" s="85"/>
      <c r="AF3" s="85"/>
      <c r="AG3" s="85"/>
      <c r="AH3" s="85"/>
      <c r="AI3" s="85"/>
      <c r="AJ3" s="85"/>
      <c r="AK3" s="85"/>
    </row>
    <row r="4" spans="1:37" s="9" customFormat="1" x14ac:dyDescent="0.25">
      <c r="A4" s="10"/>
      <c r="B4" s="12"/>
      <c r="C4" s="12"/>
      <c r="D4" s="52"/>
      <c r="E4" s="12"/>
      <c r="F4" s="10"/>
      <c r="G4" s="10"/>
      <c r="H4" s="52"/>
      <c r="I4" s="10"/>
      <c r="J4" s="10"/>
      <c r="K4" s="10"/>
      <c r="L4" s="52"/>
      <c r="M4" s="10"/>
      <c r="N4" s="10"/>
      <c r="O4" s="10"/>
      <c r="P4" s="52"/>
      <c r="Q4" s="10"/>
      <c r="R4" s="10"/>
      <c r="S4" s="10"/>
      <c r="T4" s="52"/>
      <c r="U4" s="10"/>
      <c r="V4" s="10"/>
      <c r="W4" s="10"/>
      <c r="X4" s="52"/>
      <c r="Y4" s="10"/>
      <c r="Z4" s="10"/>
      <c r="AA4" s="10"/>
      <c r="AB4" s="52"/>
      <c r="AC4" s="10"/>
      <c r="AD4" s="10"/>
      <c r="AE4" s="10"/>
      <c r="AF4" s="52"/>
      <c r="AG4" s="11"/>
      <c r="AH4" s="88" t="s">
        <v>213</v>
      </c>
      <c r="AI4" s="88"/>
      <c r="AJ4" s="88"/>
      <c r="AK4" s="88"/>
    </row>
    <row r="5" spans="1:37" s="9" customFormat="1" x14ac:dyDescent="0.25">
      <c r="A5" s="86" t="s">
        <v>112</v>
      </c>
      <c r="B5" s="86"/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86"/>
      <c r="AH5" s="86"/>
      <c r="AI5" s="86"/>
      <c r="AJ5" s="86"/>
      <c r="AK5" s="86"/>
    </row>
    <row r="6" spans="1:37" s="9" customFormat="1" x14ac:dyDescent="0.25">
      <c r="A6" s="87" t="s">
        <v>235</v>
      </c>
      <c r="B6" s="87"/>
      <c r="C6" s="87"/>
      <c r="D6" s="87"/>
      <c r="E6" s="87"/>
      <c r="F6" s="87"/>
      <c r="G6" s="87"/>
      <c r="H6" s="87"/>
      <c r="I6" s="87"/>
      <c r="J6" s="87"/>
      <c r="K6" s="87"/>
      <c r="L6" s="87"/>
      <c r="M6" s="87"/>
      <c r="N6" s="87"/>
      <c r="O6" s="87"/>
      <c r="P6" s="87"/>
      <c r="Q6" s="87"/>
      <c r="R6" s="87"/>
      <c r="S6" s="87"/>
      <c r="T6" s="87"/>
      <c r="U6" s="87"/>
      <c r="V6" s="87"/>
      <c r="W6" s="87"/>
      <c r="X6" s="87"/>
      <c r="Y6" s="87"/>
      <c r="Z6" s="87"/>
      <c r="AA6" s="87"/>
      <c r="AB6" s="87"/>
      <c r="AC6" s="87"/>
      <c r="AD6" s="87"/>
      <c r="AE6" s="87"/>
      <c r="AF6" s="87"/>
      <c r="AG6" s="87"/>
      <c r="AH6" s="87"/>
      <c r="AI6" s="87"/>
      <c r="AJ6" s="87"/>
      <c r="AK6" s="87"/>
    </row>
    <row r="7" spans="1:37" x14ac:dyDescent="0.25">
      <c r="A7" s="84" t="s">
        <v>185</v>
      </c>
      <c r="B7" s="84"/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84"/>
      <c r="R7" s="84"/>
      <c r="S7" s="84"/>
      <c r="T7" s="84"/>
      <c r="U7" s="84"/>
      <c r="V7" s="84"/>
      <c r="W7" s="84"/>
      <c r="X7" s="84"/>
      <c r="Y7" s="84"/>
      <c r="Z7" s="84"/>
      <c r="AA7" s="84"/>
      <c r="AB7" s="84"/>
      <c r="AC7" s="84"/>
      <c r="AD7" s="84"/>
      <c r="AE7" s="84"/>
      <c r="AF7" s="84"/>
      <c r="AG7" s="84"/>
      <c r="AH7" s="84"/>
      <c r="AI7" s="84"/>
      <c r="AJ7" s="84"/>
      <c r="AK7" s="84"/>
    </row>
    <row r="8" spans="1:37" s="13" customFormat="1" ht="48.75" customHeight="1" x14ac:dyDescent="0.25">
      <c r="A8" s="17"/>
      <c r="B8" s="83" t="s">
        <v>108</v>
      </c>
      <c r="C8" s="83"/>
      <c r="D8" s="83"/>
      <c r="E8" s="83"/>
      <c r="F8" s="82" t="s">
        <v>0</v>
      </c>
      <c r="G8" s="82"/>
      <c r="H8" s="82"/>
      <c r="I8" s="82"/>
      <c r="J8" s="82" t="s">
        <v>1</v>
      </c>
      <c r="K8" s="82"/>
      <c r="L8" s="82"/>
      <c r="M8" s="82"/>
      <c r="N8" s="82" t="s">
        <v>2</v>
      </c>
      <c r="O8" s="82"/>
      <c r="P8" s="82"/>
      <c r="Q8" s="82"/>
      <c r="R8" s="82" t="s">
        <v>3</v>
      </c>
      <c r="S8" s="82"/>
      <c r="T8" s="82"/>
      <c r="U8" s="82"/>
      <c r="V8" s="82" t="s">
        <v>4</v>
      </c>
      <c r="W8" s="82"/>
      <c r="X8" s="82"/>
      <c r="Y8" s="82"/>
      <c r="Z8" s="82" t="s">
        <v>5</v>
      </c>
      <c r="AA8" s="82"/>
      <c r="AB8" s="82"/>
      <c r="AC8" s="82"/>
      <c r="AD8" s="82" t="s">
        <v>6</v>
      </c>
      <c r="AE8" s="82"/>
      <c r="AF8" s="82"/>
      <c r="AG8" s="82"/>
      <c r="AH8" s="82" t="s">
        <v>184</v>
      </c>
      <c r="AI8" s="82"/>
      <c r="AJ8" s="82"/>
      <c r="AK8" s="82"/>
    </row>
    <row r="9" spans="1:37" s="13" customFormat="1" ht="25.5" x14ac:dyDescent="0.25">
      <c r="A9" s="18" t="s">
        <v>183</v>
      </c>
      <c r="B9" s="19" t="s">
        <v>8</v>
      </c>
      <c r="C9" s="19" t="s">
        <v>7</v>
      </c>
      <c r="D9" s="19" t="s">
        <v>214</v>
      </c>
      <c r="E9" s="20" t="s">
        <v>114</v>
      </c>
      <c r="F9" s="19" t="s">
        <v>8</v>
      </c>
      <c r="G9" s="19" t="s">
        <v>7</v>
      </c>
      <c r="H9" s="19" t="s">
        <v>214</v>
      </c>
      <c r="I9" s="20" t="s">
        <v>114</v>
      </c>
      <c r="J9" s="19" t="s">
        <v>8</v>
      </c>
      <c r="K9" s="19" t="s">
        <v>7</v>
      </c>
      <c r="L9" s="19" t="s">
        <v>214</v>
      </c>
      <c r="M9" s="20" t="s">
        <v>114</v>
      </c>
      <c r="N9" s="19" t="s">
        <v>8</v>
      </c>
      <c r="O9" s="19" t="s">
        <v>7</v>
      </c>
      <c r="P9" s="19" t="s">
        <v>214</v>
      </c>
      <c r="Q9" s="20" t="s">
        <v>114</v>
      </c>
      <c r="R9" s="19" t="s">
        <v>8</v>
      </c>
      <c r="S9" s="19" t="s">
        <v>7</v>
      </c>
      <c r="T9" s="19" t="s">
        <v>214</v>
      </c>
      <c r="U9" s="20" t="s">
        <v>114</v>
      </c>
      <c r="V9" s="19" t="s">
        <v>8</v>
      </c>
      <c r="W9" s="19" t="s">
        <v>7</v>
      </c>
      <c r="X9" s="19" t="s">
        <v>214</v>
      </c>
      <c r="Y9" s="20" t="s">
        <v>114</v>
      </c>
      <c r="Z9" s="19" t="s">
        <v>8</v>
      </c>
      <c r="AA9" s="19" t="s">
        <v>7</v>
      </c>
      <c r="AB9" s="19" t="s">
        <v>214</v>
      </c>
      <c r="AC9" s="20" t="s">
        <v>114</v>
      </c>
      <c r="AD9" s="19" t="s">
        <v>8</v>
      </c>
      <c r="AE9" s="19" t="s">
        <v>7</v>
      </c>
      <c r="AF9" s="19" t="s">
        <v>214</v>
      </c>
      <c r="AG9" s="20" t="s">
        <v>114</v>
      </c>
      <c r="AH9" s="19" t="s">
        <v>8</v>
      </c>
      <c r="AI9" s="19" t="s">
        <v>7</v>
      </c>
      <c r="AJ9" s="19" t="s">
        <v>214</v>
      </c>
      <c r="AK9" s="20" t="s">
        <v>114</v>
      </c>
    </row>
    <row r="10" spans="1:37" x14ac:dyDescent="0.25">
      <c r="A10" s="15" t="s">
        <v>9</v>
      </c>
      <c r="B10" s="21">
        <f>F10+J10+N10+R10+V10+Z10+AD10+AH10</f>
        <v>2093</v>
      </c>
      <c r="C10" s="21">
        <f>G10+K10+O10+S10+W10+AA10+AE10+AI10</f>
        <v>1347</v>
      </c>
      <c r="D10" s="21"/>
      <c r="E10" s="22">
        <f>SUM(B10:C10)</f>
        <v>3440</v>
      </c>
      <c r="F10" s="21">
        <v>3</v>
      </c>
      <c r="G10" s="21">
        <v>2</v>
      </c>
      <c r="H10" s="21"/>
      <c r="I10" s="22">
        <v>5</v>
      </c>
      <c r="J10" s="21">
        <v>3</v>
      </c>
      <c r="K10" s="21">
        <v>9</v>
      </c>
      <c r="L10" s="21"/>
      <c r="M10" s="22">
        <v>12</v>
      </c>
      <c r="N10" s="21">
        <v>7</v>
      </c>
      <c r="O10" s="21">
        <v>5</v>
      </c>
      <c r="P10" s="21"/>
      <c r="Q10" s="22">
        <v>12</v>
      </c>
      <c r="R10" s="21">
        <v>1795</v>
      </c>
      <c r="S10" s="21">
        <v>1120</v>
      </c>
      <c r="T10" s="21"/>
      <c r="U10" s="22">
        <v>2915</v>
      </c>
      <c r="V10" s="21">
        <v>1</v>
      </c>
      <c r="W10" s="21">
        <v>2</v>
      </c>
      <c r="X10" s="21"/>
      <c r="Y10" s="22">
        <v>3</v>
      </c>
      <c r="Z10" s="21">
        <v>3</v>
      </c>
      <c r="AA10" s="21">
        <v>1</v>
      </c>
      <c r="AB10" s="21"/>
      <c r="AC10" s="22">
        <v>4</v>
      </c>
      <c r="AD10" s="21">
        <v>10</v>
      </c>
      <c r="AE10" s="21">
        <v>18</v>
      </c>
      <c r="AF10" s="21"/>
      <c r="AG10" s="22">
        <v>28</v>
      </c>
      <c r="AH10" s="21">
        <v>271</v>
      </c>
      <c r="AI10" s="21">
        <v>190</v>
      </c>
      <c r="AJ10" s="21"/>
      <c r="AK10" s="22">
        <v>461</v>
      </c>
    </row>
    <row r="11" spans="1:37" x14ac:dyDescent="0.25">
      <c r="A11" s="16" t="s">
        <v>48</v>
      </c>
      <c r="B11" s="23">
        <f t="shared" ref="B11:B71" si="0">F11+J11+N11+R11+V11+Z11+AD11+AH11</f>
        <v>26</v>
      </c>
      <c r="C11" s="23">
        <f t="shared" ref="C11:C71" si="1">G11+K11+O11+S11+W11+AA11+AE11+AI11</f>
        <v>9</v>
      </c>
      <c r="D11" s="23"/>
      <c r="E11" s="24">
        <f t="shared" ref="E11:E71" si="2">SUM(B11:C11)</f>
        <v>35</v>
      </c>
      <c r="F11" s="23"/>
      <c r="G11" s="23"/>
      <c r="H11" s="23"/>
      <c r="I11" s="24"/>
      <c r="J11" s="23"/>
      <c r="K11" s="23"/>
      <c r="L11" s="23"/>
      <c r="M11" s="24"/>
      <c r="N11" s="23"/>
      <c r="O11" s="23"/>
      <c r="P11" s="23"/>
      <c r="Q11" s="24"/>
      <c r="R11" s="23">
        <v>20</v>
      </c>
      <c r="S11" s="23">
        <v>4</v>
      </c>
      <c r="T11" s="23"/>
      <c r="U11" s="24">
        <v>24</v>
      </c>
      <c r="V11" s="23"/>
      <c r="W11" s="23"/>
      <c r="X11" s="23"/>
      <c r="Y11" s="24"/>
      <c r="Z11" s="23"/>
      <c r="AA11" s="23"/>
      <c r="AB11" s="23"/>
      <c r="AC11" s="24"/>
      <c r="AD11" s="23"/>
      <c r="AE11" s="23"/>
      <c r="AF11" s="23"/>
      <c r="AG11" s="24"/>
      <c r="AH11" s="23">
        <v>6</v>
      </c>
      <c r="AI11" s="23">
        <v>5</v>
      </c>
      <c r="AJ11" s="23"/>
      <c r="AK11" s="24">
        <v>11</v>
      </c>
    </row>
    <row r="12" spans="1:37" x14ac:dyDescent="0.25">
      <c r="A12" s="16" t="s">
        <v>18</v>
      </c>
      <c r="B12" s="23">
        <f t="shared" si="0"/>
        <v>527</v>
      </c>
      <c r="C12" s="23">
        <f t="shared" si="1"/>
        <v>306</v>
      </c>
      <c r="D12" s="23"/>
      <c r="E12" s="24">
        <f t="shared" si="2"/>
        <v>833</v>
      </c>
      <c r="F12" s="23"/>
      <c r="G12" s="23"/>
      <c r="H12" s="23"/>
      <c r="I12" s="24"/>
      <c r="J12" s="23">
        <v>3</v>
      </c>
      <c r="K12" s="23">
        <v>7</v>
      </c>
      <c r="L12" s="23"/>
      <c r="M12" s="24">
        <v>10</v>
      </c>
      <c r="N12" s="23">
        <v>2</v>
      </c>
      <c r="O12" s="23">
        <v>2</v>
      </c>
      <c r="P12" s="23"/>
      <c r="Q12" s="24">
        <v>4</v>
      </c>
      <c r="R12" s="23">
        <v>470</v>
      </c>
      <c r="S12" s="23">
        <v>260</v>
      </c>
      <c r="T12" s="23"/>
      <c r="U12" s="24">
        <v>730</v>
      </c>
      <c r="V12" s="23"/>
      <c r="W12" s="23">
        <v>1</v>
      </c>
      <c r="X12" s="23"/>
      <c r="Y12" s="24">
        <v>1</v>
      </c>
      <c r="Z12" s="23">
        <v>2</v>
      </c>
      <c r="AA12" s="23"/>
      <c r="AB12" s="23"/>
      <c r="AC12" s="24">
        <v>2</v>
      </c>
      <c r="AD12" s="23">
        <v>5</v>
      </c>
      <c r="AE12" s="23">
        <v>8</v>
      </c>
      <c r="AF12" s="23"/>
      <c r="AG12" s="24">
        <v>13</v>
      </c>
      <c r="AH12" s="23">
        <v>45</v>
      </c>
      <c r="AI12" s="23">
        <v>28</v>
      </c>
      <c r="AJ12" s="23"/>
      <c r="AK12" s="24">
        <v>73</v>
      </c>
    </row>
    <row r="13" spans="1:37" x14ac:dyDescent="0.25">
      <c r="A13" s="16" t="s">
        <v>116</v>
      </c>
      <c r="B13" s="23">
        <f t="shared" si="0"/>
        <v>1119</v>
      </c>
      <c r="C13" s="23">
        <f t="shared" si="1"/>
        <v>669</v>
      </c>
      <c r="D13" s="23"/>
      <c r="E13" s="24">
        <f t="shared" si="2"/>
        <v>1788</v>
      </c>
      <c r="F13" s="23">
        <v>3</v>
      </c>
      <c r="G13" s="23">
        <v>1</v>
      </c>
      <c r="H13" s="23"/>
      <c r="I13" s="24">
        <v>4</v>
      </c>
      <c r="J13" s="23"/>
      <c r="K13" s="23">
        <v>2</v>
      </c>
      <c r="L13" s="23"/>
      <c r="M13" s="24">
        <v>2</v>
      </c>
      <c r="N13" s="23">
        <v>5</v>
      </c>
      <c r="O13" s="23">
        <v>2</v>
      </c>
      <c r="P13" s="23"/>
      <c r="Q13" s="24">
        <v>7</v>
      </c>
      <c r="R13" s="23">
        <v>937</v>
      </c>
      <c r="S13" s="23">
        <v>551</v>
      </c>
      <c r="T13" s="23"/>
      <c r="U13" s="24">
        <v>1488</v>
      </c>
      <c r="V13" s="23">
        <v>1</v>
      </c>
      <c r="W13" s="23"/>
      <c r="X13" s="23"/>
      <c r="Y13" s="24">
        <v>1</v>
      </c>
      <c r="Z13" s="23">
        <v>1</v>
      </c>
      <c r="AA13" s="23">
        <v>1</v>
      </c>
      <c r="AB13" s="23"/>
      <c r="AC13" s="24">
        <v>2</v>
      </c>
      <c r="AD13" s="23">
        <v>5</v>
      </c>
      <c r="AE13" s="23">
        <v>8</v>
      </c>
      <c r="AF13" s="23"/>
      <c r="AG13" s="24">
        <v>13</v>
      </c>
      <c r="AH13" s="23">
        <v>167</v>
      </c>
      <c r="AI13" s="23">
        <v>104</v>
      </c>
      <c r="AJ13" s="23"/>
      <c r="AK13" s="24">
        <v>271</v>
      </c>
    </row>
    <row r="14" spans="1:37" x14ac:dyDescent="0.25">
      <c r="A14" s="16" t="s">
        <v>117</v>
      </c>
      <c r="B14" s="23">
        <f t="shared" si="0"/>
        <v>54</v>
      </c>
      <c r="C14" s="23">
        <f t="shared" si="1"/>
        <v>41</v>
      </c>
      <c r="D14" s="23"/>
      <c r="E14" s="24">
        <f t="shared" si="2"/>
        <v>95</v>
      </c>
      <c r="F14" s="23"/>
      <c r="G14" s="23"/>
      <c r="H14" s="23"/>
      <c r="I14" s="24"/>
      <c r="J14" s="23"/>
      <c r="K14" s="23"/>
      <c r="L14" s="23"/>
      <c r="M14" s="24"/>
      <c r="N14" s="23"/>
      <c r="O14" s="23"/>
      <c r="P14" s="23"/>
      <c r="Q14" s="24"/>
      <c r="R14" s="23">
        <v>51</v>
      </c>
      <c r="S14" s="23">
        <v>36</v>
      </c>
      <c r="T14" s="23"/>
      <c r="U14" s="24">
        <v>87</v>
      </c>
      <c r="V14" s="23"/>
      <c r="W14" s="23"/>
      <c r="X14" s="23"/>
      <c r="Y14" s="24"/>
      <c r="Z14" s="23"/>
      <c r="AA14" s="23"/>
      <c r="AB14" s="23"/>
      <c r="AC14" s="24"/>
      <c r="AD14" s="23"/>
      <c r="AE14" s="23"/>
      <c r="AF14" s="23"/>
      <c r="AG14" s="24"/>
      <c r="AH14" s="23">
        <v>3</v>
      </c>
      <c r="AI14" s="23">
        <v>5</v>
      </c>
      <c r="AJ14" s="23"/>
      <c r="AK14" s="24">
        <v>8</v>
      </c>
    </row>
    <row r="15" spans="1:37" x14ac:dyDescent="0.25">
      <c r="A15" s="16" t="s">
        <v>59</v>
      </c>
      <c r="B15" s="23">
        <f t="shared" si="0"/>
        <v>367</v>
      </c>
      <c r="C15" s="23">
        <f t="shared" si="1"/>
        <v>322</v>
      </c>
      <c r="D15" s="23"/>
      <c r="E15" s="24">
        <f t="shared" si="2"/>
        <v>689</v>
      </c>
      <c r="F15" s="23"/>
      <c r="G15" s="23">
        <v>1</v>
      </c>
      <c r="H15" s="23"/>
      <c r="I15" s="24">
        <v>1</v>
      </c>
      <c r="J15" s="23"/>
      <c r="K15" s="23"/>
      <c r="L15" s="23"/>
      <c r="M15" s="24"/>
      <c r="N15" s="23"/>
      <c r="O15" s="23">
        <v>1</v>
      </c>
      <c r="P15" s="23"/>
      <c r="Q15" s="24">
        <v>1</v>
      </c>
      <c r="R15" s="23">
        <v>317</v>
      </c>
      <c r="S15" s="23">
        <v>269</v>
      </c>
      <c r="T15" s="23"/>
      <c r="U15" s="24">
        <v>586</v>
      </c>
      <c r="V15" s="23"/>
      <c r="W15" s="23">
        <v>1</v>
      </c>
      <c r="X15" s="23"/>
      <c r="Y15" s="24">
        <v>1</v>
      </c>
      <c r="Z15" s="23"/>
      <c r="AA15" s="23"/>
      <c r="AB15" s="23"/>
      <c r="AC15" s="24"/>
      <c r="AD15" s="23"/>
      <c r="AE15" s="23">
        <v>2</v>
      </c>
      <c r="AF15" s="23"/>
      <c r="AG15" s="24">
        <v>2</v>
      </c>
      <c r="AH15" s="23">
        <v>50</v>
      </c>
      <c r="AI15" s="23">
        <v>48</v>
      </c>
      <c r="AJ15" s="23"/>
      <c r="AK15" s="24">
        <v>98</v>
      </c>
    </row>
    <row r="16" spans="1:37" x14ac:dyDescent="0.25">
      <c r="A16" s="15" t="s">
        <v>98</v>
      </c>
      <c r="B16" s="21">
        <f t="shared" si="0"/>
        <v>2086</v>
      </c>
      <c r="C16" s="21">
        <f t="shared" si="1"/>
        <v>1314</v>
      </c>
      <c r="D16" s="21"/>
      <c r="E16" s="22">
        <f t="shared" si="2"/>
        <v>3400</v>
      </c>
      <c r="F16" s="21"/>
      <c r="G16" s="21">
        <v>1</v>
      </c>
      <c r="H16" s="21"/>
      <c r="I16" s="22">
        <v>1</v>
      </c>
      <c r="J16" s="21">
        <v>3</v>
      </c>
      <c r="K16" s="21">
        <v>8</v>
      </c>
      <c r="L16" s="21"/>
      <c r="M16" s="22">
        <v>11</v>
      </c>
      <c r="N16" s="21">
        <v>4</v>
      </c>
      <c r="O16" s="21">
        <v>5</v>
      </c>
      <c r="P16" s="21"/>
      <c r="Q16" s="22">
        <v>9</v>
      </c>
      <c r="R16" s="21">
        <v>1583</v>
      </c>
      <c r="S16" s="21">
        <v>987</v>
      </c>
      <c r="T16" s="21"/>
      <c r="U16" s="22">
        <v>2570</v>
      </c>
      <c r="V16" s="21">
        <v>2</v>
      </c>
      <c r="W16" s="21">
        <v>3</v>
      </c>
      <c r="X16" s="21"/>
      <c r="Y16" s="22">
        <v>5</v>
      </c>
      <c r="Z16" s="21">
        <v>3</v>
      </c>
      <c r="AA16" s="21">
        <v>2</v>
      </c>
      <c r="AB16" s="21"/>
      <c r="AC16" s="22">
        <v>5</v>
      </c>
      <c r="AD16" s="21">
        <v>10</v>
      </c>
      <c r="AE16" s="21">
        <v>16</v>
      </c>
      <c r="AF16" s="21"/>
      <c r="AG16" s="22">
        <v>26</v>
      </c>
      <c r="AH16" s="21">
        <v>481</v>
      </c>
      <c r="AI16" s="21">
        <v>292</v>
      </c>
      <c r="AJ16" s="21"/>
      <c r="AK16" s="22">
        <v>773</v>
      </c>
    </row>
    <row r="17" spans="1:37" x14ac:dyDescent="0.25">
      <c r="A17" s="16" t="s">
        <v>48</v>
      </c>
      <c r="B17" s="23">
        <f t="shared" si="0"/>
        <v>12</v>
      </c>
      <c r="C17" s="23">
        <f t="shared" si="1"/>
        <v>5</v>
      </c>
      <c r="D17" s="23"/>
      <c r="E17" s="24">
        <f t="shared" si="2"/>
        <v>17</v>
      </c>
      <c r="F17" s="23"/>
      <c r="G17" s="23"/>
      <c r="H17" s="23"/>
      <c r="I17" s="24"/>
      <c r="J17" s="23"/>
      <c r="K17" s="23"/>
      <c r="L17" s="23"/>
      <c r="M17" s="24"/>
      <c r="N17" s="23"/>
      <c r="O17" s="23"/>
      <c r="P17" s="23"/>
      <c r="Q17" s="24"/>
      <c r="R17" s="23">
        <v>6</v>
      </c>
      <c r="S17" s="23">
        <v>1</v>
      </c>
      <c r="T17" s="23"/>
      <c r="U17" s="24">
        <v>7</v>
      </c>
      <c r="V17" s="23"/>
      <c r="W17" s="23"/>
      <c r="X17" s="23"/>
      <c r="Y17" s="24"/>
      <c r="Z17" s="23"/>
      <c r="AA17" s="23"/>
      <c r="AB17" s="23"/>
      <c r="AC17" s="24"/>
      <c r="AD17" s="23"/>
      <c r="AE17" s="23"/>
      <c r="AF17" s="23"/>
      <c r="AG17" s="24"/>
      <c r="AH17" s="23">
        <v>6</v>
      </c>
      <c r="AI17" s="23">
        <v>4</v>
      </c>
      <c r="AJ17" s="23"/>
      <c r="AK17" s="24">
        <v>10</v>
      </c>
    </row>
    <row r="18" spans="1:37" x14ac:dyDescent="0.25">
      <c r="A18" s="16" t="s">
        <v>118</v>
      </c>
      <c r="B18" s="23">
        <f t="shared" si="0"/>
        <v>7</v>
      </c>
      <c r="C18" s="23">
        <f t="shared" si="1"/>
        <v>3</v>
      </c>
      <c r="D18" s="23"/>
      <c r="E18" s="24">
        <f t="shared" si="2"/>
        <v>10</v>
      </c>
      <c r="F18" s="23"/>
      <c r="G18" s="23"/>
      <c r="H18" s="23"/>
      <c r="I18" s="24"/>
      <c r="J18" s="23"/>
      <c r="K18" s="23"/>
      <c r="L18" s="23"/>
      <c r="M18" s="24"/>
      <c r="N18" s="23"/>
      <c r="O18" s="23"/>
      <c r="P18" s="23"/>
      <c r="Q18" s="24"/>
      <c r="R18" s="23">
        <v>5</v>
      </c>
      <c r="S18" s="23">
        <v>3</v>
      </c>
      <c r="T18" s="23"/>
      <c r="U18" s="24">
        <v>8</v>
      </c>
      <c r="V18" s="23"/>
      <c r="W18" s="23"/>
      <c r="X18" s="23"/>
      <c r="Y18" s="24"/>
      <c r="Z18" s="23"/>
      <c r="AA18" s="23"/>
      <c r="AB18" s="23"/>
      <c r="AC18" s="24"/>
      <c r="AD18" s="23"/>
      <c r="AE18" s="23"/>
      <c r="AF18" s="23"/>
      <c r="AG18" s="24"/>
      <c r="AH18" s="23">
        <v>2</v>
      </c>
      <c r="AI18" s="23"/>
      <c r="AJ18" s="23"/>
      <c r="AK18" s="24">
        <v>2</v>
      </c>
    </row>
    <row r="19" spans="1:37" x14ac:dyDescent="0.25">
      <c r="A19" s="16" t="s">
        <v>18</v>
      </c>
      <c r="B19" s="23">
        <f t="shared" si="0"/>
        <v>539</v>
      </c>
      <c r="C19" s="23">
        <f t="shared" si="1"/>
        <v>317</v>
      </c>
      <c r="D19" s="23"/>
      <c r="E19" s="24">
        <f t="shared" si="2"/>
        <v>856</v>
      </c>
      <c r="F19" s="23"/>
      <c r="G19" s="23"/>
      <c r="H19" s="23"/>
      <c r="I19" s="24"/>
      <c r="J19" s="23">
        <v>3</v>
      </c>
      <c r="K19" s="23">
        <v>6</v>
      </c>
      <c r="L19" s="23"/>
      <c r="M19" s="24">
        <v>9</v>
      </c>
      <c r="N19" s="23">
        <v>1</v>
      </c>
      <c r="O19" s="23">
        <v>2</v>
      </c>
      <c r="P19" s="23"/>
      <c r="Q19" s="24">
        <v>3</v>
      </c>
      <c r="R19" s="23">
        <v>438</v>
      </c>
      <c r="S19" s="23">
        <v>263</v>
      </c>
      <c r="T19" s="23"/>
      <c r="U19" s="24">
        <v>701</v>
      </c>
      <c r="V19" s="23"/>
      <c r="W19" s="23">
        <v>1</v>
      </c>
      <c r="X19" s="23"/>
      <c r="Y19" s="24">
        <v>1</v>
      </c>
      <c r="Z19" s="23">
        <v>2</v>
      </c>
      <c r="AA19" s="23"/>
      <c r="AB19" s="23"/>
      <c r="AC19" s="24">
        <v>2</v>
      </c>
      <c r="AD19" s="23">
        <v>6</v>
      </c>
      <c r="AE19" s="23">
        <v>3</v>
      </c>
      <c r="AF19" s="23"/>
      <c r="AG19" s="24">
        <v>9</v>
      </c>
      <c r="AH19" s="23">
        <v>89</v>
      </c>
      <c r="AI19" s="23">
        <v>42</v>
      </c>
      <c r="AJ19" s="23"/>
      <c r="AK19" s="24">
        <v>131</v>
      </c>
    </row>
    <row r="20" spans="1:37" x14ac:dyDescent="0.25">
      <c r="A20" s="16" t="s">
        <v>116</v>
      </c>
      <c r="B20" s="23">
        <f t="shared" si="0"/>
        <v>1112</v>
      </c>
      <c r="C20" s="23">
        <f t="shared" si="1"/>
        <v>634</v>
      </c>
      <c r="D20" s="23"/>
      <c r="E20" s="24">
        <f t="shared" si="2"/>
        <v>1746</v>
      </c>
      <c r="F20" s="23"/>
      <c r="G20" s="23">
        <v>1</v>
      </c>
      <c r="H20" s="23"/>
      <c r="I20" s="24">
        <v>1</v>
      </c>
      <c r="J20" s="23"/>
      <c r="K20" s="23">
        <v>2</v>
      </c>
      <c r="L20" s="23"/>
      <c r="M20" s="24">
        <v>2</v>
      </c>
      <c r="N20" s="23">
        <v>3</v>
      </c>
      <c r="O20" s="23">
        <v>2</v>
      </c>
      <c r="P20" s="23"/>
      <c r="Q20" s="24">
        <v>5</v>
      </c>
      <c r="R20" s="23">
        <v>811</v>
      </c>
      <c r="S20" s="23">
        <v>452</v>
      </c>
      <c r="T20" s="23"/>
      <c r="U20" s="24">
        <v>1263</v>
      </c>
      <c r="V20" s="23">
        <v>2</v>
      </c>
      <c r="W20" s="23">
        <v>1</v>
      </c>
      <c r="X20" s="23"/>
      <c r="Y20" s="24">
        <v>3</v>
      </c>
      <c r="Z20" s="23">
        <v>1</v>
      </c>
      <c r="AA20" s="23">
        <v>1</v>
      </c>
      <c r="AB20" s="23"/>
      <c r="AC20" s="24">
        <v>2</v>
      </c>
      <c r="AD20" s="23">
        <v>4</v>
      </c>
      <c r="AE20" s="23">
        <v>11</v>
      </c>
      <c r="AF20" s="23"/>
      <c r="AG20" s="24">
        <v>15</v>
      </c>
      <c r="AH20" s="23">
        <v>291</v>
      </c>
      <c r="AI20" s="23">
        <v>164</v>
      </c>
      <c r="AJ20" s="23"/>
      <c r="AK20" s="24">
        <v>455</v>
      </c>
    </row>
    <row r="21" spans="1:37" x14ac:dyDescent="0.25">
      <c r="A21" s="16" t="s">
        <v>117</v>
      </c>
      <c r="B21" s="23">
        <f t="shared" si="0"/>
        <v>42</v>
      </c>
      <c r="C21" s="23">
        <f t="shared" si="1"/>
        <v>50</v>
      </c>
      <c r="D21" s="23"/>
      <c r="E21" s="24">
        <f t="shared" si="2"/>
        <v>92</v>
      </c>
      <c r="F21" s="23"/>
      <c r="G21" s="23"/>
      <c r="H21" s="23"/>
      <c r="I21" s="24"/>
      <c r="J21" s="23"/>
      <c r="K21" s="23"/>
      <c r="L21" s="23"/>
      <c r="M21" s="24"/>
      <c r="N21" s="23"/>
      <c r="O21" s="23"/>
      <c r="P21" s="23"/>
      <c r="Q21" s="24"/>
      <c r="R21" s="23">
        <v>37</v>
      </c>
      <c r="S21" s="23">
        <v>39</v>
      </c>
      <c r="T21" s="23"/>
      <c r="U21" s="24">
        <v>76</v>
      </c>
      <c r="V21" s="23"/>
      <c r="W21" s="23"/>
      <c r="X21" s="23"/>
      <c r="Y21" s="24"/>
      <c r="Z21" s="23"/>
      <c r="AA21" s="23"/>
      <c r="AB21" s="23"/>
      <c r="AC21" s="24"/>
      <c r="AD21" s="23"/>
      <c r="AE21" s="23"/>
      <c r="AF21" s="23"/>
      <c r="AG21" s="24"/>
      <c r="AH21" s="23">
        <v>5</v>
      </c>
      <c r="AI21" s="23">
        <v>11</v>
      </c>
      <c r="AJ21" s="23"/>
      <c r="AK21" s="24">
        <v>16</v>
      </c>
    </row>
    <row r="22" spans="1:37" x14ac:dyDescent="0.25">
      <c r="A22" s="16" t="s">
        <v>59</v>
      </c>
      <c r="B22" s="23">
        <f t="shared" si="0"/>
        <v>374</v>
      </c>
      <c r="C22" s="23">
        <f t="shared" si="1"/>
        <v>305</v>
      </c>
      <c r="D22" s="23"/>
      <c r="E22" s="24">
        <f t="shared" si="2"/>
        <v>679</v>
      </c>
      <c r="F22" s="23"/>
      <c r="G22" s="23"/>
      <c r="H22" s="23"/>
      <c r="I22" s="24"/>
      <c r="J22" s="23"/>
      <c r="K22" s="23"/>
      <c r="L22" s="23"/>
      <c r="M22" s="24"/>
      <c r="N22" s="23"/>
      <c r="O22" s="23">
        <v>1</v>
      </c>
      <c r="P22" s="23"/>
      <c r="Q22" s="24">
        <v>1</v>
      </c>
      <c r="R22" s="23">
        <v>286</v>
      </c>
      <c r="S22" s="23">
        <v>229</v>
      </c>
      <c r="T22" s="23"/>
      <c r="U22" s="24">
        <v>515</v>
      </c>
      <c r="V22" s="23"/>
      <c r="W22" s="23">
        <v>1</v>
      </c>
      <c r="X22" s="23"/>
      <c r="Y22" s="24">
        <v>1</v>
      </c>
      <c r="Z22" s="23"/>
      <c r="AA22" s="23">
        <v>1</v>
      </c>
      <c r="AB22" s="23"/>
      <c r="AC22" s="24">
        <v>1</v>
      </c>
      <c r="AD22" s="23"/>
      <c r="AE22" s="23">
        <v>2</v>
      </c>
      <c r="AF22" s="23"/>
      <c r="AG22" s="24">
        <v>2</v>
      </c>
      <c r="AH22" s="23">
        <v>88</v>
      </c>
      <c r="AI22" s="23">
        <v>71</v>
      </c>
      <c r="AJ22" s="23"/>
      <c r="AK22" s="24">
        <v>159</v>
      </c>
    </row>
    <row r="23" spans="1:37" x14ac:dyDescent="0.25">
      <c r="A23" s="15" t="s">
        <v>104</v>
      </c>
      <c r="B23" s="21">
        <f t="shared" si="0"/>
        <v>1849</v>
      </c>
      <c r="C23" s="21">
        <f t="shared" si="1"/>
        <v>1268</v>
      </c>
      <c r="D23" s="21"/>
      <c r="E23" s="22">
        <f t="shared" si="2"/>
        <v>3117</v>
      </c>
      <c r="F23" s="21">
        <v>1</v>
      </c>
      <c r="G23" s="21"/>
      <c r="H23" s="21"/>
      <c r="I23" s="22">
        <v>1</v>
      </c>
      <c r="J23" s="21">
        <v>3</v>
      </c>
      <c r="K23" s="21">
        <v>3</v>
      </c>
      <c r="L23" s="21"/>
      <c r="M23" s="22">
        <v>6</v>
      </c>
      <c r="N23" s="21">
        <v>4</v>
      </c>
      <c r="O23" s="21">
        <v>4</v>
      </c>
      <c r="P23" s="21"/>
      <c r="Q23" s="22">
        <v>8</v>
      </c>
      <c r="R23" s="21">
        <v>1286</v>
      </c>
      <c r="S23" s="21">
        <v>884</v>
      </c>
      <c r="T23" s="21"/>
      <c r="U23" s="22">
        <v>2170</v>
      </c>
      <c r="V23" s="21">
        <v>1</v>
      </c>
      <c r="W23" s="21">
        <v>2</v>
      </c>
      <c r="X23" s="21"/>
      <c r="Y23" s="22">
        <v>3</v>
      </c>
      <c r="Z23" s="21">
        <v>2</v>
      </c>
      <c r="AA23" s="21">
        <v>1</v>
      </c>
      <c r="AB23" s="21"/>
      <c r="AC23" s="22">
        <v>3</v>
      </c>
      <c r="AD23" s="21">
        <v>7</v>
      </c>
      <c r="AE23" s="21">
        <v>16</v>
      </c>
      <c r="AF23" s="21"/>
      <c r="AG23" s="22">
        <v>23</v>
      </c>
      <c r="AH23" s="21">
        <v>545</v>
      </c>
      <c r="AI23" s="21">
        <v>358</v>
      </c>
      <c r="AJ23" s="21"/>
      <c r="AK23" s="22">
        <v>903</v>
      </c>
    </row>
    <row r="24" spans="1:37" x14ac:dyDescent="0.25">
      <c r="A24" s="16" t="s">
        <v>48</v>
      </c>
      <c r="B24" s="23">
        <f t="shared" si="0"/>
        <v>10</v>
      </c>
      <c r="C24" s="23">
        <f t="shared" si="1"/>
        <v>2</v>
      </c>
      <c r="D24" s="23"/>
      <c r="E24" s="24">
        <f t="shared" si="2"/>
        <v>12</v>
      </c>
      <c r="F24" s="23"/>
      <c r="G24" s="23"/>
      <c r="H24" s="23"/>
      <c r="I24" s="24"/>
      <c r="J24" s="23"/>
      <c r="K24" s="23"/>
      <c r="L24" s="23"/>
      <c r="M24" s="24"/>
      <c r="N24" s="23"/>
      <c r="O24" s="23"/>
      <c r="P24" s="23"/>
      <c r="Q24" s="24"/>
      <c r="R24" s="23">
        <v>7</v>
      </c>
      <c r="S24" s="23">
        <v>1</v>
      </c>
      <c r="T24" s="23"/>
      <c r="U24" s="24">
        <v>8</v>
      </c>
      <c r="V24" s="23"/>
      <c r="W24" s="23"/>
      <c r="X24" s="23"/>
      <c r="Y24" s="24"/>
      <c r="Z24" s="23"/>
      <c r="AA24" s="23"/>
      <c r="AB24" s="23"/>
      <c r="AC24" s="24"/>
      <c r="AD24" s="23"/>
      <c r="AE24" s="23"/>
      <c r="AF24" s="23"/>
      <c r="AG24" s="24"/>
      <c r="AH24" s="23">
        <v>3</v>
      </c>
      <c r="AI24" s="23">
        <v>1</v>
      </c>
      <c r="AJ24" s="23"/>
      <c r="AK24" s="24">
        <v>4</v>
      </c>
    </row>
    <row r="25" spans="1:37" x14ac:dyDescent="0.25">
      <c r="A25" s="16" t="s">
        <v>118</v>
      </c>
      <c r="B25" s="23">
        <f t="shared" si="0"/>
        <v>3</v>
      </c>
      <c r="C25" s="23">
        <f t="shared" si="1"/>
        <v>3</v>
      </c>
      <c r="D25" s="23"/>
      <c r="E25" s="24">
        <f t="shared" si="2"/>
        <v>6</v>
      </c>
      <c r="F25" s="23"/>
      <c r="G25" s="23"/>
      <c r="H25" s="23"/>
      <c r="I25" s="24"/>
      <c r="J25" s="23"/>
      <c r="K25" s="23"/>
      <c r="L25" s="23"/>
      <c r="M25" s="24"/>
      <c r="N25" s="23"/>
      <c r="O25" s="23"/>
      <c r="P25" s="23"/>
      <c r="Q25" s="24"/>
      <c r="R25" s="23">
        <v>2</v>
      </c>
      <c r="S25" s="23">
        <v>3</v>
      </c>
      <c r="T25" s="23"/>
      <c r="U25" s="24">
        <v>5</v>
      </c>
      <c r="V25" s="23"/>
      <c r="W25" s="23"/>
      <c r="X25" s="23"/>
      <c r="Y25" s="24"/>
      <c r="Z25" s="23"/>
      <c r="AA25" s="23"/>
      <c r="AB25" s="23"/>
      <c r="AC25" s="24"/>
      <c r="AD25" s="23"/>
      <c r="AE25" s="23"/>
      <c r="AF25" s="23"/>
      <c r="AG25" s="24"/>
      <c r="AH25" s="23">
        <v>1</v>
      </c>
      <c r="AI25" s="23"/>
      <c r="AJ25" s="23"/>
      <c r="AK25" s="24">
        <v>1</v>
      </c>
    </row>
    <row r="26" spans="1:37" x14ac:dyDescent="0.25">
      <c r="A26" s="16" t="s">
        <v>18</v>
      </c>
      <c r="B26" s="23">
        <f t="shared" si="0"/>
        <v>495</v>
      </c>
      <c r="C26" s="23">
        <f t="shared" si="1"/>
        <v>326</v>
      </c>
      <c r="D26" s="23"/>
      <c r="E26" s="24">
        <f t="shared" si="2"/>
        <v>821</v>
      </c>
      <c r="F26" s="23"/>
      <c r="G26" s="23"/>
      <c r="H26" s="23"/>
      <c r="I26" s="24"/>
      <c r="J26" s="23">
        <v>2</v>
      </c>
      <c r="K26" s="23">
        <v>3</v>
      </c>
      <c r="L26" s="23"/>
      <c r="M26" s="24">
        <v>5</v>
      </c>
      <c r="N26" s="23">
        <v>2</v>
      </c>
      <c r="O26" s="23">
        <v>1</v>
      </c>
      <c r="P26" s="23"/>
      <c r="Q26" s="24">
        <v>3</v>
      </c>
      <c r="R26" s="23">
        <v>376</v>
      </c>
      <c r="S26" s="23">
        <v>253</v>
      </c>
      <c r="T26" s="23"/>
      <c r="U26" s="24">
        <v>629</v>
      </c>
      <c r="V26" s="23"/>
      <c r="W26" s="23">
        <v>1</v>
      </c>
      <c r="X26" s="23"/>
      <c r="Y26" s="24">
        <v>1</v>
      </c>
      <c r="Z26" s="23">
        <v>1</v>
      </c>
      <c r="AA26" s="23"/>
      <c r="AB26" s="23"/>
      <c r="AC26" s="24">
        <v>1</v>
      </c>
      <c r="AD26" s="23">
        <v>5</v>
      </c>
      <c r="AE26" s="23">
        <v>4</v>
      </c>
      <c r="AF26" s="23"/>
      <c r="AG26" s="24">
        <v>9</v>
      </c>
      <c r="AH26" s="23">
        <v>109</v>
      </c>
      <c r="AI26" s="23">
        <v>64</v>
      </c>
      <c r="AJ26" s="23"/>
      <c r="AK26" s="24">
        <v>173</v>
      </c>
    </row>
    <row r="27" spans="1:37" x14ac:dyDescent="0.25">
      <c r="A27" s="16" t="s">
        <v>116</v>
      </c>
      <c r="B27" s="23">
        <f t="shared" si="0"/>
        <v>951</v>
      </c>
      <c r="C27" s="23">
        <f t="shared" si="1"/>
        <v>605</v>
      </c>
      <c r="D27" s="23"/>
      <c r="E27" s="24">
        <f t="shared" si="2"/>
        <v>1556</v>
      </c>
      <c r="F27" s="23">
        <v>1</v>
      </c>
      <c r="G27" s="23"/>
      <c r="H27" s="23"/>
      <c r="I27" s="24">
        <v>1</v>
      </c>
      <c r="J27" s="23">
        <v>1</v>
      </c>
      <c r="K27" s="23"/>
      <c r="L27" s="23"/>
      <c r="M27" s="24">
        <v>1</v>
      </c>
      <c r="N27" s="23">
        <v>2</v>
      </c>
      <c r="O27" s="23">
        <v>2</v>
      </c>
      <c r="P27" s="23"/>
      <c r="Q27" s="24">
        <v>4</v>
      </c>
      <c r="R27" s="23">
        <v>643</v>
      </c>
      <c r="S27" s="23">
        <v>403</v>
      </c>
      <c r="T27" s="23"/>
      <c r="U27" s="24">
        <v>1046</v>
      </c>
      <c r="V27" s="23">
        <v>1</v>
      </c>
      <c r="W27" s="23">
        <v>1</v>
      </c>
      <c r="X27" s="23"/>
      <c r="Y27" s="24">
        <v>2</v>
      </c>
      <c r="Z27" s="23">
        <v>1</v>
      </c>
      <c r="AA27" s="23"/>
      <c r="AB27" s="23"/>
      <c r="AC27" s="24">
        <v>1</v>
      </c>
      <c r="AD27" s="23">
        <v>2</v>
      </c>
      <c r="AE27" s="23">
        <v>10</v>
      </c>
      <c r="AF27" s="23"/>
      <c r="AG27" s="24">
        <v>12</v>
      </c>
      <c r="AH27" s="23">
        <v>300</v>
      </c>
      <c r="AI27" s="23">
        <v>189</v>
      </c>
      <c r="AJ27" s="23"/>
      <c r="AK27" s="24">
        <v>489</v>
      </c>
    </row>
    <row r="28" spans="1:37" x14ac:dyDescent="0.25">
      <c r="A28" s="16" t="s">
        <v>117</v>
      </c>
      <c r="B28" s="23">
        <f t="shared" si="0"/>
        <v>32</v>
      </c>
      <c r="C28" s="23">
        <f t="shared" si="1"/>
        <v>40</v>
      </c>
      <c r="D28" s="23"/>
      <c r="E28" s="24">
        <f t="shared" si="2"/>
        <v>72</v>
      </c>
      <c r="F28" s="23"/>
      <c r="G28" s="23"/>
      <c r="H28" s="23"/>
      <c r="I28" s="24"/>
      <c r="J28" s="23"/>
      <c r="K28" s="23"/>
      <c r="L28" s="23"/>
      <c r="M28" s="24"/>
      <c r="N28" s="23"/>
      <c r="O28" s="23"/>
      <c r="P28" s="23"/>
      <c r="Q28" s="24"/>
      <c r="R28" s="23">
        <v>27</v>
      </c>
      <c r="S28" s="23">
        <v>27</v>
      </c>
      <c r="T28" s="23"/>
      <c r="U28" s="24">
        <v>54</v>
      </c>
      <c r="V28" s="23"/>
      <c r="W28" s="23"/>
      <c r="X28" s="23"/>
      <c r="Y28" s="24"/>
      <c r="Z28" s="23"/>
      <c r="AA28" s="23"/>
      <c r="AB28" s="23"/>
      <c r="AC28" s="24"/>
      <c r="AD28" s="23"/>
      <c r="AE28" s="23"/>
      <c r="AF28" s="23"/>
      <c r="AG28" s="24"/>
      <c r="AH28" s="23">
        <v>5</v>
      </c>
      <c r="AI28" s="23">
        <v>13</v>
      </c>
      <c r="AJ28" s="23"/>
      <c r="AK28" s="24">
        <v>18</v>
      </c>
    </row>
    <row r="29" spans="1:37" x14ac:dyDescent="0.25">
      <c r="A29" s="16" t="s">
        <v>59</v>
      </c>
      <c r="B29" s="23">
        <f t="shared" si="0"/>
        <v>358</v>
      </c>
      <c r="C29" s="23">
        <f t="shared" si="1"/>
        <v>292</v>
      </c>
      <c r="D29" s="23"/>
      <c r="E29" s="24">
        <f t="shared" si="2"/>
        <v>650</v>
      </c>
      <c r="F29" s="23"/>
      <c r="G29" s="23"/>
      <c r="H29" s="23"/>
      <c r="I29" s="24"/>
      <c r="J29" s="23"/>
      <c r="K29" s="23"/>
      <c r="L29" s="23"/>
      <c r="M29" s="24"/>
      <c r="N29" s="23"/>
      <c r="O29" s="23">
        <v>1</v>
      </c>
      <c r="P29" s="23"/>
      <c r="Q29" s="24">
        <v>1</v>
      </c>
      <c r="R29" s="23">
        <v>231</v>
      </c>
      <c r="S29" s="23">
        <v>197</v>
      </c>
      <c r="T29" s="23"/>
      <c r="U29" s="24">
        <v>428</v>
      </c>
      <c r="V29" s="23"/>
      <c r="W29" s="23"/>
      <c r="X29" s="23"/>
      <c r="Y29" s="24"/>
      <c r="Z29" s="23"/>
      <c r="AA29" s="23">
        <v>1</v>
      </c>
      <c r="AB29" s="23"/>
      <c r="AC29" s="24">
        <v>1</v>
      </c>
      <c r="AD29" s="23"/>
      <c r="AE29" s="23">
        <v>2</v>
      </c>
      <c r="AF29" s="23"/>
      <c r="AG29" s="24">
        <v>2</v>
      </c>
      <c r="AH29" s="23">
        <v>127</v>
      </c>
      <c r="AI29" s="23">
        <v>91</v>
      </c>
      <c r="AJ29" s="23"/>
      <c r="AK29" s="24">
        <v>218</v>
      </c>
    </row>
    <row r="30" spans="1:37" x14ac:dyDescent="0.25">
      <c r="A30" s="15" t="s">
        <v>105</v>
      </c>
      <c r="B30" s="21">
        <f t="shared" si="0"/>
        <v>2019</v>
      </c>
      <c r="C30" s="21">
        <f t="shared" si="1"/>
        <v>1256</v>
      </c>
      <c r="D30" s="21"/>
      <c r="E30" s="22">
        <f t="shared" si="2"/>
        <v>3275</v>
      </c>
      <c r="F30" s="21">
        <v>1</v>
      </c>
      <c r="G30" s="21">
        <v>1</v>
      </c>
      <c r="H30" s="21"/>
      <c r="I30" s="22">
        <v>2</v>
      </c>
      <c r="J30" s="21">
        <v>3</v>
      </c>
      <c r="K30" s="21">
        <v>2</v>
      </c>
      <c r="L30" s="21"/>
      <c r="M30" s="22">
        <v>5</v>
      </c>
      <c r="N30" s="21">
        <v>4</v>
      </c>
      <c r="O30" s="21">
        <v>3</v>
      </c>
      <c r="P30" s="21"/>
      <c r="Q30" s="22">
        <v>7</v>
      </c>
      <c r="R30" s="21">
        <v>1180</v>
      </c>
      <c r="S30" s="21">
        <v>771</v>
      </c>
      <c r="T30" s="21"/>
      <c r="U30" s="22">
        <v>1951</v>
      </c>
      <c r="V30" s="21">
        <v>1</v>
      </c>
      <c r="W30" s="21">
        <v>1</v>
      </c>
      <c r="X30" s="21"/>
      <c r="Y30" s="22">
        <v>2</v>
      </c>
      <c r="Z30" s="21">
        <v>2</v>
      </c>
      <c r="AA30" s="21">
        <v>2</v>
      </c>
      <c r="AB30" s="21"/>
      <c r="AC30" s="22">
        <v>4</v>
      </c>
      <c r="AD30" s="21">
        <v>10</v>
      </c>
      <c r="AE30" s="21">
        <v>13</v>
      </c>
      <c r="AF30" s="21"/>
      <c r="AG30" s="22">
        <v>23</v>
      </c>
      <c r="AH30" s="21">
        <v>818</v>
      </c>
      <c r="AI30" s="21">
        <v>463</v>
      </c>
      <c r="AJ30" s="21"/>
      <c r="AK30" s="22">
        <v>1281</v>
      </c>
    </row>
    <row r="31" spans="1:37" x14ac:dyDescent="0.25">
      <c r="A31" s="16" t="s">
        <v>48</v>
      </c>
      <c r="B31" s="23">
        <f t="shared" si="0"/>
        <v>10</v>
      </c>
      <c r="C31" s="23">
        <f t="shared" si="1"/>
        <v>6</v>
      </c>
      <c r="D31" s="23"/>
      <c r="E31" s="24">
        <f t="shared" si="2"/>
        <v>16</v>
      </c>
      <c r="F31" s="23"/>
      <c r="G31" s="23"/>
      <c r="H31" s="23"/>
      <c r="I31" s="24"/>
      <c r="J31" s="23"/>
      <c r="K31" s="23"/>
      <c r="L31" s="23"/>
      <c r="M31" s="24"/>
      <c r="N31" s="23"/>
      <c r="O31" s="23"/>
      <c r="P31" s="23"/>
      <c r="Q31" s="24"/>
      <c r="R31" s="23">
        <v>7</v>
      </c>
      <c r="S31" s="23">
        <v>1</v>
      </c>
      <c r="T31" s="23"/>
      <c r="U31" s="24">
        <v>8</v>
      </c>
      <c r="V31" s="23"/>
      <c r="W31" s="23"/>
      <c r="X31" s="23"/>
      <c r="Y31" s="24"/>
      <c r="Z31" s="23"/>
      <c r="AA31" s="23"/>
      <c r="AB31" s="23"/>
      <c r="AC31" s="24"/>
      <c r="AD31" s="23"/>
      <c r="AE31" s="23"/>
      <c r="AF31" s="23"/>
      <c r="AG31" s="24"/>
      <c r="AH31" s="23">
        <v>3</v>
      </c>
      <c r="AI31" s="23">
        <v>5</v>
      </c>
      <c r="AJ31" s="23"/>
      <c r="AK31" s="24">
        <v>8</v>
      </c>
    </row>
    <row r="32" spans="1:37" x14ac:dyDescent="0.25">
      <c r="A32" s="16" t="s">
        <v>118</v>
      </c>
      <c r="B32" s="23">
        <f t="shared" si="0"/>
        <v>1</v>
      </c>
      <c r="C32" s="23">
        <f t="shared" si="1"/>
        <v>6</v>
      </c>
      <c r="D32" s="23"/>
      <c r="E32" s="24">
        <f t="shared" si="2"/>
        <v>7</v>
      </c>
      <c r="F32" s="23"/>
      <c r="G32" s="23"/>
      <c r="H32" s="23"/>
      <c r="I32" s="24"/>
      <c r="J32" s="23"/>
      <c r="K32" s="23"/>
      <c r="L32" s="23"/>
      <c r="M32" s="24"/>
      <c r="N32" s="23"/>
      <c r="O32" s="23"/>
      <c r="P32" s="23"/>
      <c r="Q32" s="24"/>
      <c r="R32" s="23"/>
      <c r="S32" s="23">
        <v>4</v>
      </c>
      <c r="T32" s="23"/>
      <c r="U32" s="24">
        <v>4</v>
      </c>
      <c r="V32" s="23"/>
      <c r="W32" s="23"/>
      <c r="X32" s="23"/>
      <c r="Y32" s="24"/>
      <c r="Z32" s="23"/>
      <c r="AA32" s="23"/>
      <c r="AB32" s="23"/>
      <c r="AC32" s="24"/>
      <c r="AD32" s="23"/>
      <c r="AE32" s="23"/>
      <c r="AF32" s="23"/>
      <c r="AG32" s="24"/>
      <c r="AH32" s="23">
        <v>1</v>
      </c>
      <c r="AI32" s="23">
        <v>2</v>
      </c>
      <c r="AJ32" s="23"/>
      <c r="AK32" s="24">
        <v>3</v>
      </c>
    </row>
    <row r="33" spans="1:37" x14ac:dyDescent="0.25">
      <c r="A33" s="16" t="s">
        <v>18</v>
      </c>
      <c r="B33" s="23">
        <f t="shared" si="0"/>
        <v>523</v>
      </c>
      <c r="C33" s="23">
        <f t="shared" si="1"/>
        <v>327</v>
      </c>
      <c r="D33" s="23"/>
      <c r="E33" s="24">
        <f t="shared" si="2"/>
        <v>850</v>
      </c>
      <c r="F33" s="23"/>
      <c r="G33" s="23"/>
      <c r="H33" s="23"/>
      <c r="I33" s="24"/>
      <c r="J33" s="23">
        <v>2</v>
      </c>
      <c r="K33" s="23">
        <v>1</v>
      </c>
      <c r="L33" s="23"/>
      <c r="M33" s="24">
        <v>3</v>
      </c>
      <c r="N33" s="23">
        <v>1</v>
      </c>
      <c r="O33" s="23">
        <v>1</v>
      </c>
      <c r="P33" s="23"/>
      <c r="Q33" s="24">
        <v>2</v>
      </c>
      <c r="R33" s="23">
        <v>373</v>
      </c>
      <c r="S33" s="23">
        <v>237</v>
      </c>
      <c r="T33" s="23"/>
      <c r="U33" s="24">
        <v>610</v>
      </c>
      <c r="V33" s="23"/>
      <c r="W33" s="23">
        <v>1</v>
      </c>
      <c r="X33" s="23"/>
      <c r="Y33" s="24">
        <v>1</v>
      </c>
      <c r="Z33" s="23">
        <v>1</v>
      </c>
      <c r="AA33" s="23"/>
      <c r="AB33" s="23"/>
      <c r="AC33" s="24">
        <v>1</v>
      </c>
      <c r="AD33" s="23">
        <v>5</v>
      </c>
      <c r="AE33" s="23">
        <v>5</v>
      </c>
      <c r="AF33" s="23"/>
      <c r="AG33" s="24">
        <v>10</v>
      </c>
      <c r="AH33" s="23">
        <v>141</v>
      </c>
      <c r="AI33" s="23">
        <v>82</v>
      </c>
      <c r="AJ33" s="23"/>
      <c r="AK33" s="24">
        <v>223</v>
      </c>
    </row>
    <row r="34" spans="1:37" x14ac:dyDescent="0.25">
      <c r="A34" s="16" t="s">
        <v>116</v>
      </c>
      <c r="B34" s="23">
        <f t="shared" si="0"/>
        <v>1106</v>
      </c>
      <c r="C34" s="23">
        <f t="shared" si="1"/>
        <v>628</v>
      </c>
      <c r="D34" s="23"/>
      <c r="E34" s="24">
        <f t="shared" si="2"/>
        <v>1734</v>
      </c>
      <c r="F34" s="23"/>
      <c r="G34" s="23">
        <v>1</v>
      </c>
      <c r="H34" s="23"/>
      <c r="I34" s="24">
        <v>1</v>
      </c>
      <c r="J34" s="23">
        <v>1</v>
      </c>
      <c r="K34" s="23"/>
      <c r="L34" s="23"/>
      <c r="M34" s="24">
        <v>1</v>
      </c>
      <c r="N34" s="23">
        <v>3</v>
      </c>
      <c r="O34" s="23">
        <v>1</v>
      </c>
      <c r="P34" s="23"/>
      <c r="Q34" s="24">
        <v>4</v>
      </c>
      <c r="R34" s="23">
        <v>581</v>
      </c>
      <c r="S34" s="23">
        <v>361</v>
      </c>
      <c r="T34" s="23"/>
      <c r="U34" s="24">
        <v>942</v>
      </c>
      <c r="V34" s="23">
        <v>1</v>
      </c>
      <c r="W34" s="23"/>
      <c r="X34" s="23"/>
      <c r="Y34" s="24">
        <v>1</v>
      </c>
      <c r="Z34" s="23">
        <v>1</v>
      </c>
      <c r="AA34" s="23">
        <v>1</v>
      </c>
      <c r="AB34" s="23"/>
      <c r="AC34" s="24">
        <v>2</v>
      </c>
      <c r="AD34" s="23">
        <v>2</v>
      </c>
      <c r="AE34" s="23">
        <v>7</v>
      </c>
      <c r="AF34" s="23"/>
      <c r="AG34" s="24">
        <v>9</v>
      </c>
      <c r="AH34" s="23">
        <v>517</v>
      </c>
      <c r="AI34" s="23">
        <v>257</v>
      </c>
      <c r="AJ34" s="23"/>
      <c r="AK34" s="24">
        <v>774</v>
      </c>
    </row>
    <row r="35" spans="1:37" x14ac:dyDescent="0.25">
      <c r="A35" s="16" t="s">
        <v>117</v>
      </c>
      <c r="B35" s="23">
        <f t="shared" si="0"/>
        <v>22</v>
      </c>
      <c r="C35" s="23">
        <f t="shared" si="1"/>
        <v>31</v>
      </c>
      <c r="D35" s="23"/>
      <c r="E35" s="24">
        <f t="shared" si="2"/>
        <v>53</v>
      </c>
      <c r="F35" s="23"/>
      <c r="G35" s="23"/>
      <c r="H35" s="23"/>
      <c r="I35" s="24"/>
      <c r="J35" s="23"/>
      <c r="K35" s="23"/>
      <c r="L35" s="23"/>
      <c r="M35" s="24"/>
      <c r="N35" s="23"/>
      <c r="O35" s="23"/>
      <c r="P35" s="23"/>
      <c r="Q35" s="24"/>
      <c r="R35" s="23">
        <v>17</v>
      </c>
      <c r="S35" s="23">
        <v>17</v>
      </c>
      <c r="T35" s="23"/>
      <c r="U35" s="24">
        <v>34</v>
      </c>
      <c r="V35" s="23"/>
      <c r="W35" s="23"/>
      <c r="X35" s="23"/>
      <c r="Y35" s="24"/>
      <c r="Z35" s="23"/>
      <c r="AA35" s="23"/>
      <c r="AB35" s="23"/>
      <c r="AC35" s="24"/>
      <c r="AD35" s="23">
        <v>1</v>
      </c>
      <c r="AE35" s="23"/>
      <c r="AF35" s="23"/>
      <c r="AG35" s="24">
        <v>1</v>
      </c>
      <c r="AH35" s="23">
        <v>4</v>
      </c>
      <c r="AI35" s="23">
        <v>14</v>
      </c>
      <c r="AJ35" s="23"/>
      <c r="AK35" s="24">
        <v>18</v>
      </c>
    </row>
    <row r="36" spans="1:37" x14ac:dyDescent="0.25">
      <c r="A36" s="16" t="s">
        <v>59</v>
      </c>
      <c r="B36" s="23">
        <f t="shared" si="0"/>
        <v>357</v>
      </c>
      <c r="C36" s="23">
        <f t="shared" si="1"/>
        <v>258</v>
      </c>
      <c r="D36" s="23"/>
      <c r="E36" s="24">
        <f t="shared" si="2"/>
        <v>615</v>
      </c>
      <c r="F36" s="23">
        <v>1</v>
      </c>
      <c r="G36" s="23"/>
      <c r="H36" s="23"/>
      <c r="I36" s="24">
        <v>1</v>
      </c>
      <c r="J36" s="23"/>
      <c r="K36" s="23">
        <v>1</v>
      </c>
      <c r="L36" s="23"/>
      <c r="M36" s="24">
        <v>1</v>
      </c>
      <c r="N36" s="23"/>
      <c r="O36" s="23">
        <v>1</v>
      </c>
      <c r="P36" s="23"/>
      <c r="Q36" s="24">
        <v>1</v>
      </c>
      <c r="R36" s="23">
        <v>202</v>
      </c>
      <c r="S36" s="23">
        <v>151</v>
      </c>
      <c r="T36" s="23"/>
      <c r="U36" s="24">
        <v>353</v>
      </c>
      <c r="V36" s="23"/>
      <c r="W36" s="23"/>
      <c r="X36" s="23"/>
      <c r="Y36" s="24"/>
      <c r="Z36" s="23"/>
      <c r="AA36" s="23">
        <v>1</v>
      </c>
      <c r="AB36" s="23"/>
      <c r="AC36" s="24">
        <v>1</v>
      </c>
      <c r="AD36" s="23">
        <v>2</v>
      </c>
      <c r="AE36" s="23">
        <v>1</v>
      </c>
      <c r="AF36" s="23"/>
      <c r="AG36" s="24">
        <v>3</v>
      </c>
      <c r="AH36" s="23">
        <v>152</v>
      </c>
      <c r="AI36" s="23">
        <v>103</v>
      </c>
      <c r="AJ36" s="23"/>
      <c r="AK36" s="24">
        <v>255</v>
      </c>
    </row>
    <row r="37" spans="1:37" x14ac:dyDescent="0.25">
      <c r="A37" s="15" t="s">
        <v>106</v>
      </c>
      <c r="B37" s="21">
        <f t="shared" si="0"/>
        <v>1943</v>
      </c>
      <c r="C37" s="21">
        <f t="shared" si="1"/>
        <v>1198</v>
      </c>
      <c r="D37" s="21"/>
      <c r="E37" s="22">
        <f t="shared" si="2"/>
        <v>3141</v>
      </c>
      <c r="F37" s="21">
        <v>3</v>
      </c>
      <c r="G37" s="21"/>
      <c r="H37" s="21"/>
      <c r="I37" s="22">
        <v>3</v>
      </c>
      <c r="J37" s="21">
        <v>4</v>
      </c>
      <c r="K37" s="21">
        <v>2</v>
      </c>
      <c r="L37" s="21"/>
      <c r="M37" s="22">
        <v>6</v>
      </c>
      <c r="N37" s="21">
        <v>15</v>
      </c>
      <c r="O37" s="21">
        <v>3</v>
      </c>
      <c r="P37" s="21"/>
      <c r="Q37" s="22">
        <v>18</v>
      </c>
      <c r="R37" s="21">
        <v>1070</v>
      </c>
      <c r="S37" s="21">
        <v>703</v>
      </c>
      <c r="T37" s="21"/>
      <c r="U37" s="22">
        <v>1773</v>
      </c>
      <c r="V37" s="21">
        <v>1</v>
      </c>
      <c r="W37" s="21"/>
      <c r="X37" s="21"/>
      <c r="Y37" s="22">
        <v>1</v>
      </c>
      <c r="Z37" s="21"/>
      <c r="AA37" s="21">
        <v>1</v>
      </c>
      <c r="AB37" s="21"/>
      <c r="AC37" s="22">
        <v>1</v>
      </c>
      <c r="AD37" s="21">
        <v>39</v>
      </c>
      <c r="AE37" s="21">
        <v>32</v>
      </c>
      <c r="AF37" s="21"/>
      <c r="AG37" s="22">
        <v>71</v>
      </c>
      <c r="AH37" s="21">
        <v>811</v>
      </c>
      <c r="AI37" s="21">
        <v>457</v>
      </c>
      <c r="AJ37" s="21"/>
      <c r="AK37" s="22">
        <v>1268</v>
      </c>
    </row>
    <row r="38" spans="1:37" x14ac:dyDescent="0.25">
      <c r="A38" s="16" t="s">
        <v>48</v>
      </c>
      <c r="B38" s="23">
        <f t="shared" si="0"/>
        <v>18</v>
      </c>
      <c r="C38" s="23">
        <f t="shared" si="1"/>
        <v>4</v>
      </c>
      <c r="D38" s="23"/>
      <c r="E38" s="24">
        <f t="shared" si="2"/>
        <v>22</v>
      </c>
      <c r="F38" s="23"/>
      <c r="G38" s="23"/>
      <c r="H38" s="23"/>
      <c r="I38" s="24"/>
      <c r="J38" s="23"/>
      <c r="K38" s="23"/>
      <c r="L38" s="23"/>
      <c r="M38" s="24"/>
      <c r="N38" s="23"/>
      <c r="O38" s="23"/>
      <c r="P38" s="23"/>
      <c r="Q38" s="24"/>
      <c r="R38" s="23">
        <v>9</v>
      </c>
      <c r="S38" s="23">
        <v>1</v>
      </c>
      <c r="T38" s="23"/>
      <c r="U38" s="24">
        <v>10</v>
      </c>
      <c r="V38" s="23"/>
      <c r="W38" s="23"/>
      <c r="X38" s="23"/>
      <c r="Y38" s="24"/>
      <c r="Z38" s="23"/>
      <c r="AA38" s="23"/>
      <c r="AB38" s="23"/>
      <c r="AC38" s="24"/>
      <c r="AD38" s="23">
        <v>1</v>
      </c>
      <c r="AE38" s="23"/>
      <c r="AF38" s="23"/>
      <c r="AG38" s="24">
        <v>1</v>
      </c>
      <c r="AH38" s="23">
        <v>8</v>
      </c>
      <c r="AI38" s="23">
        <v>3</v>
      </c>
      <c r="AJ38" s="23"/>
      <c r="AK38" s="24">
        <v>11</v>
      </c>
    </row>
    <row r="39" spans="1:37" x14ac:dyDescent="0.25">
      <c r="A39" s="16" t="s">
        <v>118</v>
      </c>
      <c r="B39" s="23">
        <f t="shared" si="0"/>
        <v>4</v>
      </c>
      <c r="C39" s="23">
        <f t="shared" si="1"/>
        <v>4</v>
      </c>
      <c r="D39" s="23"/>
      <c r="E39" s="24">
        <f t="shared" si="2"/>
        <v>8</v>
      </c>
      <c r="F39" s="23"/>
      <c r="G39" s="23"/>
      <c r="H39" s="23"/>
      <c r="I39" s="24"/>
      <c r="J39" s="23"/>
      <c r="K39" s="23"/>
      <c r="L39" s="23"/>
      <c r="M39" s="24"/>
      <c r="N39" s="23"/>
      <c r="O39" s="23"/>
      <c r="P39" s="23"/>
      <c r="Q39" s="24"/>
      <c r="R39" s="23">
        <v>2</v>
      </c>
      <c r="S39" s="23">
        <v>2</v>
      </c>
      <c r="T39" s="23"/>
      <c r="U39" s="24">
        <v>4</v>
      </c>
      <c r="V39" s="23"/>
      <c r="W39" s="23"/>
      <c r="X39" s="23"/>
      <c r="Y39" s="24"/>
      <c r="Z39" s="23"/>
      <c r="AA39" s="23"/>
      <c r="AB39" s="23"/>
      <c r="AC39" s="24"/>
      <c r="AD39" s="23"/>
      <c r="AE39" s="23">
        <v>1</v>
      </c>
      <c r="AF39" s="23"/>
      <c r="AG39" s="24">
        <v>1</v>
      </c>
      <c r="AH39" s="23">
        <v>2</v>
      </c>
      <c r="AI39" s="23">
        <v>1</v>
      </c>
      <c r="AJ39" s="23"/>
      <c r="AK39" s="24">
        <v>3</v>
      </c>
    </row>
    <row r="40" spans="1:37" x14ac:dyDescent="0.25">
      <c r="A40" s="16" t="s">
        <v>18</v>
      </c>
      <c r="B40" s="23">
        <f t="shared" si="0"/>
        <v>490</v>
      </c>
      <c r="C40" s="23">
        <f t="shared" si="1"/>
        <v>350</v>
      </c>
      <c r="D40" s="23"/>
      <c r="E40" s="24">
        <f t="shared" si="2"/>
        <v>840</v>
      </c>
      <c r="F40" s="23"/>
      <c r="G40" s="23"/>
      <c r="H40" s="23"/>
      <c r="I40" s="24"/>
      <c r="J40" s="23">
        <v>2</v>
      </c>
      <c r="K40" s="23">
        <v>1</v>
      </c>
      <c r="L40" s="23"/>
      <c r="M40" s="24">
        <v>3</v>
      </c>
      <c r="N40" s="23">
        <v>5</v>
      </c>
      <c r="O40" s="23">
        <v>2</v>
      </c>
      <c r="P40" s="23"/>
      <c r="Q40" s="24">
        <v>7</v>
      </c>
      <c r="R40" s="23">
        <v>324</v>
      </c>
      <c r="S40" s="23">
        <v>234</v>
      </c>
      <c r="T40" s="23"/>
      <c r="U40" s="24">
        <v>558</v>
      </c>
      <c r="V40" s="23"/>
      <c r="W40" s="23"/>
      <c r="X40" s="23"/>
      <c r="Y40" s="24"/>
      <c r="Z40" s="23"/>
      <c r="AA40" s="23"/>
      <c r="AB40" s="23"/>
      <c r="AC40" s="24"/>
      <c r="AD40" s="23">
        <v>8</v>
      </c>
      <c r="AE40" s="23">
        <v>12</v>
      </c>
      <c r="AF40" s="23"/>
      <c r="AG40" s="24">
        <v>20</v>
      </c>
      <c r="AH40" s="23">
        <v>151</v>
      </c>
      <c r="AI40" s="23">
        <v>101</v>
      </c>
      <c r="AJ40" s="23"/>
      <c r="AK40" s="24">
        <v>252</v>
      </c>
    </row>
    <row r="41" spans="1:37" x14ac:dyDescent="0.25">
      <c r="A41" s="16" t="s">
        <v>116</v>
      </c>
      <c r="B41" s="23">
        <f t="shared" si="0"/>
        <v>1073</v>
      </c>
      <c r="C41" s="23">
        <f t="shared" si="1"/>
        <v>589</v>
      </c>
      <c r="D41" s="23"/>
      <c r="E41" s="24">
        <f t="shared" si="2"/>
        <v>1662</v>
      </c>
      <c r="F41" s="23">
        <v>1</v>
      </c>
      <c r="G41" s="23"/>
      <c r="H41" s="23"/>
      <c r="I41" s="24">
        <v>1</v>
      </c>
      <c r="J41" s="23">
        <v>2</v>
      </c>
      <c r="K41" s="23"/>
      <c r="L41" s="23"/>
      <c r="M41" s="24">
        <v>2</v>
      </c>
      <c r="N41" s="23">
        <v>10</v>
      </c>
      <c r="O41" s="23">
        <v>1</v>
      </c>
      <c r="P41" s="23"/>
      <c r="Q41" s="24">
        <v>11</v>
      </c>
      <c r="R41" s="23">
        <v>550</v>
      </c>
      <c r="S41" s="23">
        <v>332</v>
      </c>
      <c r="T41" s="23"/>
      <c r="U41" s="24">
        <v>882</v>
      </c>
      <c r="V41" s="23">
        <v>1</v>
      </c>
      <c r="W41" s="23"/>
      <c r="X41" s="23"/>
      <c r="Y41" s="24">
        <v>1</v>
      </c>
      <c r="Z41" s="23"/>
      <c r="AA41" s="23">
        <v>1</v>
      </c>
      <c r="AB41" s="23"/>
      <c r="AC41" s="24">
        <v>1</v>
      </c>
      <c r="AD41" s="23">
        <v>28</v>
      </c>
      <c r="AE41" s="23">
        <v>16</v>
      </c>
      <c r="AF41" s="23"/>
      <c r="AG41" s="24">
        <v>44</v>
      </c>
      <c r="AH41" s="23">
        <v>481</v>
      </c>
      <c r="AI41" s="23">
        <v>239</v>
      </c>
      <c r="AJ41" s="23"/>
      <c r="AK41" s="24">
        <v>720</v>
      </c>
    </row>
    <row r="42" spans="1:37" x14ac:dyDescent="0.25">
      <c r="A42" s="16" t="s">
        <v>117</v>
      </c>
      <c r="B42" s="23">
        <f t="shared" si="0"/>
        <v>24</v>
      </c>
      <c r="C42" s="23">
        <f t="shared" si="1"/>
        <v>21</v>
      </c>
      <c r="D42" s="23"/>
      <c r="E42" s="24">
        <f t="shared" si="2"/>
        <v>45</v>
      </c>
      <c r="F42" s="23">
        <v>1</v>
      </c>
      <c r="G42" s="23"/>
      <c r="H42" s="23"/>
      <c r="I42" s="24">
        <v>1</v>
      </c>
      <c r="J42" s="23"/>
      <c r="K42" s="23"/>
      <c r="L42" s="23"/>
      <c r="M42" s="24"/>
      <c r="N42" s="23"/>
      <c r="O42" s="23"/>
      <c r="P42" s="23"/>
      <c r="Q42" s="24"/>
      <c r="R42" s="23">
        <v>18</v>
      </c>
      <c r="S42" s="23">
        <v>12</v>
      </c>
      <c r="T42" s="23"/>
      <c r="U42" s="24">
        <v>30</v>
      </c>
      <c r="V42" s="23"/>
      <c r="W42" s="23"/>
      <c r="X42" s="23"/>
      <c r="Y42" s="24"/>
      <c r="Z42" s="23"/>
      <c r="AA42" s="23"/>
      <c r="AB42" s="23"/>
      <c r="AC42" s="24"/>
      <c r="AD42" s="23"/>
      <c r="AE42" s="23">
        <v>1</v>
      </c>
      <c r="AF42" s="23"/>
      <c r="AG42" s="24">
        <v>1</v>
      </c>
      <c r="AH42" s="23">
        <v>5</v>
      </c>
      <c r="AI42" s="23">
        <v>8</v>
      </c>
      <c r="AJ42" s="23"/>
      <c r="AK42" s="24">
        <v>13</v>
      </c>
    </row>
    <row r="43" spans="1:37" x14ac:dyDescent="0.25">
      <c r="A43" s="16" t="s">
        <v>59</v>
      </c>
      <c r="B43" s="23">
        <f t="shared" si="0"/>
        <v>334</v>
      </c>
      <c r="C43" s="23">
        <f t="shared" si="1"/>
        <v>230</v>
      </c>
      <c r="D43" s="23"/>
      <c r="E43" s="24">
        <f t="shared" si="2"/>
        <v>564</v>
      </c>
      <c r="F43" s="23">
        <v>1</v>
      </c>
      <c r="G43" s="23"/>
      <c r="H43" s="23"/>
      <c r="I43" s="24">
        <v>1</v>
      </c>
      <c r="J43" s="23"/>
      <c r="K43" s="23">
        <v>1</v>
      </c>
      <c r="L43" s="23"/>
      <c r="M43" s="24">
        <v>1</v>
      </c>
      <c r="N43" s="23"/>
      <c r="O43" s="23"/>
      <c r="P43" s="23"/>
      <c r="Q43" s="24"/>
      <c r="R43" s="23">
        <v>167</v>
      </c>
      <c r="S43" s="23">
        <v>122</v>
      </c>
      <c r="T43" s="23"/>
      <c r="U43" s="24">
        <v>289</v>
      </c>
      <c r="V43" s="23"/>
      <c r="W43" s="23"/>
      <c r="X43" s="23"/>
      <c r="Y43" s="24"/>
      <c r="Z43" s="23"/>
      <c r="AA43" s="23"/>
      <c r="AB43" s="23"/>
      <c r="AC43" s="24"/>
      <c r="AD43" s="23">
        <v>2</v>
      </c>
      <c r="AE43" s="23">
        <v>2</v>
      </c>
      <c r="AF43" s="23"/>
      <c r="AG43" s="24">
        <v>4</v>
      </c>
      <c r="AH43" s="23">
        <v>164</v>
      </c>
      <c r="AI43" s="23">
        <v>105</v>
      </c>
      <c r="AJ43" s="23"/>
      <c r="AK43" s="24">
        <v>269</v>
      </c>
    </row>
    <row r="44" spans="1:37" x14ac:dyDescent="0.25">
      <c r="A44" s="15" t="s">
        <v>107</v>
      </c>
      <c r="B44" s="21">
        <f t="shared" si="0"/>
        <v>1901</v>
      </c>
      <c r="C44" s="21">
        <f t="shared" si="1"/>
        <v>1114</v>
      </c>
      <c r="D44" s="21"/>
      <c r="E44" s="22">
        <f t="shared" si="2"/>
        <v>3015</v>
      </c>
      <c r="F44" s="21">
        <v>3</v>
      </c>
      <c r="G44" s="21">
        <v>1</v>
      </c>
      <c r="H44" s="21"/>
      <c r="I44" s="22">
        <v>4</v>
      </c>
      <c r="J44" s="21">
        <v>3</v>
      </c>
      <c r="K44" s="21">
        <v>3</v>
      </c>
      <c r="L44" s="21"/>
      <c r="M44" s="22">
        <v>6</v>
      </c>
      <c r="N44" s="21">
        <v>31</v>
      </c>
      <c r="O44" s="21">
        <v>15</v>
      </c>
      <c r="P44" s="21"/>
      <c r="Q44" s="22">
        <v>46</v>
      </c>
      <c r="R44" s="21">
        <v>1056</v>
      </c>
      <c r="S44" s="21">
        <v>606</v>
      </c>
      <c r="T44" s="21"/>
      <c r="U44" s="22">
        <v>1662</v>
      </c>
      <c r="V44" s="21"/>
      <c r="W44" s="21"/>
      <c r="X44" s="21"/>
      <c r="Y44" s="22"/>
      <c r="Z44" s="21"/>
      <c r="AA44" s="21">
        <v>1</v>
      </c>
      <c r="AB44" s="21"/>
      <c r="AC44" s="22">
        <v>1</v>
      </c>
      <c r="AD44" s="21">
        <v>63</v>
      </c>
      <c r="AE44" s="21">
        <v>50</v>
      </c>
      <c r="AF44" s="21"/>
      <c r="AG44" s="22">
        <v>113</v>
      </c>
      <c r="AH44" s="21">
        <v>745</v>
      </c>
      <c r="AI44" s="21">
        <v>438</v>
      </c>
      <c r="AJ44" s="21"/>
      <c r="AK44" s="22">
        <v>1183</v>
      </c>
    </row>
    <row r="45" spans="1:37" x14ac:dyDescent="0.25">
      <c r="A45" s="16" t="s">
        <v>48</v>
      </c>
      <c r="B45" s="23">
        <f t="shared" si="0"/>
        <v>8</v>
      </c>
      <c r="C45" s="23">
        <f t="shared" si="1"/>
        <v>1</v>
      </c>
      <c r="D45" s="23"/>
      <c r="E45" s="24">
        <f t="shared" si="2"/>
        <v>9</v>
      </c>
      <c r="F45" s="23"/>
      <c r="G45" s="23"/>
      <c r="H45" s="23"/>
      <c r="I45" s="24"/>
      <c r="J45" s="23"/>
      <c r="K45" s="23"/>
      <c r="L45" s="23"/>
      <c r="M45" s="24"/>
      <c r="N45" s="23"/>
      <c r="O45" s="23"/>
      <c r="P45" s="23"/>
      <c r="Q45" s="24"/>
      <c r="R45" s="23">
        <v>1</v>
      </c>
      <c r="S45" s="23"/>
      <c r="T45" s="23"/>
      <c r="U45" s="24">
        <v>1</v>
      </c>
      <c r="V45" s="23"/>
      <c r="W45" s="23"/>
      <c r="X45" s="23"/>
      <c r="Y45" s="24"/>
      <c r="Z45" s="23"/>
      <c r="AA45" s="23"/>
      <c r="AB45" s="23"/>
      <c r="AC45" s="24"/>
      <c r="AD45" s="23">
        <v>1</v>
      </c>
      <c r="AE45" s="23"/>
      <c r="AF45" s="23"/>
      <c r="AG45" s="24">
        <v>1</v>
      </c>
      <c r="AH45" s="23">
        <v>6</v>
      </c>
      <c r="AI45" s="23">
        <v>1</v>
      </c>
      <c r="AJ45" s="23"/>
      <c r="AK45" s="24">
        <v>7</v>
      </c>
    </row>
    <row r="46" spans="1:37" x14ac:dyDescent="0.25">
      <c r="A46" s="16" t="s">
        <v>118</v>
      </c>
      <c r="B46" s="23">
        <f t="shared" si="0"/>
        <v>2</v>
      </c>
      <c r="C46" s="23">
        <f t="shared" si="1"/>
        <v>2</v>
      </c>
      <c r="D46" s="23"/>
      <c r="E46" s="24">
        <f t="shared" si="2"/>
        <v>4</v>
      </c>
      <c r="F46" s="23"/>
      <c r="G46" s="23"/>
      <c r="H46" s="23"/>
      <c r="I46" s="24"/>
      <c r="J46" s="23"/>
      <c r="K46" s="23"/>
      <c r="L46" s="23"/>
      <c r="M46" s="24"/>
      <c r="N46" s="23"/>
      <c r="O46" s="23"/>
      <c r="P46" s="23"/>
      <c r="Q46" s="24"/>
      <c r="R46" s="23">
        <v>1</v>
      </c>
      <c r="S46" s="23">
        <v>2</v>
      </c>
      <c r="T46" s="23"/>
      <c r="U46" s="24">
        <v>3</v>
      </c>
      <c r="V46" s="23"/>
      <c r="W46" s="23"/>
      <c r="X46" s="23"/>
      <c r="Y46" s="24"/>
      <c r="Z46" s="23"/>
      <c r="AA46" s="23"/>
      <c r="AB46" s="23"/>
      <c r="AC46" s="24"/>
      <c r="AD46" s="23"/>
      <c r="AE46" s="23"/>
      <c r="AF46" s="23"/>
      <c r="AG46" s="24"/>
      <c r="AH46" s="23">
        <v>1</v>
      </c>
      <c r="AI46" s="23"/>
      <c r="AJ46" s="23"/>
      <c r="AK46" s="24">
        <v>1</v>
      </c>
    </row>
    <row r="47" spans="1:37" x14ac:dyDescent="0.25">
      <c r="A47" s="16" t="s">
        <v>18</v>
      </c>
      <c r="B47" s="23">
        <f t="shared" si="0"/>
        <v>506</v>
      </c>
      <c r="C47" s="23">
        <f t="shared" si="1"/>
        <v>312</v>
      </c>
      <c r="D47" s="23"/>
      <c r="E47" s="24">
        <f t="shared" si="2"/>
        <v>818</v>
      </c>
      <c r="F47" s="23"/>
      <c r="G47" s="23"/>
      <c r="H47" s="23"/>
      <c r="I47" s="24"/>
      <c r="J47" s="23">
        <v>2</v>
      </c>
      <c r="K47" s="23"/>
      <c r="L47" s="23"/>
      <c r="M47" s="24">
        <v>2</v>
      </c>
      <c r="N47" s="23">
        <v>6</v>
      </c>
      <c r="O47" s="23">
        <v>2</v>
      </c>
      <c r="P47" s="23"/>
      <c r="Q47" s="24">
        <v>8</v>
      </c>
      <c r="R47" s="23">
        <v>313</v>
      </c>
      <c r="S47" s="23">
        <v>193</v>
      </c>
      <c r="T47" s="23"/>
      <c r="U47" s="24">
        <v>506</v>
      </c>
      <c r="V47" s="23"/>
      <c r="W47" s="23"/>
      <c r="X47" s="23"/>
      <c r="Y47" s="24"/>
      <c r="Z47" s="23"/>
      <c r="AA47" s="23"/>
      <c r="AB47" s="23"/>
      <c r="AC47" s="24"/>
      <c r="AD47" s="23">
        <v>11</v>
      </c>
      <c r="AE47" s="23">
        <v>12</v>
      </c>
      <c r="AF47" s="23"/>
      <c r="AG47" s="24">
        <v>23</v>
      </c>
      <c r="AH47" s="23">
        <v>174</v>
      </c>
      <c r="AI47" s="23">
        <v>105</v>
      </c>
      <c r="AJ47" s="23"/>
      <c r="AK47" s="24">
        <v>279</v>
      </c>
    </row>
    <row r="48" spans="1:37" x14ac:dyDescent="0.25">
      <c r="A48" s="16" t="s">
        <v>116</v>
      </c>
      <c r="B48" s="23">
        <f t="shared" si="0"/>
        <v>1050</v>
      </c>
      <c r="C48" s="23">
        <f t="shared" si="1"/>
        <v>563</v>
      </c>
      <c r="D48" s="23"/>
      <c r="E48" s="24">
        <f t="shared" si="2"/>
        <v>1613</v>
      </c>
      <c r="F48" s="23">
        <v>1</v>
      </c>
      <c r="G48" s="23">
        <v>1</v>
      </c>
      <c r="H48" s="23"/>
      <c r="I48" s="24">
        <v>2</v>
      </c>
      <c r="J48" s="23">
        <v>1</v>
      </c>
      <c r="K48" s="23">
        <v>2</v>
      </c>
      <c r="L48" s="23"/>
      <c r="M48" s="24">
        <v>3</v>
      </c>
      <c r="N48" s="23">
        <v>24</v>
      </c>
      <c r="O48" s="23">
        <v>12</v>
      </c>
      <c r="P48" s="23"/>
      <c r="Q48" s="24">
        <v>36</v>
      </c>
      <c r="R48" s="23">
        <v>576</v>
      </c>
      <c r="S48" s="23">
        <v>295</v>
      </c>
      <c r="T48" s="23"/>
      <c r="U48" s="24">
        <v>871</v>
      </c>
      <c r="V48" s="23"/>
      <c r="W48" s="23"/>
      <c r="X48" s="23"/>
      <c r="Y48" s="24"/>
      <c r="Z48" s="23"/>
      <c r="AA48" s="23">
        <v>1</v>
      </c>
      <c r="AB48" s="23"/>
      <c r="AC48" s="24">
        <v>1</v>
      </c>
      <c r="AD48" s="23">
        <v>45</v>
      </c>
      <c r="AE48" s="23">
        <v>30</v>
      </c>
      <c r="AF48" s="23"/>
      <c r="AG48" s="24">
        <v>75</v>
      </c>
      <c r="AH48" s="23">
        <v>403</v>
      </c>
      <c r="AI48" s="23">
        <v>222</v>
      </c>
      <c r="AJ48" s="23"/>
      <c r="AK48" s="24">
        <v>625</v>
      </c>
    </row>
    <row r="49" spans="1:37" x14ac:dyDescent="0.25">
      <c r="A49" s="16" t="s">
        <v>117</v>
      </c>
      <c r="B49" s="23">
        <f t="shared" si="0"/>
        <v>28</v>
      </c>
      <c r="C49" s="23">
        <f t="shared" si="1"/>
        <v>27</v>
      </c>
      <c r="D49" s="23"/>
      <c r="E49" s="24">
        <f t="shared" si="2"/>
        <v>55</v>
      </c>
      <c r="F49" s="23">
        <v>1</v>
      </c>
      <c r="G49" s="23"/>
      <c r="H49" s="23"/>
      <c r="I49" s="24">
        <v>1</v>
      </c>
      <c r="J49" s="23"/>
      <c r="K49" s="23"/>
      <c r="L49" s="23"/>
      <c r="M49" s="24"/>
      <c r="N49" s="23">
        <v>1</v>
      </c>
      <c r="O49" s="23">
        <v>1</v>
      </c>
      <c r="P49" s="23"/>
      <c r="Q49" s="24">
        <v>2</v>
      </c>
      <c r="R49" s="23">
        <v>20</v>
      </c>
      <c r="S49" s="23">
        <v>10</v>
      </c>
      <c r="T49" s="23"/>
      <c r="U49" s="24">
        <v>30</v>
      </c>
      <c r="V49" s="23"/>
      <c r="W49" s="23"/>
      <c r="X49" s="23"/>
      <c r="Y49" s="24"/>
      <c r="Z49" s="23"/>
      <c r="AA49" s="23"/>
      <c r="AB49" s="23"/>
      <c r="AC49" s="24"/>
      <c r="AD49" s="23">
        <v>1</v>
      </c>
      <c r="AE49" s="23">
        <v>5</v>
      </c>
      <c r="AF49" s="23"/>
      <c r="AG49" s="24">
        <v>6</v>
      </c>
      <c r="AH49" s="23">
        <v>5</v>
      </c>
      <c r="AI49" s="23">
        <v>11</v>
      </c>
      <c r="AJ49" s="23"/>
      <c r="AK49" s="24">
        <v>16</v>
      </c>
    </row>
    <row r="50" spans="1:37" x14ac:dyDescent="0.25">
      <c r="A50" s="16" t="s">
        <v>59</v>
      </c>
      <c r="B50" s="23">
        <f t="shared" si="0"/>
        <v>307</v>
      </c>
      <c r="C50" s="23">
        <f t="shared" si="1"/>
        <v>209</v>
      </c>
      <c r="D50" s="23"/>
      <c r="E50" s="24">
        <f t="shared" si="2"/>
        <v>516</v>
      </c>
      <c r="F50" s="23">
        <v>1</v>
      </c>
      <c r="G50" s="23"/>
      <c r="H50" s="23"/>
      <c r="I50" s="24">
        <v>1</v>
      </c>
      <c r="J50" s="23"/>
      <c r="K50" s="23">
        <v>1</v>
      </c>
      <c r="L50" s="23"/>
      <c r="M50" s="24">
        <v>1</v>
      </c>
      <c r="N50" s="23"/>
      <c r="O50" s="23"/>
      <c r="P50" s="23"/>
      <c r="Q50" s="24"/>
      <c r="R50" s="23">
        <v>145</v>
      </c>
      <c r="S50" s="23">
        <v>106</v>
      </c>
      <c r="T50" s="23"/>
      <c r="U50" s="24">
        <v>251</v>
      </c>
      <c r="V50" s="23"/>
      <c r="W50" s="23"/>
      <c r="X50" s="23"/>
      <c r="Y50" s="24"/>
      <c r="Z50" s="23"/>
      <c r="AA50" s="23"/>
      <c r="AB50" s="23"/>
      <c r="AC50" s="24"/>
      <c r="AD50" s="23">
        <v>5</v>
      </c>
      <c r="AE50" s="23">
        <v>3</v>
      </c>
      <c r="AF50" s="23"/>
      <c r="AG50" s="24">
        <v>8</v>
      </c>
      <c r="AH50" s="23">
        <v>156</v>
      </c>
      <c r="AI50" s="23">
        <v>99</v>
      </c>
      <c r="AJ50" s="23"/>
      <c r="AK50" s="24">
        <v>255</v>
      </c>
    </row>
    <row r="51" spans="1:37" x14ac:dyDescent="0.25">
      <c r="A51" s="15" t="s">
        <v>113</v>
      </c>
      <c r="B51" s="21">
        <f t="shared" si="0"/>
        <v>1938</v>
      </c>
      <c r="C51" s="21">
        <f t="shared" si="1"/>
        <v>1081</v>
      </c>
      <c r="D51" s="21"/>
      <c r="E51" s="22">
        <f t="shared" si="2"/>
        <v>3019</v>
      </c>
      <c r="F51" s="21">
        <v>5</v>
      </c>
      <c r="G51" s="21"/>
      <c r="H51" s="21"/>
      <c r="I51" s="22">
        <v>5</v>
      </c>
      <c r="J51" s="21">
        <v>3</v>
      </c>
      <c r="K51" s="21">
        <v>1</v>
      </c>
      <c r="L51" s="21"/>
      <c r="M51" s="22">
        <v>4</v>
      </c>
      <c r="N51" s="21">
        <v>31</v>
      </c>
      <c r="O51" s="21">
        <v>23</v>
      </c>
      <c r="P51" s="21"/>
      <c r="Q51" s="22">
        <v>54</v>
      </c>
      <c r="R51" s="21">
        <v>993</v>
      </c>
      <c r="S51" s="21">
        <v>559</v>
      </c>
      <c r="T51" s="21"/>
      <c r="U51" s="22">
        <v>1552</v>
      </c>
      <c r="V51" s="21"/>
      <c r="W51" s="21"/>
      <c r="X51" s="21"/>
      <c r="Y51" s="22"/>
      <c r="Z51" s="21"/>
      <c r="AA51" s="21">
        <v>1</v>
      </c>
      <c r="AB51" s="21"/>
      <c r="AC51" s="22">
        <v>1</v>
      </c>
      <c r="AD51" s="21">
        <v>82</v>
      </c>
      <c r="AE51" s="21">
        <v>45</v>
      </c>
      <c r="AF51" s="21"/>
      <c r="AG51" s="22">
        <v>127</v>
      </c>
      <c r="AH51" s="21">
        <v>824</v>
      </c>
      <c r="AI51" s="21">
        <v>452</v>
      </c>
      <c r="AJ51" s="21"/>
      <c r="AK51" s="22">
        <v>1276</v>
      </c>
    </row>
    <row r="52" spans="1:37" x14ac:dyDescent="0.25">
      <c r="A52" s="16" t="s">
        <v>48</v>
      </c>
      <c r="B52" s="23">
        <f t="shared" si="0"/>
        <v>4</v>
      </c>
      <c r="C52" s="23">
        <f t="shared" si="1"/>
        <v>2</v>
      </c>
      <c r="D52" s="23"/>
      <c r="E52" s="24">
        <f t="shared" si="2"/>
        <v>6</v>
      </c>
      <c r="F52" s="23"/>
      <c r="G52" s="23"/>
      <c r="H52" s="23"/>
      <c r="I52" s="24"/>
      <c r="J52" s="23"/>
      <c r="K52" s="23"/>
      <c r="L52" s="23"/>
      <c r="M52" s="24"/>
      <c r="N52" s="23"/>
      <c r="O52" s="23"/>
      <c r="P52" s="23"/>
      <c r="Q52" s="24"/>
      <c r="R52" s="23"/>
      <c r="S52" s="23">
        <v>1</v>
      </c>
      <c r="T52" s="23"/>
      <c r="U52" s="24">
        <v>1</v>
      </c>
      <c r="V52" s="23"/>
      <c r="W52" s="23"/>
      <c r="X52" s="23"/>
      <c r="Y52" s="24"/>
      <c r="Z52" s="23"/>
      <c r="AA52" s="23"/>
      <c r="AB52" s="23"/>
      <c r="AC52" s="24"/>
      <c r="AD52" s="23">
        <v>1</v>
      </c>
      <c r="AE52" s="23">
        <v>1</v>
      </c>
      <c r="AF52" s="23"/>
      <c r="AG52" s="24">
        <v>2</v>
      </c>
      <c r="AH52" s="23">
        <v>3</v>
      </c>
      <c r="AI52" s="23"/>
      <c r="AJ52" s="23"/>
      <c r="AK52" s="24">
        <v>3</v>
      </c>
    </row>
    <row r="53" spans="1:37" x14ac:dyDescent="0.25">
      <c r="A53" s="16" t="s">
        <v>118</v>
      </c>
      <c r="B53" s="23">
        <f t="shared" si="0"/>
        <v>2</v>
      </c>
      <c r="C53" s="23">
        <f t="shared" si="1"/>
        <v>1</v>
      </c>
      <c r="D53" s="23"/>
      <c r="E53" s="24">
        <f t="shared" si="2"/>
        <v>3</v>
      </c>
      <c r="F53" s="23"/>
      <c r="G53" s="23"/>
      <c r="H53" s="23"/>
      <c r="I53" s="24"/>
      <c r="J53" s="23"/>
      <c r="K53" s="23"/>
      <c r="L53" s="23"/>
      <c r="M53" s="24"/>
      <c r="N53" s="23"/>
      <c r="O53" s="23"/>
      <c r="P53" s="23"/>
      <c r="Q53" s="24"/>
      <c r="R53" s="23">
        <v>2</v>
      </c>
      <c r="S53" s="23"/>
      <c r="T53" s="23"/>
      <c r="U53" s="24">
        <v>2</v>
      </c>
      <c r="V53" s="23"/>
      <c r="W53" s="23"/>
      <c r="X53" s="23"/>
      <c r="Y53" s="24"/>
      <c r="Z53" s="23"/>
      <c r="AA53" s="23"/>
      <c r="AB53" s="23"/>
      <c r="AC53" s="24"/>
      <c r="AD53" s="23"/>
      <c r="AE53" s="23"/>
      <c r="AF53" s="23"/>
      <c r="AG53" s="24"/>
      <c r="AH53" s="23"/>
      <c r="AI53" s="23">
        <v>1</v>
      </c>
      <c r="AJ53" s="23"/>
      <c r="AK53" s="24">
        <v>1</v>
      </c>
    </row>
    <row r="54" spans="1:37" x14ac:dyDescent="0.25">
      <c r="A54" s="16" t="s">
        <v>18</v>
      </c>
      <c r="B54" s="23">
        <f t="shared" si="0"/>
        <v>511</v>
      </c>
      <c r="C54" s="23">
        <f t="shared" si="1"/>
        <v>307</v>
      </c>
      <c r="D54" s="23"/>
      <c r="E54" s="24">
        <f t="shared" si="2"/>
        <v>818</v>
      </c>
      <c r="F54" s="23"/>
      <c r="G54" s="23"/>
      <c r="H54" s="23"/>
      <c r="I54" s="24"/>
      <c r="J54" s="23">
        <v>2</v>
      </c>
      <c r="K54" s="23"/>
      <c r="L54" s="23"/>
      <c r="M54" s="24">
        <v>2</v>
      </c>
      <c r="N54" s="23">
        <v>6</v>
      </c>
      <c r="O54" s="23">
        <v>2</v>
      </c>
      <c r="P54" s="23"/>
      <c r="Q54" s="24">
        <v>8</v>
      </c>
      <c r="R54" s="23">
        <v>294</v>
      </c>
      <c r="S54" s="23">
        <v>172</v>
      </c>
      <c r="T54" s="23"/>
      <c r="U54" s="24">
        <v>466</v>
      </c>
      <c r="V54" s="23"/>
      <c r="W54" s="23"/>
      <c r="X54" s="23"/>
      <c r="Y54" s="24"/>
      <c r="Z54" s="23"/>
      <c r="AA54" s="23"/>
      <c r="AB54" s="23"/>
      <c r="AC54" s="24"/>
      <c r="AD54" s="23">
        <v>15</v>
      </c>
      <c r="AE54" s="23">
        <v>16</v>
      </c>
      <c r="AF54" s="23"/>
      <c r="AG54" s="24">
        <v>31</v>
      </c>
      <c r="AH54" s="23">
        <v>194</v>
      </c>
      <c r="AI54" s="23">
        <v>117</v>
      </c>
      <c r="AJ54" s="23"/>
      <c r="AK54" s="24">
        <v>311</v>
      </c>
    </row>
    <row r="55" spans="1:37" x14ac:dyDescent="0.25">
      <c r="A55" s="16" t="s">
        <v>116</v>
      </c>
      <c r="B55" s="23">
        <f t="shared" si="0"/>
        <v>1080</v>
      </c>
      <c r="C55" s="23">
        <f t="shared" si="1"/>
        <v>551</v>
      </c>
      <c r="D55" s="23"/>
      <c r="E55" s="24">
        <f t="shared" si="2"/>
        <v>1631</v>
      </c>
      <c r="F55" s="23">
        <v>3</v>
      </c>
      <c r="G55" s="23"/>
      <c r="H55" s="23"/>
      <c r="I55" s="24">
        <v>3</v>
      </c>
      <c r="J55" s="23">
        <v>1</v>
      </c>
      <c r="K55" s="23"/>
      <c r="L55" s="23"/>
      <c r="M55" s="24">
        <v>1</v>
      </c>
      <c r="N55" s="23">
        <v>24</v>
      </c>
      <c r="O55" s="23">
        <v>18</v>
      </c>
      <c r="P55" s="23"/>
      <c r="Q55" s="24">
        <v>42</v>
      </c>
      <c r="R55" s="23">
        <v>541</v>
      </c>
      <c r="S55" s="23">
        <v>275</v>
      </c>
      <c r="T55" s="23"/>
      <c r="U55" s="24">
        <v>816</v>
      </c>
      <c r="V55" s="23"/>
      <c r="W55" s="23"/>
      <c r="X55" s="23"/>
      <c r="Y55" s="24"/>
      <c r="Z55" s="23"/>
      <c r="AA55" s="23">
        <v>1</v>
      </c>
      <c r="AB55" s="23"/>
      <c r="AC55" s="24">
        <v>1</v>
      </c>
      <c r="AD55" s="23">
        <v>60</v>
      </c>
      <c r="AE55" s="23">
        <v>22</v>
      </c>
      <c r="AF55" s="23"/>
      <c r="AG55" s="24">
        <v>82</v>
      </c>
      <c r="AH55" s="23">
        <v>451</v>
      </c>
      <c r="AI55" s="23">
        <v>235</v>
      </c>
      <c r="AJ55" s="23"/>
      <c r="AK55" s="24">
        <v>686</v>
      </c>
    </row>
    <row r="56" spans="1:37" x14ac:dyDescent="0.25">
      <c r="A56" s="16" t="s">
        <v>117</v>
      </c>
      <c r="B56" s="23">
        <f t="shared" si="0"/>
        <v>25</v>
      </c>
      <c r="C56" s="23">
        <f t="shared" si="1"/>
        <v>33</v>
      </c>
      <c r="D56" s="23"/>
      <c r="E56" s="24">
        <f t="shared" si="2"/>
        <v>58</v>
      </c>
      <c r="F56" s="23">
        <v>1</v>
      </c>
      <c r="G56" s="23"/>
      <c r="H56" s="23"/>
      <c r="I56" s="24">
        <v>1</v>
      </c>
      <c r="J56" s="23"/>
      <c r="K56" s="23"/>
      <c r="L56" s="23"/>
      <c r="M56" s="24"/>
      <c r="N56" s="23">
        <v>1</v>
      </c>
      <c r="O56" s="23">
        <v>2</v>
      </c>
      <c r="P56" s="23"/>
      <c r="Q56" s="24">
        <v>3</v>
      </c>
      <c r="R56" s="23">
        <v>12</v>
      </c>
      <c r="S56" s="23">
        <v>11</v>
      </c>
      <c r="T56" s="23"/>
      <c r="U56" s="24">
        <v>23</v>
      </c>
      <c r="V56" s="23"/>
      <c r="W56" s="23"/>
      <c r="X56" s="23"/>
      <c r="Y56" s="24"/>
      <c r="Z56" s="23"/>
      <c r="AA56" s="23"/>
      <c r="AB56" s="23"/>
      <c r="AC56" s="24"/>
      <c r="AD56" s="23">
        <v>1</v>
      </c>
      <c r="AE56" s="23">
        <v>4</v>
      </c>
      <c r="AF56" s="23"/>
      <c r="AG56" s="24">
        <v>5</v>
      </c>
      <c r="AH56" s="23">
        <v>10</v>
      </c>
      <c r="AI56" s="23">
        <v>16</v>
      </c>
      <c r="AJ56" s="23"/>
      <c r="AK56" s="24">
        <v>26</v>
      </c>
    </row>
    <row r="57" spans="1:37" x14ac:dyDescent="0.25">
      <c r="A57" s="16" t="s">
        <v>59</v>
      </c>
      <c r="B57" s="23">
        <f t="shared" si="0"/>
        <v>316</v>
      </c>
      <c r="C57" s="23">
        <f t="shared" si="1"/>
        <v>187</v>
      </c>
      <c r="D57" s="23"/>
      <c r="E57" s="24">
        <f t="shared" si="2"/>
        <v>503</v>
      </c>
      <c r="F57" s="23">
        <v>1</v>
      </c>
      <c r="G57" s="23"/>
      <c r="H57" s="23"/>
      <c r="I57" s="24">
        <v>1</v>
      </c>
      <c r="J57" s="23"/>
      <c r="K57" s="23">
        <v>1</v>
      </c>
      <c r="L57" s="23"/>
      <c r="M57" s="24">
        <v>1</v>
      </c>
      <c r="N57" s="23"/>
      <c r="O57" s="23">
        <v>1</v>
      </c>
      <c r="P57" s="23"/>
      <c r="Q57" s="24">
        <v>1</v>
      </c>
      <c r="R57" s="23">
        <v>144</v>
      </c>
      <c r="S57" s="23">
        <v>100</v>
      </c>
      <c r="T57" s="23"/>
      <c r="U57" s="24">
        <v>244</v>
      </c>
      <c r="V57" s="23"/>
      <c r="W57" s="23"/>
      <c r="X57" s="23"/>
      <c r="Y57" s="24"/>
      <c r="Z57" s="23"/>
      <c r="AA57" s="23"/>
      <c r="AB57" s="23"/>
      <c r="AC57" s="24"/>
      <c r="AD57" s="23">
        <v>5</v>
      </c>
      <c r="AE57" s="23">
        <v>2</v>
      </c>
      <c r="AF57" s="23"/>
      <c r="AG57" s="24">
        <v>7</v>
      </c>
      <c r="AH57" s="23">
        <v>166</v>
      </c>
      <c r="AI57" s="23">
        <v>83</v>
      </c>
      <c r="AJ57" s="23"/>
      <c r="AK57" s="24">
        <v>249</v>
      </c>
    </row>
    <row r="58" spans="1:37" x14ac:dyDescent="0.25">
      <c r="A58" s="15" t="s">
        <v>115</v>
      </c>
      <c r="B58" s="21">
        <f t="shared" si="0"/>
        <v>1507</v>
      </c>
      <c r="C58" s="21">
        <f t="shared" si="1"/>
        <v>1242</v>
      </c>
      <c r="D58" s="21"/>
      <c r="E58" s="22">
        <f t="shared" si="2"/>
        <v>2749</v>
      </c>
      <c r="F58" s="21">
        <v>4</v>
      </c>
      <c r="G58" s="21">
        <v>1</v>
      </c>
      <c r="H58" s="21"/>
      <c r="I58" s="22">
        <v>5</v>
      </c>
      <c r="J58" s="21">
        <v>4</v>
      </c>
      <c r="K58" s="21">
        <v>8</v>
      </c>
      <c r="L58" s="21"/>
      <c r="M58" s="22">
        <v>12</v>
      </c>
      <c r="N58" s="21">
        <v>39</v>
      </c>
      <c r="O58" s="21">
        <v>43</v>
      </c>
      <c r="P58" s="21"/>
      <c r="Q58" s="22">
        <v>82</v>
      </c>
      <c r="R58" s="21">
        <v>769</v>
      </c>
      <c r="S58" s="21">
        <v>594</v>
      </c>
      <c r="T58" s="21"/>
      <c r="U58" s="22">
        <v>1363</v>
      </c>
      <c r="V58" s="21">
        <v>1</v>
      </c>
      <c r="W58" s="21"/>
      <c r="X58" s="21"/>
      <c r="Y58" s="22">
        <v>1</v>
      </c>
      <c r="Z58" s="21"/>
      <c r="AA58" s="21">
        <v>2</v>
      </c>
      <c r="AB58" s="21"/>
      <c r="AC58" s="22">
        <v>2</v>
      </c>
      <c r="AD58" s="21">
        <v>93</v>
      </c>
      <c r="AE58" s="21">
        <v>96</v>
      </c>
      <c r="AF58" s="21"/>
      <c r="AG58" s="22">
        <v>189</v>
      </c>
      <c r="AH58" s="21">
        <v>597</v>
      </c>
      <c r="AI58" s="21">
        <v>498</v>
      </c>
      <c r="AJ58" s="21"/>
      <c r="AK58" s="22">
        <v>1095</v>
      </c>
    </row>
    <row r="59" spans="1:37" x14ac:dyDescent="0.25">
      <c r="A59" s="16" t="s">
        <v>48</v>
      </c>
      <c r="B59" s="23">
        <f t="shared" si="0"/>
        <v>3</v>
      </c>
      <c r="C59" s="23">
        <f t="shared" si="1"/>
        <v>9</v>
      </c>
      <c r="D59" s="23"/>
      <c r="E59" s="24">
        <f t="shared" si="2"/>
        <v>12</v>
      </c>
      <c r="F59" s="23"/>
      <c r="G59" s="23"/>
      <c r="H59" s="23"/>
      <c r="I59" s="24"/>
      <c r="J59" s="23"/>
      <c r="K59" s="23"/>
      <c r="L59" s="23"/>
      <c r="M59" s="24"/>
      <c r="N59" s="23"/>
      <c r="O59" s="23"/>
      <c r="P59" s="23"/>
      <c r="Q59" s="24"/>
      <c r="R59" s="23">
        <v>2</v>
      </c>
      <c r="S59" s="23">
        <v>2</v>
      </c>
      <c r="T59" s="23"/>
      <c r="U59" s="24">
        <v>4</v>
      </c>
      <c r="V59" s="23"/>
      <c r="W59" s="23"/>
      <c r="X59" s="23"/>
      <c r="Y59" s="24"/>
      <c r="Z59" s="23"/>
      <c r="AA59" s="23"/>
      <c r="AB59" s="23"/>
      <c r="AC59" s="24"/>
      <c r="AD59" s="23">
        <v>1</v>
      </c>
      <c r="AE59" s="23">
        <v>2</v>
      </c>
      <c r="AF59" s="23"/>
      <c r="AG59" s="24">
        <v>3</v>
      </c>
      <c r="AH59" s="23"/>
      <c r="AI59" s="23">
        <v>5</v>
      </c>
      <c r="AJ59" s="23"/>
      <c r="AK59" s="24">
        <v>5</v>
      </c>
    </row>
    <row r="60" spans="1:37" x14ac:dyDescent="0.25">
      <c r="A60" s="16" t="s">
        <v>118</v>
      </c>
      <c r="B60" s="23">
        <f t="shared" si="0"/>
        <v>2</v>
      </c>
      <c r="C60" s="23">
        <f t="shared" si="1"/>
        <v>0</v>
      </c>
      <c r="D60" s="23"/>
      <c r="E60" s="24">
        <f t="shared" si="2"/>
        <v>2</v>
      </c>
      <c r="F60" s="23"/>
      <c r="G60" s="23"/>
      <c r="H60" s="23"/>
      <c r="I60" s="24"/>
      <c r="J60" s="23"/>
      <c r="K60" s="23"/>
      <c r="L60" s="23"/>
      <c r="M60" s="24"/>
      <c r="N60" s="23"/>
      <c r="O60" s="23"/>
      <c r="P60" s="23"/>
      <c r="Q60" s="24"/>
      <c r="R60" s="23">
        <v>1</v>
      </c>
      <c r="S60" s="23"/>
      <c r="T60" s="23"/>
      <c r="U60" s="24">
        <v>1</v>
      </c>
      <c r="V60" s="23"/>
      <c r="W60" s="23"/>
      <c r="X60" s="23"/>
      <c r="Y60" s="24"/>
      <c r="Z60" s="23"/>
      <c r="AA60" s="23"/>
      <c r="AB60" s="23"/>
      <c r="AC60" s="24"/>
      <c r="AD60" s="23"/>
      <c r="AE60" s="23"/>
      <c r="AF60" s="23"/>
      <c r="AG60" s="24"/>
      <c r="AH60" s="23">
        <v>1</v>
      </c>
      <c r="AI60" s="23"/>
      <c r="AJ60" s="23"/>
      <c r="AK60" s="24">
        <v>1</v>
      </c>
    </row>
    <row r="61" spans="1:37" x14ac:dyDescent="0.25">
      <c r="A61" s="16" t="s">
        <v>18</v>
      </c>
      <c r="B61" s="23">
        <f t="shared" si="0"/>
        <v>460</v>
      </c>
      <c r="C61" s="23">
        <f t="shared" si="1"/>
        <v>342</v>
      </c>
      <c r="D61" s="23"/>
      <c r="E61" s="24">
        <f t="shared" si="2"/>
        <v>802</v>
      </c>
      <c r="F61" s="23"/>
      <c r="G61" s="23"/>
      <c r="H61" s="23"/>
      <c r="I61" s="24"/>
      <c r="J61" s="23">
        <v>2</v>
      </c>
      <c r="K61" s="23">
        <v>5</v>
      </c>
      <c r="L61" s="23"/>
      <c r="M61" s="24">
        <v>7</v>
      </c>
      <c r="N61" s="23">
        <v>7</v>
      </c>
      <c r="O61" s="23">
        <v>4</v>
      </c>
      <c r="P61" s="23"/>
      <c r="Q61" s="24">
        <v>11</v>
      </c>
      <c r="R61" s="23">
        <v>256</v>
      </c>
      <c r="S61" s="23">
        <v>170</v>
      </c>
      <c r="T61" s="23"/>
      <c r="U61" s="24">
        <v>426</v>
      </c>
      <c r="V61" s="23">
        <v>1</v>
      </c>
      <c r="W61" s="23"/>
      <c r="X61" s="23"/>
      <c r="Y61" s="24">
        <v>1</v>
      </c>
      <c r="Z61" s="23"/>
      <c r="AA61" s="23"/>
      <c r="AB61" s="23"/>
      <c r="AC61" s="24"/>
      <c r="AD61" s="23">
        <v>17</v>
      </c>
      <c r="AE61" s="23">
        <v>30</v>
      </c>
      <c r="AF61" s="23"/>
      <c r="AG61" s="24">
        <v>47</v>
      </c>
      <c r="AH61" s="23">
        <v>177</v>
      </c>
      <c r="AI61" s="23">
        <v>133</v>
      </c>
      <c r="AJ61" s="23"/>
      <c r="AK61" s="24">
        <v>310</v>
      </c>
    </row>
    <row r="62" spans="1:37" x14ac:dyDescent="0.25">
      <c r="A62" s="16" t="s">
        <v>116</v>
      </c>
      <c r="B62" s="23">
        <f t="shared" si="0"/>
        <v>725</v>
      </c>
      <c r="C62" s="23">
        <f t="shared" si="1"/>
        <v>677</v>
      </c>
      <c r="D62" s="23"/>
      <c r="E62" s="24">
        <f t="shared" si="2"/>
        <v>1402</v>
      </c>
      <c r="F62" s="23">
        <v>3</v>
      </c>
      <c r="G62" s="23">
        <v>1</v>
      </c>
      <c r="H62" s="23"/>
      <c r="I62" s="24">
        <v>4</v>
      </c>
      <c r="J62" s="23">
        <v>2</v>
      </c>
      <c r="K62" s="23">
        <v>2</v>
      </c>
      <c r="L62" s="23"/>
      <c r="M62" s="24">
        <v>4</v>
      </c>
      <c r="N62" s="23">
        <v>29</v>
      </c>
      <c r="O62" s="23">
        <v>35</v>
      </c>
      <c r="P62" s="23"/>
      <c r="Q62" s="24">
        <v>64</v>
      </c>
      <c r="R62" s="23">
        <v>361</v>
      </c>
      <c r="S62" s="23">
        <v>303</v>
      </c>
      <c r="T62" s="23"/>
      <c r="U62" s="24">
        <v>664</v>
      </c>
      <c r="V62" s="23"/>
      <c r="W62" s="23"/>
      <c r="X62" s="23"/>
      <c r="Y62" s="24"/>
      <c r="Z62" s="23"/>
      <c r="AA62" s="23">
        <v>2</v>
      </c>
      <c r="AB62" s="23"/>
      <c r="AC62" s="24">
        <v>2</v>
      </c>
      <c r="AD62" s="23">
        <v>68</v>
      </c>
      <c r="AE62" s="23">
        <v>58</v>
      </c>
      <c r="AF62" s="23"/>
      <c r="AG62" s="24">
        <v>126</v>
      </c>
      <c r="AH62" s="23">
        <v>262</v>
      </c>
      <c r="AI62" s="23">
        <v>276</v>
      </c>
      <c r="AJ62" s="23"/>
      <c r="AK62" s="24">
        <v>538</v>
      </c>
    </row>
    <row r="63" spans="1:37" x14ac:dyDescent="0.25">
      <c r="A63" s="16" t="s">
        <v>117</v>
      </c>
      <c r="B63" s="23">
        <f t="shared" si="0"/>
        <v>21</v>
      </c>
      <c r="C63" s="23">
        <f t="shared" si="1"/>
        <v>32</v>
      </c>
      <c r="D63" s="23"/>
      <c r="E63" s="24">
        <f t="shared" si="2"/>
        <v>53</v>
      </c>
      <c r="F63" s="23"/>
      <c r="G63" s="23"/>
      <c r="H63" s="23"/>
      <c r="I63" s="24"/>
      <c r="J63" s="23"/>
      <c r="K63" s="23"/>
      <c r="L63" s="23"/>
      <c r="M63" s="24"/>
      <c r="N63" s="23">
        <v>1</v>
      </c>
      <c r="O63" s="23">
        <v>2</v>
      </c>
      <c r="P63" s="23"/>
      <c r="Q63" s="24">
        <v>3</v>
      </c>
      <c r="R63" s="23">
        <v>10</v>
      </c>
      <c r="S63" s="23">
        <v>15</v>
      </c>
      <c r="T63" s="23"/>
      <c r="U63" s="24">
        <v>25</v>
      </c>
      <c r="V63" s="23"/>
      <c r="W63" s="23"/>
      <c r="X63" s="23"/>
      <c r="Y63" s="24"/>
      <c r="Z63" s="23"/>
      <c r="AA63" s="23"/>
      <c r="AB63" s="23"/>
      <c r="AC63" s="24"/>
      <c r="AD63" s="23">
        <v>4</v>
      </c>
      <c r="AE63" s="23">
        <v>3</v>
      </c>
      <c r="AF63" s="23"/>
      <c r="AG63" s="24">
        <v>7</v>
      </c>
      <c r="AH63" s="23">
        <v>6</v>
      </c>
      <c r="AI63" s="23">
        <v>12</v>
      </c>
      <c r="AJ63" s="23"/>
      <c r="AK63" s="24">
        <v>18</v>
      </c>
    </row>
    <row r="64" spans="1:37" x14ac:dyDescent="0.25">
      <c r="A64" s="16" t="s">
        <v>59</v>
      </c>
      <c r="B64" s="23">
        <f t="shared" si="0"/>
        <v>296</v>
      </c>
      <c r="C64" s="23">
        <f t="shared" si="1"/>
        <v>182</v>
      </c>
      <c r="D64" s="23"/>
      <c r="E64" s="24">
        <f t="shared" si="2"/>
        <v>478</v>
      </c>
      <c r="F64" s="23">
        <v>1</v>
      </c>
      <c r="G64" s="23"/>
      <c r="H64" s="23"/>
      <c r="I64" s="24">
        <v>1</v>
      </c>
      <c r="J64" s="23"/>
      <c r="K64" s="23">
        <v>1</v>
      </c>
      <c r="L64" s="23"/>
      <c r="M64" s="24">
        <v>1</v>
      </c>
      <c r="N64" s="23">
        <v>2</v>
      </c>
      <c r="O64" s="23">
        <v>2</v>
      </c>
      <c r="P64" s="23"/>
      <c r="Q64" s="24">
        <v>4</v>
      </c>
      <c r="R64" s="23">
        <v>139</v>
      </c>
      <c r="S64" s="23">
        <v>104</v>
      </c>
      <c r="T64" s="23"/>
      <c r="U64" s="24">
        <v>243</v>
      </c>
      <c r="V64" s="23"/>
      <c r="W64" s="23"/>
      <c r="X64" s="23"/>
      <c r="Y64" s="24"/>
      <c r="Z64" s="23"/>
      <c r="AA64" s="23"/>
      <c r="AB64" s="23"/>
      <c r="AC64" s="24"/>
      <c r="AD64" s="23">
        <v>3</v>
      </c>
      <c r="AE64" s="23">
        <v>3</v>
      </c>
      <c r="AF64" s="23"/>
      <c r="AG64" s="24">
        <v>6</v>
      </c>
      <c r="AH64" s="23">
        <v>151</v>
      </c>
      <c r="AI64" s="23">
        <v>72</v>
      </c>
      <c r="AJ64" s="23"/>
      <c r="AK64" s="24">
        <v>223</v>
      </c>
    </row>
    <row r="65" spans="1:37" x14ac:dyDescent="0.25">
      <c r="A65" s="15" t="s">
        <v>127</v>
      </c>
      <c r="B65" s="21">
        <f t="shared" si="0"/>
        <v>1461</v>
      </c>
      <c r="C65" s="21">
        <f t="shared" si="1"/>
        <v>1159</v>
      </c>
      <c r="D65" s="21"/>
      <c r="E65" s="22">
        <f t="shared" si="2"/>
        <v>2620</v>
      </c>
      <c r="F65" s="21">
        <v>5</v>
      </c>
      <c r="G65" s="21">
        <v>2</v>
      </c>
      <c r="H65" s="21"/>
      <c r="I65" s="22">
        <v>7</v>
      </c>
      <c r="J65" s="21">
        <v>3</v>
      </c>
      <c r="K65" s="21">
        <v>6</v>
      </c>
      <c r="L65" s="21"/>
      <c r="M65" s="22">
        <v>9</v>
      </c>
      <c r="N65" s="21">
        <v>55</v>
      </c>
      <c r="O65" s="21">
        <v>49</v>
      </c>
      <c r="P65" s="21"/>
      <c r="Q65" s="22">
        <v>104</v>
      </c>
      <c r="R65" s="21">
        <v>724</v>
      </c>
      <c r="S65" s="21">
        <v>555</v>
      </c>
      <c r="T65" s="21"/>
      <c r="U65" s="22">
        <v>1279</v>
      </c>
      <c r="V65" s="21">
        <v>1</v>
      </c>
      <c r="W65" s="21"/>
      <c r="X65" s="21"/>
      <c r="Y65" s="22">
        <v>1</v>
      </c>
      <c r="Z65" s="21"/>
      <c r="AA65" s="21">
        <v>1</v>
      </c>
      <c r="AB65" s="21"/>
      <c r="AC65" s="22">
        <v>1</v>
      </c>
      <c r="AD65" s="21">
        <v>137</v>
      </c>
      <c r="AE65" s="21">
        <v>119</v>
      </c>
      <c r="AF65" s="21"/>
      <c r="AG65" s="22">
        <v>256</v>
      </c>
      <c r="AH65" s="21">
        <v>536</v>
      </c>
      <c r="AI65" s="21">
        <v>427</v>
      </c>
      <c r="AJ65" s="21"/>
      <c r="AK65" s="22">
        <v>963</v>
      </c>
    </row>
    <row r="66" spans="1:37" x14ac:dyDescent="0.25">
      <c r="A66" s="16" t="s">
        <v>48</v>
      </c>
      <c r="B66" s="23">
        <f t="shared" si="0"/>
        <v>8</v>
      </c>
      <c r="C66" s="23">
        <f t="shared" si="1"/>
        <v>8</v>
      </c>
      <c r="D66" s="23"/>
      <c r="E66" s="24">
        <f t="shared" si="2"/>
        <v>16</v>
      </c>
      <c r="F66" s="23"/>
      <c r="G66" s="23"/>
      <c r="H66" s="23"/>
      <c r="I66" s="24"/>
      <c r="J66" s="23"/>
      <c r="K66" s="23"/>
      <c r="L66" s="23"/>
      <c r="M66" s="24"/>
      <c r="N66" s="23">
        <v>1</v>
      </c>
      <c r="O66" s="23"/>
      <c r="P66" s="23"/>
      <c r="Q66" s="24">
        <v>1</v>
      </c>
      <c r="R66" s="23">
        <v>5</v>
      </c>
      <c r="S66" s="23">
        <v>3</v>
      </c>
      <c r="T66" s="23"/>
      <c r="U66" s="24">
        <v>8</v>
      </c>
      <c r="V66" s="23"/>
      <c r="W66" s="23"/>
      <c r="X66" s="23"/>
      <c r="Y66" s="24"/>
      <c r="Z66" s="23"/>
      <c r="AA66" s="23"/>
      <c r="AB66" s="23"/>
      <c r="AC66" s="24"/>
      <c r="AD66" s="23">
        <v>2</v>
      </c>
      <c r="AE66" s="23">
        <v>1</v>
      </c>
      <c r="AF66" s="23"/>
      <c r="AG66" s="24">
        <v>3</v>
      </c>
      <c r="AH66" s="23"/>
      <c r="AI66" s="23">
        <v>4</v>
      </c>
      <c r="AJ66" s="23"/>
      <c r="AK66" s="24">
        <v>4</v>
      </c>
    </row>
    <row r="67" spans="1:37" x14ac:dyDescent="0.25">
      <c r="A67" s="16" t="s">
        <v>118</v>
      </c>
      <c r="B67" s="23">
        <f t="shared" si="0"/>
        <v>2</v>
      </c>
      <c r="C67" s="23">
        <f t="shared" si="1"/>
        <v>0</v>
      </c>
      <c r="D67" s="23"/>
      <c r="E67" s="24">
        <f t="shared" si="2"/>
        <v>2</v>
      </c>
      <c r="F67" s="23"/>
      <c r="G67" s="23"/>
      <c r="H67" s="23"/>
      <c r="I67" s="24"/>
      <c r="J67" s="23"/>
      <c r="K67" s="23"/>
      <c r="L67" s="23"/>
      <c r="M67" s="24"/>
      <c r="N67" s="23"/>
      <c r="O67" s="23"/>
      <c r="P67" s="23"/>
      <c r="Q67" s="24"/>
      <c r="R67" s="23"/>
      <c r="S67" s="23"/>
      <c r="T67" s="23"/>
      <c r="U67" s="24"/>
      <c r="V67" s="23"/>
      <c r="W67" s="23"/>
      <c r="X67" s="23"/>
      <c r="Y67" s="24"/>
      <c r="Z67" s="23"/>
      <c r="AA67" s="23"/>
      <c r="AB67" s="23"/>
      <c r="AC67" s="24"/>
      <c r="AD67" s="23"/>
      <c r="AE67" s="23"/>
      <c r="AF67" s="23"/>
      <c r="AG67" s="24"/>
      <c r="AH67" s="23">
        <v>2</v>
      </c>
      <c r="AI67" s="23"/>
      <c r="AJ67" s="23"/>
      <c r="AK67" s="24">
        <v>2</v>
      </c>
    </row>
    <row r="68" spans="1:37" x14ac:dyDescent="0.25">
      <c r="A68" s="16" t="s">
        <v>18</v>
      </c>
      <c r="B68" s="23">
        <f t="shared" si="0"/>
        <v>451</v>
      </c>
      <c r="C68" s="23">
        <f t="shared" si="1"/>
        <v>329</v>
      </c>
      <c r="D68" s="23"/>
      <c r="E68" s="24">
        <f t="shared" si="2"/>
        <v>780</v>
      </c>
      <c r="F68" s="23">
        <v>1</v>
      </c>
      <c r="G68" s="23"/>
      <c r="H68" s="23"/>
      <c r="I68" s="24">
        <v>1</v>
      </c>
      <c r="J68" s="23">
        <v>1</v>
      </c>
      <c r="K68" s="23">
        <v>5</v>
      </c>
      <c r="L68" s="23"/>
      <c r="M68" s="24">
        <v>6</v>
      </c>
      <c r="N68" s="23">
        <v>9</v>
      </c>
      <c r="O68" s="23">
        <v>6</v>
      </c>
      <c r="P68" s="23"/>
      <c r="Q68" s="24">
        <v>15</v>
      </c>
      <c r="R68" s="23">
        <v>238</v>
      </c>
      <c r="S68" s="23">
        <v>154</v>
      </c>
      <c r="T68" s="23"/>
      <c r="U68" s="24">
        <v>392</v>
      </c>
      <c r="V68" s="23">
        <v>1</v>
      </c>
      <c r="W68" s="23"/>
      <c r="X68" s="23"/>
      <c r="Y68" s="24">
        <v>1</v>
      </c>
      <c r="Z68" s="23"/>
      <c r="AA68" s="23"/>
      <c r="AB68" s="23"/>
      <c r="AC68" s="24"/>
      <c r="AD68" s="23">
        <v>21</v>
      </c>
      <c r="AE68" s="23">
        <v>34</v>
      </c>
      <c r="AF68" s="23"/>
      <c r="AG68" s="24">
        <v>55</v>
      </c>
      <c r="AH68" s="23">
        <v>180</v>
      </c>
      <c r="AI68" s="23">
        <v>130</v>
      </c>
      <c r="AJ68" s="23"/>
      <c r="AK68" s="24">
        <v>310</v>
      </c>
    </row>
    <row r="69" spans="1:37" x14ac:dyDescent="0.25">
      <c r="A69" s="16" t="s">
        <v>116</v>
      </c>
      <c r="B69" s="23">
        <f t="shared" si="0"/>
        <v>669</v>
      </c>
      <c r="C69" s="23">
        <f t="shared" si="1"/>
        <v>629</v>
      </c>
      <c r="D69" s="23"/>
      <c r="E69" s="24">
        <f t="shared" si="2"/>
        <v>1298</v>
      </c>
      <c r="F69" s="23">
        <v>3</v>
      </c>
      <c r="G69" s="23">
        <v>2</v>
      </c>
      <c r="H69" s="23"/>
      <c r="I69" s="24">
        <v>5</v>
      </c>
      <c r="J69" s="23">
        <v>2</v>
      </c>
      <c r="K69" s="23">
        <v>1</v>
      </c>
      <c r="L69" s="23"/>
      <c r="M69" s="24">
        <v>3</v>
      </c>
      <c r="N69" s="23">
        <v>39</v>
      </c>
      <c r="O69" s="23">
        <v>36</v>
      </c>
      <c r="P69" s="23"/>
      <c r="Q69" s="24">
        <v>75</v>
      </c>
      <c r="R69" s="23">
        <v>315</v>
      </c>
      <c r="S69" s="23">
        <v>281</v>
      </c>
      <c r="T69" s="23"/>
      <c r="U69" s="24">
        <v>596</v>
      </c>
      <c r="V69" s="23"/>
      <c r="W69" s="23"/>
      <c r="X69" s="23"/>
      <c r="Y69" s="24"/>
      <c r="Z69" s="23"/>
      <c r="AA69" s="23">
        <v>1</v>
      </c>
      <c r="AB69" s="23"/>
      <c r="AC69" s="24">
        <v>1</v>
      </c>
      <c r="AD69" s="23">
        <v>97</v>
      </c>
      <c r="AE69" s="23">
        <v>70</v>
      </c>
      <c r="AF69" s="23"/>
      <c r="AG69" s="24">
        <v>167</v>
      </c>
      <c r="AH69" s="23">
        <v>213</v>
      </c>
      <c r="AI69" s="23">
        <v>238</v>
      </c>
      <c r="AJ69" s="23"/>
      <c r="AK69" s="24">
        <v>451</v>
      </c>
    </row>
    <row r="70" spans="1:37" x14ac:dyDescent="0.25">
      <c r="A70" s="16" t="s">
        <v>117</v>
      </c>
      <c r="B70" s="23">
        <f t="shared" si="0"/>
        <v>34</v>
      </c>
      <c r="C70" s="23">
        <f t="shared" si="1"/>
        <v>32</v>
      </c>
      <c r="D70" s="23"/>
      <c r="E70" s="24">
        <f t="shared" si="2"/>
        <v>66</v>
      </c>
      <c r="F70" s="23"/>
      <c r="G70" s="23"/>
      <c r="H70" s="23"/>
      <c r="I70" s="24"/>
      <c r="J70" s="23"/>
      <c r="K70" s="23"/>
      <c r="L70" s="23"/>
      <c r="M70" s="24"/>
      <c r="N70" s="23">
        <v>3</v>
      </c>
      <c r="O70" s="23">
        <v>4</v>
      </c>
      <c r="P70" s="23"/>
      <c r="Q70" s="24">
        <v>7</v>
      </c>
      <c r="R70" s="23">
        <v>13</v>
      </c>
      <c r="S70" s="23">
        <v>12</v>
      </c>
      <c r="T70" s="23"/>
      <c r="U70" s="24">
        <v>25</v>
      </c>
      <c r="V70" s="23"/>
      <c r="W70" s="23"/>
      <c r="X70" s="23"/>
      <c r="Y70" s="24"/>
      <c r="Z70" s="23"/>
      <c r="AA70" s="23"/>
      <c r="AB70" s="23"/>
      <c r="AC70" s="24"/>
      <c r="AD70" s="23">
        <v>13</v>
      </c>
      <c r="AE70" s="23">
        <v>11</v>
      </c>
      <c r="AF70" s="23"/>
      <c r="AG70" s="24">
        <v>24</v>
      </c>
      <c r="AH70" s="23">
        <v>5</v>
      </c>
      <c r="AI70" s="23">
        <v>5</v>
      </c>
      <c r="AJ70" s="23"/>
      <c r="AK70" s="24">
        <v>10</v>
      </c>
    </row>
    <row r="71" spans="1:37" x14ac:dyDescent="0.25">
      <c r="A71" s="16" t="s">
        <v>59</v>
      </c>
      <c r="B71" s="23">
        <f t="shared" si="0"/>
        <v>297</v>
      </c>
      <c r="C71" s="23">
        <f t="shared" si="1"/>
        <v>161</v>
      </c>
      <c r="D71" s="23"/>
      <c r="E71" s="24">
        <f t="shared" si="2"/>
        <v>458</v>
      </c>
      <c r="F71" s="23">
        <v>1</v>
      </c>
      <c r="G71" s="23"/>
      <c r="H71" s="23"/>
      <c r="I71" s="24">
        <v>1</v>
      </c>
      <c r="J71" s="23"/>
      <c r="K71" s="23"/>
      <c r="L71" s="23"/>
      <c r="M71" s="24"/>
      <c r="N71" s="23">
        <v>3</v>
      </c>
      <c r="O71" s="23">
        <v>3</v>
      </c>
      <c r="P71" s="23"/>
      <c r="Q71" s="24">
        <v>6</v>
      </c>
      <c r="R71" s="23">
        <v>153</v>
      </c>
      <c r="S71" s="23">
        <v>105</v>
      </c>
      <c r="T71" s="23"/>
      <c r="U71" s="24">
        <v>258</v>
      </c>
      <c r="V71" s="23"/>
      <c r="W71" s="23"/>
      <c r="X71" s="23"/>
      <c r="Y71" s="24"/>
      <c r="Z71" s="23"/>
      <c r="AA71" s="23"/>
      <c r="AB71" s="23"/>
      <c r="AC71" s="24"/>
      <c r="AD71" s="23">
        <v>4</v>
      </c>
      <c r="AE71" s="23">
        <v>3</v>
      </c>
      <c r="AF71" s="23"/>
      <c r="AG71" s="24">
        <v>7</v>
      </c>
      <c r="AH71" s="23">
        <v>136</v>
      </c>
      <c r="AI71" s="23">
        <v>50</v>
      </c>
      <c r="AJ71" s="23"/>
      <c r="AK71" s="24">
        <v>186</v>
      </c>
    </row>
    <row r="72" spans="1:37" x14ac:dyDescent="0.25">
      <c r="A72" s="15" t="s">
        <v>234</v>
      </c>
      <c r="B72" s="21">
        <f>SUM(B73:B77)</f>
        <v>1498</v>
      </c>
      <c r="C72" s="21">
        <f t="shared" ref="C72:D72" si="3">SUM(C73:C77)</f>
        <v>1109</v>
      </c>
      <c r="D72" s="21">
        <f t="shared" si="3"/>
        <v>7</v>
      </c>
      <c r="E72" s="22">
        <f>SUM(B72:D72)</f>
        <v>2614</v>
      </c>
      <c r="F72" s="21">
        <f>SUM(F73:F77)</f>
        <v>10</v>
      </c>
      <c r="G72" s="21">
        <f t="shared" ref="G72:AK72" si="4">SUM(G73:G77)</f>
        <v>10</v>
      </c>
      <c r="H72" s="66">
        <f t="shared" si="4"/>
        <v>0</v>
      </c>
      <c r="I72" s="67">
        <f t="shared" si="4"/>
        <v>20</v>
      </c>
      <c r="J72" s="21">
        <f t="shared" si="4"/>
        <v>3</v>
      </c>
      <c r="K72" s="21">
        <f t="shared" si="4"/>
        <v>6</v>
      </c>
      <c r="L72" s="66">
        <f t="shared" si="4"/>
        <v>0</v>
      </c>
      <c r="M72" s="67">
        <f t="shared" si="4"/>
        <v>9</v>
      </c>
      <c r="N72" s="21">
        <f t="shared" si="4"/>
        <v>93</v>
      </c>
      <c r="O72" s="21">
        <f t="shared" si="4"/>
        <v>69</v>
      </c>
      <c r="P72" s="21">
        <f t="shared" si="4"/>
        <v>1</v>
      </c>
      <c r="Q72" s="67">
        <f t="shared" si="4"/>
        <v>163</v>
      </c>
      <c r="R72" s="21">
        <f t="shared" si="4"/>
        <v>903</v>
      </c>
      <c r="S72" s="21">
        <f t="shared" si="4"/>
        <v>612</v>
      </c>
      <c r="T72" s="21">
        <f t="shared" si="4"/>
        <v>6</v>
      </c>
      <c r="U72" s="67">
        <f t="shared" si="4"/>
        <v>1521</v>
      </c>
      <c r="V72" s="66">
        <f t="shared" si="4"/>
        <v>1</v>
      </c>
      <c r="W72" s="66">
        <f t="shared" si="4"/>
        <v>0</v>
      </c>
      <c r="X72" s="66">
        <f t="shared" si="4"/>
        <v>0</v>
      </c>
      <c r="Y72" s="68">
        <f t="shared" si="4"/>
        <v>1</v>
      </c>
      <c r="Z72" s="66">
        <f t="shared" si="4"/>
        <v>0</v>
      </c>
      <c r="AA72" s="66">
        <f t="shared" si="4"/>
        <v>1</v>
      </c>
      <c r="AB72" s="66">
        <f t="shared" si="4"/>
        <v>0</v>
      </c>
      <c r="AC72" s="68">
        <v>1</v>
      </c>
      <c r="AD72" s="21">
        <f t="shared" si="4"/>
        <v>91</v>
      </c>
      <c r="AE72" s="21">
        <f t="shared" si="4"/>
        <v>99</v>
      </c>
      <c r="AF72" s="21">
        <f t="shared" si="4"/>
        <v>0</v>
      </c>
      <c r="AG72" s="67">
        <f t="shared" si="4"/>
        <v>190</v>
      </c>
      <c r="AH72" s="21">
        <f t="shared" si="4"/>
        <v>397</v>
      </c>
      <c r="AI72" s="21">
        <f t="shared" si="4"/>
        <v>312</v>
      </c>
      <c r="AJ72" s="21">
        <f t="shared" si="4"/>
        <v>0</v>
      </c>
      <c r="AK72" s="67">
        <f t="shared" si="4"/>
        <v>709</v>
      </c>
    </row>
    <row r="73" spans="1:37" x14ac:dyDescent="0.25">
      <c r="A73" s="16" t="s">
        <v>48</v>
      </c>
      <c r="B73" s="23">
        <f t="shared" ref="B73:B77" si="5">F73+J73+N73+R73+V73+Z73+AD73+AH73</f>
        <v>6</v>
      </c>
      <c r="C73" s="23">
        <f t="shared" ref="C73:D77" si="6">G73+K73+O73+S73+W73+AA73+AE73+AI73</f>
        <v>3</v>
      </c>
      <c r="D73" s="23">
        <f t="shared" si="6"/>
        <v>0</v>
      </c>
      <c r="E73" s="24">
        <f t="shared" ref="E73:E77" si="7">SUM(B73:C73)</f>
        <v>9</v>
      </c>
      <c r="F73" s="23"/>
      <c r="G73" s="23"/>
      <c r="H73" s="23"/>
      <c r="I73" s="24"/>
      <c r="J73" s="23"/>
      <c r="K73" s="23"/>
      <c r="L73" s="23"/>
      <c r="M73" s="24"/>
      <c r="N73" s="23">
        <v>2</v>
      </c>
      <c r="O73" s="23">
        <v>0</v>
      </c>
      <c r="P73" s="23">
        <v>0</v>
      </c>
      <c r="Q73" s="24">
        <v>2</v>
      </c>
      <c r="R73" s="23">
        <v>4</v>
      </c>
      <c r="S73" s="23">
        <v>2</v>
      </c>
      <c r="T73" s="23">
        <v>0</v>
      </c>
      <c r="U73" s="24">
        <v>6</v>
      </c>
      <c r="V73" s="23"/>
      <c r="W73" s="23"/>
      <c r="X73" s="23"/>
      <c r="Y73" s="24"/>
      <c r="Z73" s="23"/>
      <c r="AA73" s="23"/>
      <c r="AB73" s="23"/>
      <c r="AC73" s="24"/>
      <c r="AD73" s="23">
        <v>0</v>
      </c>
      <c r="AE73" s="23">
        <v>1</v>
      </c>
      <c r="AF73" s="23">
        <v>0</v>
      </c>
      <c r="AG73" s="24">
        <v>1</v>
      </c>
      <c r="AH73" s="23">
        <v>0</v>
      </c>
      <c r="AI73" s="23">
        <v>0</v>
      </c>
      <c r="AJ73" s="23">
        <v>0</v>
      </c>
      <c r="AK73" s="24">
        <v>0</v>
      </c>
    </row>
    <row r="74" spans="1:37" x14ac:dyDescent="0.25">
      <c r="A74" s="16" t="s">
        <v>118</v>
      </c>
      <c r="B74" s="23">
        <f t="shared" si="5"/>
        <v>2</v>
      </c>
      <c r="C74" s="23">
        <f t="shared" si="6"/>
        <v>0</v>
      </c>
      <c r="D74" s="23">
        <f t="shared" si="6"/>
        <v>0</v>
      </c>
      <c r="E74" s="24">
        <f t="shared" si="7"/>
        <v>2</v>
      </c>
      <c r="F74" s="23"/>
      <c r="G74" s="23"/>
      <c r="H74" s="23"/>
      <c r="I74" s="24"/>
      <c r="J74" s="23"/>
      <c r="K74" s="23"/>
      <c r="L74" s="23"/>
      <c r="M74" s="24"/>
      <c r="N74" s="23"/>
      <c r="O74" s="23"/>
      <c r="P74" s="23"/>
      <c r="Q74" s="24"/>
      <c r="R74" s="23">
        <v>2</v>
      </c>
      <c r="S74" s="23">
        <v>0</v>
      </c>
      <c r="T74" s="23">
        <v>0</v>
      </c>
      <c r="U74" s="24">
        <v>2</v>
      </c>
      <c r="V74" s="23"/>
      <c r="W74" s="23"/>
      <c r="X74" s="23"/>
      <c r="Y74" s="24"/>
      <c r="Z74" s="23"/>
      <c r="AA74" s="23"/>
      <c r="AB74" s="23"/>
      <c r="AC74" s="24"/>
      <c r="AD74" s="23"/>
      <c r="AE74" s="23"/>
      <c r="AF74" s="23"/>
      <c r="AG74" s="24"/>
      <c r="AH74" s="23"/>
      <c r="AI74" s="23"/>
      <c r="AJ74" s="23"/>
      <c r="AK74" s="24"/>
    </row>
    <row r="75" spans="1:37" x14ac:dyDescent="0.25">
      <c r="A75" s="16" t="s">
        <v>18</v>
      </c>
      <c r="B75" s="23">
        <f t="shared" si="5"/>
        <v>450</v>
      </c>
      <c r="C75" s="23">
        <f t="shared" si="6"/>
        <v>327</v>
      </c>
      <c r="D75" s="23">
        <f t="shared" si="6"/>
        <v>1</v>
      </c>
      <c r="E75" s="24">
        <f t="shared" si="7"/>
        <v>777</v>
      </c>
      <c r="F75" s="23">
        <v>4</v>
      </c>
      <c r="G75" s="23">
        <v>2</v>
      </c>
      <c r="H75" s="65">
        <v>0</v>
      </c>
      <c r="I75" s="24">
        <v>6</v>
      </c>
      <c r="J75" s="23">
        <v>1</v>
      </c>
      <c r="K75" s="23">
        <v>5</v>
      </c>
      <c r="L75" s="23">
        <v>0</v>
      </c>
      <c r="M75" s="24">
        <v>6</v>
      </c>
      <c r="N75" s="23">
        <v>14</v>
      </c>
      <c r="O75" s="23">
        <v>14</v>
      </c>
      <c r="P75" s="23"/>
      <c r="Q75" s="24">
        <v>28</v>
      </c>
      <c r="R75" s="23">
        <v>263</v>
      </c>
      <c r="S75" s="23">
        <v>159</v>
      </c>
      <c r="T75" s="23">
        <v>1</v>
      </c>
      <c r="U75" s="24">
        <v>423</v>
      </c>
      <c r="V75" s="23">
        <v>1</v>
      </c>
      <c r="W75" s="23">
        <v>0</v>
      </c>
      <c r="X75" s="23">
        <v>0</v>
      </c>
      <c r="Y75" s="24">
        <v>1</v>
      </c>
      <c r="Z75" s="23"/>
      <c r="AA75" s="23"/>
      <c r="AB75" s="23"/>
      <c r="AC75" s="24"/>
      <c r="AD75" s="23">
        <v>21</v>
      </c>
      <c r="AE75" s="23">
        <v>35</v>
      </c>
      <c r="AF75" s="23">
        <v>0</v>
      </c>
      <c r="AG75" s="24">
        <v>56</v>
      </c>
      <c r="AH75" s="23">
        <v>146</v>
      </c>
      <c r="AI75" s="23">
        <v>112</v>
      </c>
      <c r="AJ75" s="23">
        <v>0</v>
      </c>
      <c r="AK75" s="24">
        <v>258</v>
      </c>
    </row>
    <row r="76" spans="1:37" x14ac:dyDescent="0.25">
      <c r="A76" s="16" t="s">
        <v>116</v>
      </c>
      <c r="B76" s="23">
        <f t="shared" si="5"/>
        <v>760</v>
      </c>
      <c r="C76" s="23">
        <f t="shared" si="6"/>
        <v>605</v>
      </c>
      <c r="D76" s="23">
        <f t="shared" si="6"/>
        <v>6</v>
      </c>
      <c r="E76" s="24">
        <f t="shared" si="7"/>
        <v>1365</v>
      </c>
      <c r="F76" s="23">
        <v>6</v>
      </c>
      <c r="G76" s="23">
        <v>8</v>
      </c>
      <c r="H76" s="65">
        <v>0</v>
      </c>
      <c r="I76" s="24">
        <v>14</v>
      </c>
      <c r="J76" s="23">
        <v>2</v>
      </c>
      <c r="K76" s="23">
        <v>1</v>
      </c>
      <c r="L76" s="65"/>
      <c r="M76" s="24">
        <v>3</v>
      </c>
      <c r="N76" s="23">
        <v>67</v>
      </c>
      <c r="O76" s="23">
        <v>53</v>
      </c>
      <c r="P76" s="23">
        <v>1</v>
      </c>
      <c r="Q76" s="24">
        <v>121</v>
      </c>
      <c r="R76" s="23">
        <v>487</v>
      </c>
      <c r="S76" s="23">
        <v>337</v>
      </c>
      <c r="T76" s="23">
        <v>5</v>
      </c>
      <c r="U76" s="24">
        <v>829</v>
      </c>
      <c r="V76" s="23"/>
      <c r="W76" s="23"/>
      <c r="X76" s="23"/>
      <c r="Y76" s="24"/>
      <c r="Z76" s="23"/>
      <c r="AA76" s="23">
        <v>1</v>
      </c>
      <c r="AB76" s="23"/>
      <c r="AC76" s="24"/>
      <c r="AD76" s="23">
        <v>67</v>
      </c>
      <c r="AE76" s="23">
        <v>60</v>
      </c>
      <c r="AF76" s="23">
        <v>0</v>
      </c>
      <c r="AG76" s="24">
        <v>127</v>
      </c>
      <c r="AH76" s="23">
        <v>131</v>
      </c>
      <c r="AI76" s="23">
        <v>145</v>
      </c>
      <c r="AJ76" s="23">
        <v>0</v>
      </c>
      <c r="AK76" s="24">
        <v>276</v>
      </c>
    </row>
    <row r="77" spans="1:37" x14ac:dyDescent="0.25">
      <c r="A77" s="16" t="s">
        <v>59</v>
      </c>
      <c r="B77" s="23">
        <f t="shared" si="5"/>
        <v>280</v>
      </c>
      <c r="C77" s="23">
        <f t="shared" si="6"/>
        <v>174</v>
      </c>
      <c r="D77" s="23">
        <f t="shared" si="6"/>
        <v>0</v>
      </c>
      <c r="E77" s="24">
        <f t="shared" si="7"/>
        <v>454</v>
      </c>
      <c r="F77" s="23"/>
      <c r="G77" s="23"/>
      <c r="H77" s="23"/>
      <c r="I77" s="24"/>
      <c r="J77" s="23"/>
      <c r="K77" s="23"/>
      <c r="L77" s="23"/>
      <c r="M77" s="24"/>
      <c r="N77" s="23">
        <v>10</v>
      </c>
      <c r="O77" s="23">
        <v>2</v>
      </c>
      <c r="P77" s="23">
        <v>0</v>
      </c>
      <c r="Q77" s="24">
        <v>12</v>
      </c>
      <c r="R77" s="23">
        <v>147</v>
      </c>
      <c r="S77" s="23">
        <v>114</v>
      </c>
      <c r="T77" s="23">
        <v>0</v>
      </c>
      <c r="U77" s="24">
        <v>261</v>
      </c>
      <c r="V77" s="23"/>
      <c r="W77" s="23"/>
      <c r="X77" s="23"/>
      <c r="Y77" s="24"/>
      <c r="Z77" s="23"/>
      <c r="AA77" s="23"/>
      <c r="AB77" s="23"/>
      <c r="AC77" s="24"/>
      <c r="AD77" s="23">
        <v>3</v>
      </c>
      <c r="AE77" s="23">
        <v>3</v>
      </c>
      <c r="AF77" s="23">
        <v>0</v>
      </c>
      <c r="AG77" s="24">
        <v>6</v>
      </c>
      <c r="AH77" s="23">
        <v>120</v>
      </c>
      <c r="AI77" s="23">
        <v>55</v>
      </c>
      <c r="AJ77" s="23">
        <v>0</v>
      </c>
      <c r="AK77" s="24">
        <v>175</v>
      </c>
    </row>
  </sheetData>
  <mergeCells count="16">
    <mergeCell ref="A7:AK7"/>
    <mergeCell ref="A1:AK1"/>
    <mergeCell ref="A2:AK2"/>
    <mergeCell ref="A3:AK3"/>
    <mergeCell ref="A5:AK5"/>
    <mergeCell ref="A6:AK6"/>
    <mergeCell ref="AH4:AK4"/>
    <mergeCell ref="Z8:AC8"/>
    <mergeCell ref="AD8:AG8"/>
    <mergeCell ref="AH8:AK8"/>
    <mergeCell ref="B8:E8"/>
    <mergeCell ref="F8:I8"/>
    <mergeCell ref="J8:M8"/>
    <mergeCell ref="N8:Q8"/>
    <mergeCell ref="R8:U8"/>
    <mergeCell ref="V8:Y8"/>
  </mergeCells>
  <printOptions horizontalCentered="1"/>
  <pageMargins left="0.25" right="0.25" top="0.5" bottom="0.5" header="0.3" footer="0.3"/>
  <pageSetup paperSize="5" scale="95" orientation="landscape" r:id="rId1"/>
  <ignoredErrors>
    <ignoredError sqref="B72:C72 E72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D119"/>
  <sheetViews>
    <sheetView zoomScaleNormal="100" workbookViewId="0">
      <pane xSplit="3" ySplit="9" topLeftCell="D10" activePane="bottomRight" state="frozen"/>
      <selection pane="topRight" activeCell="D1" sqref="D1"/>
      <selection pane="bottomLeft" activeCell="A10" sqref="A10"/>
      <selection pane="bottomRight"/>
    </sheetView>
  </sheetViews>
  <sheetFormatPr defaultRowHeight="15" x14ac:dyDescent="0.25"/>
  <cols>
    <col min="1" max="1" width="6.28515625" customWidth="1"/>
    <col min="3" max="3" width="32.5703125" bestFit="1" customWidth="1"/>
    <col min="4" max="6" width="6.5703125" style="1" bestFit="1" customWidth="1"/>
    <col min="7" max="15" width="5.7109375" style="1" customWidth="1"/>
    <col min="16" max="18" width="6.5703125" style="1" bestFit="1" customWidth="1"/>
    <col min="19" max="30" width="5.7109375" style="1" customWidth="1"/>
  </cols>
  <sheetData>
    <row r="1" spans="1:30" s="25" customFormat="1" ht="15" customHeight="1" x14ac:dyDescent="0.25">
      <c r="C1" s="85" t="s">
        <v>109</v>
      </c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</row>
    <row r="2" spans="1:30" s="25" customFormat="1" ht="15" customHeight="1" x14ac:dyDescent="0.25">
      <c r="C2" s="85" t="s">
        <v>110</v>
      </c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  <c r="AA2" s="85"/>
      <c r="AB2" s="85"/>
      <c r="AC2" s="85"/>
      <c r="AD2" s="85"/>
    </row>
    <row r="3" spans="1:30" s="25" customFormat="1" ht="15" customHeight="1" x14ac:dyDescent="0.25">
      <c r="C3" s="85" t="s">
        <v>111</v>
      </c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  <c r="AA3" s="85"/>
      <c r="AB3" s="85"/>
      <c r="AC3" s="85"/>
      <c r="AD3" s="85"/>
    </row>
    <row r="4" spans="1:30" s="25" customFormat="1" ht="15" customHeight="1" x14ac:dyDescent="0.25"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1"/>
      <c r="AB4" s="89" t="s">
        <v>181</v>
      </c>
      <c r="AC4" s="89"/>
      <c r="AD4" s="89"/>
    </row>
    <row r="5" spans="1:30" s="25" customFormat="1" ht="15" customHeight="1" x14ac:dyDescent="0.25">
      <c r="C5" s="86" t="s">
        <v>112</v>
      </c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</row>
    <row r="6" spans="1:30" s="25" customFormat="1" ht="15" customHeight="1" x14ac:dyDescent="0.25">
      <c r="C6" s="87" t="s">
        <v>187</v>
      </c>
      <c r="D6" s="87"/>
      <c r="E6" s="87"/>
      <c r="F6" s="87"/>
      <c r="G6" s="87"/>
      <c r="H6" s="87"/>
      <c r="I6" s="87"/>
      <c r="J6" s="87"/>
      <c r="K6" s="87"/>
      <c r="L6" s="87"/>
      <c r="M6" s="87"/>
      <c r="N6" s="87"/>
      <c r="O6" s="87"/>
      <c r="P6" s="87"/>
      <c r="Q6" s="87"/>
      <c r="R6" s="87"/>
      <c r="S6" s="87"/>
      <c r="T6" s="87"/>
      <c r="U6" s="87"/>
      <c r="V6" s="87"/>
      <c r="W6" s="87"/>
      <c r="X6" s="87"/>
      <c r="Y6" s="87"/>
      <c r="Z6" s="87"/>
      <c r="AA6" s="87"/>
      <c r="AB6" s="87"/>
      <c r="AC6" s="87"/>
      <c r="AD6" s="87"/>
    </row>
    <row r="7" spans="1:30" s="25" customFormat="1" ht="15" customHeight="1" x14ac:dyDescent="0.25">
      <c r="C7" s="84" t="s">
        <v>185</v>
      </c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84"/>
      <c r="R7" s="84"/>
      <c r="S7" s="84"/>
      <c r="T7" s="84"/>
      <c r="U7" s="84"/>
      <c r="V7" s="84"/>
      <c r="W7" s="84"/>
      <c r="X7" s="84"/>
      <c r="Y7" s="84"/>
      <c r="Z7" s="84"/>
      <c r="AA7" s="84"/>
      <c r="AB7" s="84"/>
      <c r="AC7" s="84"/>
      <c r="AD7" s="84"/>
    </row>
    <row r="8" spans="1:30" s="26" customFormat="1" ht="33.75" customHeight="1" x14ac:dyDescent="0.25">
      <c r="C8" s="31" t="s">
        <v>186</v>
      </c>
      <c r="D8" s="83" t="s">
        <v>108</v>
      </c>
      <c r="E8" s="83"/>
      <c r="F8" s="83"/>
      <c r="G8" s="82" t="s">
        <v>0</v>
      </c>
      <c r="H8" s="82"/>
      <c r="I8" s="82"/>
      <c r="J8" s="82" t="s">
        <v>1</v>
      </c>
      <c r="K8" s="82"/>
      <c r="L8" s="82"/>
      <c r="M8" s="82" t="s">
        <v>2</v>
      </c>
      <c r="N8" s="82"/>
      <c r="O8" s="82"/>
      <c r="P8" s="82" t="s">
        <v>3</v>
      </c>
      <c r="Q8" s="82"/>
      <c r="R8" s="82"/>
      <c r="S8" s="82" t="s">
        <v>4</v>
      </c>
      <c r="T8" s="82"/>
      <c r="U8" s="82"/>
      <c r="V8" s="82" t="s">
        <v>5</v>
      </c>
      <c r="W8" s="82"/>
      <c r="X8" s="82"/>
      <c r="Y8" s="82" t="s">
        <v>6</v>
      </c>
      <c r="Z8" s="82"/>
      <c r="AA8" s="82"/>
      <c r="AB8" s="82" t="s">
        <v>184</v>
      </c>
      <c r="AC8" s="82"/>
      <c r="AD8" s="82"/>
    </row>
    <row r="9" spans="1:30" s="26" customFormat="1" ht="15" customHeight="1" x14ac:dyDescent="0.25">
      <c r="C9" s="31"/>
      <c r="D9" s="19" t="s">
        <v>8</v>
      </c>
      <c r="E9" s="19" t="s">
        <v>7</v>
      </c>
      <c r="F9" s="20" t="s">
        <v>114</v>
      </c>
      <c r="G9" s="19" t="s">
        <v>8</v>
      </c>
      <c r="H9" s="19" t="s">
        <v>7</v>
      </c>
      <c r="I9" s="20" t="s">
        <v>114</v>
      </c>
      <c r="J9" s="19" t="s">
        <v>8</v>
      </c>
      <c r="K9" s="19" t="s">
        <v>7</v>
      </c>
      <c r="L9" s="20" t="s">
        <v>114</v>
      </c>
      <c r="M9" s="19" t="s">
        <v>8</v>
      </c>
      <c r="N9" s="19" t="s">
        <v>7</v>
      </c>
      <c r="O9" s="20" t="s">
        <v>114</v>
      </c>
      <c r="P9" s="19" t="s">
        <v>8</v>
      </c>
      <c r="Q9" s="19" t="s">
        <v>7</v>
      </c>
      <c r="R9" s="20" t="s">
        <v>114</v>
      </c>
      <c r="S9" s="19" t="s">
        <v>8</v>
      </c>
      <c r="T9" s="19" t="s">
        <v>7</v>
      </c>
      <c r="U9" s="20" t="s">
        <v>114</v>
      </c>
      <c r="V9" s="19" t="s">
        <v>8</v>
      </c>
      <c r="W9" s="19" t="s">
        <v>7</v>
      </c>
      <c r="X9" s="20" t="s">
        <v>114</v>
      </c>
      <c r="Y9" s="19" t="s">
        <v>8</v>
      </c>
      <c r="Z9" s="19" t="s">
        <v>7</v>
      </c>
      <c r="AA9" s="20" t="s">
        <v>114</v>
      </c>
      <c r="AB9" s="19" t="s">
        <v>8</v>
      </c>
      <c r="AC9" s="19" t="s">
        <v>7</v>
      </c>
      <c r="AD9" s="20" t="s">
        <v>114</v>
      </c>
    </row>
    <row r="10" spans="1:30" s="28" customFormat="1" ht="15" customHeight="1" x14ac:dyDescent="0.2">
      <c r="C10" s="32" t="s">
        <v>108</v>
      </c>
      <c r="D10" s="47">
        <f>G10+J10+M10+P10+S10+V10+Y10+AB10</f>
        <v>2093</v>
      </c>
      <c r="E10" s="47">
        <f>H10+K10+N10+Q10+T10+W10+Z10+AC10</f>
        <v>1347</v>
      </c>
      <c r="F10" s="47">
        <f>SUM(D10:E10)</f>
        <v>3440</v>
      </c>
      <c r="G10" s="48">
        <v>3</v>
      </c>
      <c r="H10" s="48">
        <v>2</v>
      </c>
      <c r="I10" s="48">
        <v>5</v>
      </c>
      <c r="J10" s="48">
        <v>3</v>
      </c>
      <c r="K10" s="48">
        <v>9</v>
      </c>
      <c r="L10" s="48">
        <v>12</v>
      </c>
      <c r="M10" s="48">
        <v>7</v>
      </c>
      <c r="N10" s="48">
        <v>5</v>
      </c>
      <c r="O10" s="48">
        <v>12</v>
      </c>
      <c r="P10" s="48">
        <v>1795</v>
      </c>
      <c r="Q10" s="48">
        <v>1120</v>
      </c>
      <c r="R10" s="48">
        <v>2915</v>
      </c>
      <c r="S10" s="47">
        <v>1</v>
      </c>
      <c r="T10" s="47">
        <v>2</v>
      </c>
      <c r="U10" s="47">
        <v>3</v>
      </c>
      <c r="V10" s="48">
        <v>3</v>
      </c>
      <c r="W10" s="48">
        <v>1</v>
      </c>
      <c r="X10" s="48">
        <v>4</v>
      </c>
      <c r="Y10" s="48">
        <v>10</v>
      </c>
      <c r="Z10" s="48">
        <v>18</v>
      </c>
      <c r="AA10" s="48">
        <v>28</v>
      </c>
      <c r="AB10" s="48">
        <v>271</v>
      </c>
      <c r="AC10" s="48">
        <v>190</v>
      </c>
      <c r="AD10" s="48">
        <v>461</v>
      </c>
    </row>
    <row r="11" spans="1:30" x14ac:dyDescent="0.25">
      <c r="A11" s="33" t="s">
        <v>188</v>
      </c>
      <c r="B11" s="34"/>
      <c r="C11" s="35"/>
      <c r="D11" s="49">
        <f t="shared" ref="D11:D74" si="0">G11+J11+M11+P11+S11+V11+Y11+AB11</f>
        <v>90</v>
      </c>
      <c r="E11" s="49">
        <f t="shared" ref="E11:E74" si="1">H11+K11+N11+Q11+T11+W11+Z11+AC11</f>
        <v>104</v>
      </c>
      <c r="F11" s="49">
        <f t="shared" ref="F11:F74" si="2">SUM(D11:E11)</f>
        <v>194</v>
      </c>
      <c r="G11" s="49"/>
      <c r="H11" s="49"/>
      <c r="I11" s="49"/>
      <c r="J11" s="49"/>
      <c r="K11" s="49"/>
      <c r="L11" s="49"/>
      <c r="M11" s="49"/>
      <c r="N11" s="49"/>
      <c r="O11" s="49"/>
      <c r="P11" s="49">
        <v>75</v>
      </c>
      <c r="Q11" s="49">
        <v>76</v>
      </c>
      <c r="R11" s="49">
        <v>151</v>
      </c>
      <c r="S11" s="49"/>
      <c r="T11" s="49">
        <v>1</v>
      </c>
      <c r="U11" s="49">
        <v>1</v>
      </c>
      <c r="V11" s="49"/>
      <c r="W11" s="49"/>
      <c r="X11" s="49"/>
      <c r="Y11" s="49"/>
      <c r="Z11" s="49">
        <v>1</v>
      </c>
      <c r="AA11" s="49">
        <v>1</v>
      </c>
      <c r="AB11" s="49">
        <v>15</v>
      </c>
      <c r="AC11" s="49">
        <v>26</v>
      </c>
      <c r="AD11" s="49">
        <v>41</v>
      </c>
    </row>
    <row r="12" spans="1:30" x14ac:dyDescent="0.25">
      <c r="A12" s="36">
        <v>7</v>
      </c>
      <c r="B12" s="37" t="s">
        <v>116</v>
      </c>
      <c r="C12" s="38"/>
      <c r="D12" s="50">
        <f t="shared" si="0"/>
        <v>85</v>
      </c>
      <c r="E12" s="50">
        <f t="shared" si="1"/>
        <v>92</v>
      </c>
      <c r="F12" s="50">
        <f t="shared" si="2"/>
        <v>177</v>
      </c>
      <c r="G12" s="50"/>
      <c r="H12" s="50"/>
      <c r="I12" s="50"/>
      <c r="J12" s="50"/>
      <c r="K12" s="50"/>
      <c r="L12" s="50"/>
      <c r="M12" s="50"/>
      <c r="N12" s="50"/>
      <c r="O12" s="50"/>
      <c r="P12" s="50">
        <v>70</v>
      </c>
      <c r="Q12" s="50">
        <v>67</v>
      </c>
      <c r="R12" s="50">
        <v>137</v>
      </c>
      <c r="S12" s="50"/>
      <c r="T12" s="50"/>
      <c r="U12" s="50"/>
      <c r="V12" s="50"/>
      <c r="W12" s="50"/>
      <c r="X12" s="50"/>
      <c r="Y12" s="50"/>
      <c r="Z12" s="50">
        <v>1</v>
      </c>
      <c r="AA12" s="50">
        <v>1</v>
      </c>
      <c r="AB12" s="50">
        <v>15</v>
      </c>
      <c r="AC12" s="50">
        <v>24</v>
      </c>
      <c r="AD12" s="50">
        <v>39</v>
      </c>
    </row>
    <row r="13" spans="1:30" x14ac:dyDescent="0.25">
      <c r="A13" s="41"/>
      <c r="B13" s="39" t="s">
        <v>16</v>
      </c>
      <c r="C13" s="40" t="s">
        <v>128</v>
      </c>
      <c r="D13" s="51">
        <f t="shared" si="0"/>
        <v>80</v>
      </c>
      <c r="E13" s="51">
        <f t="shared" si="1"/>
        <v>92</v>
      </c>
      <c r="F13" s="51">
        <f t="shared" si="2"/>
        <v>172</v>
      </c>
      <c r="G13" s="50"/>
      <c r="H13" s="50"/>
      <c r="I13" s="50"/>
      <c r="J13" s="50"/>
      <c r="K13" s="50"/>
      <c r="L13" s="50"/>
      <c r="M13" s="50"/>
      <c r="N13" s="50"/>
      <c r="O13" s="50"/>
      <c r="P13" s="50">
        <v>66</v>
      </c>
      <c r="Q13" s="50">
        <v>67</v>
      </c>
      <c r="R13" s="50">
        <v>133</v>
      </c>
      <c r="S13" s="50"/>
      <c r="T13" s="50"/>
      <c r="U13" s="50"/>
      <c r="V13" s="50"/>
      <c r="W13" s="50"/>
      <c r="X13" s="50"/>
      <c r="Y13" s="50"/>
      <c r="Z13" s="50">
        <v>1</v>
      </c>
      <c r="AA13" s="50">
        <v>1</v>
      </c>
      <c r="AB13" s="50">
        <v>14</v>
      </c>
      <c r="AC13" s="50">
        <v>24</v>
      </c>
      <c r="AD13" s="50">
        <v>38</v>
      </c>
    </row>
    <row r="14" spans="1:30" x14ac:dyDescent="0.25">
      <c r="A14" s="41"/>
      <c r="B14" s="39" t="s">
        <v>14</v>
      </c>
      <c r="C14" s="40" t="s">
        <v>15</v>
      </c>
      <c r="D14" s="51">
        <f t="shared" si="0"/>
        <v>1</v>
      </c>
      <c r="E14" s="51">
        <f t="shared" si="1"/>
        <v>0</v>
      </c>
      <c r="F14" s="51">
        <f t="shared" si="2"/>
        <v>1</v>
      </c>
      <c r="G14" s="50"/>
      <c r="H14" s="50"/>
      <c r="I14" s="50"/>
      <c r="J14" s="50"/>
      <c r="K14" s="50"/>
      <c r="L14" s="50"/>
      <c r="M14" s="50"/>
      <c r="N14" s="50"/>
      <c r="O14" s="50"/>
      <c r="P14" s="50">
        <v>1</v>
      </c>
      <c r="Q14" s="50"/>
      <c r="R14" s="50">
        <v>1</v>
      </c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</row>
    <row r="15" spans="1:30" x14ac:dyDescent="0.25">
      <c r="A15" s="41"/>
      <c r="B15" s="39" t="s">
        <v>17</v>
      </c>
      <c r="C15" s="40" t="s">
        <v>11</v>
      </c>
      <c r="D15" s="51">
        <f t="shared" si="0"/>
        <v>1</v>
      </c>
      <c r="E15" s="51">
        <f t="shared" si="1"/>
        <v>0</v>
      </c>
      <c r="F15" s="51">
        <f t="shared" si="2"/>
        <v>1</v>
      </c>
      <c r="G15" s="50"/>
      <c r="H15" s="50"/>
      <c r="I15" s="50"/>
      <c r="J15" s="50"/>
      <c r="K15" s="50"/>
      <c r="L15" s="50"/>
      <c r="M15" s="50"/>
      <c r="N15" s="50"/>
      <c r="O15" s="50"/>
      <c r="P15" s="50">
        <v>1</v>
      </c>
      <c r="Q15" s="50"/>
      <c r="R15" s="50">
        <v>1</v>
      </c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</row>
    <row r="16" spans="1:30" x14ac:dyDescent="0.25">
      <c r="A16" s="34"/>
      <c r="B16" s="39" t="s">
        <v>10</v>
      </c>
      <c r="C16" s="40" t="s">
        <v>129</v>
      </c>
      <c r="D16" s="51">
        <f t="shared" si="0"/>
        <v>3</v>
      </c>
      <c r="E16" s="51">
        <f t="shared" si="1"/>
        <v>0</v>
      </c>
      <c r="F16" s="51">
        <f t="shared" si="2"/>
        <v>3</v>
      </c>
      <c r="G16" s="50"/>
      <c r="H16" s="50"/>
      <c r="I16" s="50"/>
      <c r="J16" s="50"/>
      <c r="K16" s="50"/>
      <c r="L16" s="50"/>
      <c r="M16" s="50"/>
      <c r="N16" s="50"/>
      <c r="O16" s="50"/>
      <c r="P16" s="50">
        <v>2</v>
      </c>
      <c r="Q16" s="50"/>
      <c r="R16" s="50">
        <v>2</v>
      </c>
      <c r="S16" s="50"/>
      <c r="T16" s="50"/>
      <c r="U16" s="50"/>
      <c r="V16" s="50"/>
      <c r="W16" s="50"/>
      <c r="X16" s="50"/>
      <c r="Y16" s="50"/>
      <c r="Z16" s="50"/>
      <c r="AA16" s="50"/>
      <c r="AB16" s="50">
        <v>1</v>
      </c>
      <c r="AC16" s="50"/>
      <c r="AD16" s="50">
        <v>1</v>
      </c>
    </row>
    <row r="17" spans="1:30" x14ac:dyDescent="0.25">
      <c r="A17" s="36">
        <v>9</v>
      </c>
      <c r="B17" s="37" t="s">
        <v>18</v>
      </c>
      <c r="C17" s="38"/>
      <c r="D17" s="50">
        <f t="shared" si="0"/>
        <v>5</v>
      </c>
      <c r="E17" s="50">
        <f t="shared" si="1"/>
        <v>12</v>
      </c>
      <c r="F17" s="50">
        <f t="shared" si="2"/>
        <v>17</v>
      </c>
      <c r="G17" s="50"/>
      <c r="H17" s="50"/>
      <c r="I17" s="50"/>
      <c r="J17" s="50"/>
      <c r="K17" s="50"/>
      <c r="L17" s="50"/>
      <c r="M17" s="50"/>
      <c r="N17" s="50"/>
      <c r="O17" s="50"/>
      <c r="P17" s="50">
        <v>5</v>
      </c>
      <c r="Q17" s="50">
        <v>9</v>
      </c>
      <c r="R17" s="50">
        <v>14</v>
      </c>
      <c r="S17" s="50"/>
      <c r="T17" s="50">
        <v>1</v>
      </c>
      <c r="U17" s="50">
        <v>1</v>
      </c>
      <c r="V17" s="50"/>
      <c r="W17" s="50"/>
      <c r="X17" s="50"/>
      <c r="Y17" s="50"/>
      <c r="Z17" s="50"/>
      <c r="AA17" s="50"/>
      <c r="AB17" s="50"/>
      <c r="AC17" s="50">
        <v>2</v>
      </c>
      <c r="AD17" s="50">
        <v>2</v>
      </c>
    </row>
    <row r="18" spans="1:30" x14ac:dyDescent="0.25">
      <c r="A18" s="41"/>
      <c r="B18" s="39" t="s">
        <v>19</v>
      </c>
      <c r="C18" s="40" t="s">
        <v>20</v>
      </c>
      <c r="D18" s="51">
        <f t="shared" si="0"/>
        <v>2</v>
      </c>
      <c r="E18" s="51">
        <f t="shared" si="1"/>
        <v>3</v>
      </c>
      <c r="F18" s="51">
        <f t="shared" si="2"/>
        <v>5</v>
      </c>
      <c r="G18" s="50"/>
      <c r="H18" s="50"/>
      <c r="I18" s="50"/>
      <c r="J18" s="50"/>
      <c r="K18" s="50"/>
      <c r="L18" s="50"/>
      <c r="M18" s="50"/>
      <c r="N18" s="50"/>
      <c r="O18" s="50"/>
      <c r="P18" s="50">
        <v>2</v>
      </c>
      <c r="Q18" s="50">
        <v>2</v>
      </c>
      <c r="R18" s="50">
        <v>4</v>
      </c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>
        <v>1</v>
      </c>
      <c r="AD18" s="50">
        <v>1</v>
      </c>
    </row>
    <row r="19" spans="1:30" x14ac:dyDescent="0.25">
      <c r="A19" s="41"/>
      <c r="B19" s="39" t="s">
        <v>12</v>
      </c>
      <c r="C19" s="40" t="s">
        <v>13</v>
      </c>
      <c r="D19" s="51">
        <f t="shared" si="0"/>
        <v>3</v>
      </c>
      <c r="E19" s="51">
        <f t="shared" si="1"/>
        <v>9</v>
      </c>
      <c r="F19" s="51">
        <f t="shared" si="2"/>
        <v>12</v>
      </c>
      <c r="G19" s="50"/>
      <c r="H19" s="50"/>
      <c r="I19" s="50"/>
      <c r="J19" s="50"/>
      <c r="K19" s="50"/>
      <c r="L19" s="50"/>
      <c r="M19" s="50"/>
      <c r="N19" s="50"/>
      <c r="O19" s="50"/>
      <c r="P19" s="50">
        <v>3</v>
      </c>
      <c r="Q19" s="50">
        <v>7</v>
      </c>
      <c r="R19" s="50">
        <v>10</v>
      </c>
      <c r="S19" s="50"/>
      <c r="T19" s="50">
        <v>1</v>
      </c>
      <c r="U19" s="50">
        <v>1</v>
      </c>
      <c r="V19" s="50"/>
      <c r="W19" s="50"/>
      <c r="X19" s="50"/>
      <c r="Y19" s="50"/>
      <c r="Z19" s="50"/>
      <c r="AA19" s="50"/>
      <c r="AB19" s="50"/>
      <c r="AC19" s="50">
        <v>1</v>
      </c>
      <c r="AD19" s="50">
        <v>1</v>
      </c>
    </row>
    <row r="20" spans="1:30" x14ac:dyDescent="0.25">
      <c r="A20" s="33" t="s">
        <v>189</v>
      </c>
      <c r="B20" s="34"/>
      <c r="C20" s="35"/>
      <c r="D20" s="49">
        <f t="shared" si="0"/>
        <v>43</v>
      </c>
      <c r="E20" s="49">
        <f t="shared" si="1"/>
        <v>44</v>
      </c>
      <c r="F20" s="49">
        <f t="shared" si="2"/>
        <v>87</v>
      </c>
      <c r="G20" s="49"/>
      <c r="H20" s="49"/>
      <c r="I20" s="49"/>
      <c r="J20" s="49"/>
      <c r="K20" s="49"/>
      <c r="L20" s="49"/>
      <c r="M20" s="49"/>
      <c r="N20" s="49"/>
      <c r="O20" s="49"/>
      <c r="P20" s="49">
        <v>43</v>
      </c>
      <c r="Q20" s="49">
        <v>43</v>
      </c>
      <c r="R20" s="49">
        <v>86</v>
      </c>
      <c r="S20" s="49"/>
      <c r="T20" s="49"/>
      <c r="U20" s="49"/>
      <c r="V20" s="49"/>
      <c r="W20" s="49"/>
      <c r="X20" s="49"/>
      <c r="Y20" s="49"/>
      <c r="Z20" s="49"/>
      <c r="AA20" s="49"/>
      <c r="AB20" s="49"/>
      <c r="AC20" s="49">
        <v>1</v>
      </c>
      <c r="AD20" s="49">
        <v>1</v>
      </c>
    </row>
    <row r="21" spans="1:30" x14ac:dyDescent="0.25">
      <c r="A21" s="36">
        <v>7</v>
      </c>
      <c r="B21" s="37" t="s">
        <v>116</v>
      </c>
      <c r="C21" s="38"/>
      <c r="D21" s="50">
        <f t="shared" si="0"/>
        <v>43</v>
      </c>
      <c r="E21" s="50">
        <f t="shared" si="1"/>
        <v>44</v>
      </c>
      <c r="F21" s="50">
        <f t="shared" si="2"/>
        <v>87</v>
      </c>
      <c r="G21" s="50"/>
      <c r="H21" s="50"/>
      <c r="I21" s="50"/>
      <c r="J21" s="50"/>
      <c r="K21" s="50"/>
      <c r="L21" s="50"/>
      <c r="M21" s="50"/>
      <c r="N21" s="50"/>
      <c r="O21" s="50"/>
      <c r="P21" s="50">
        <v>43</v>
      </c>
      <c r="Q21" s="50">
        <v>43</v>
      </c>
      <c r="R21" s="50">
        <v>86</v>
      </c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>
        <v>1</v>
      </c>
      <c r="AD21" s="50">
        <v>1</v>
      </c>
    </row>
    <row r="22" spans="1:30" x14ac:dyDescent="0.25">
      <c r="A22" s="41"/>
      <c r="B22" s="39" t="s">
        <v>21</v>
      </c>
      <c r="C22" s="40" t="s">
        <v>22</v>
      </c>
      <c r="D22" s="51">
        <f t="shared" si="0"/>
        <v>43</v>
      </c>
      <c r="E22" s="51">
        <f t="shared" si="1"/>
        <v>44</v>
      </c>
      <c r="F22" s="51">
        <f t="shared" si="2"/>
        <v>87</v>
      </c>
      <c r="G22" s="50"/>
      <c r="H22" s="50"/>
      <c r="I22" s="50"/>
      <c r="J22" s="50"/>
      <c r="K22" s="50"/>
      <c r="L22" s="50"/>
      <c r="M22" s="50"/>
      <c r="N22" s="50"/>
      <c r="O22" s="50"/>
      <c r="P22" s="50">
        <v>43</v>
      </c>
      <c r="Q22" s="50">
        <v>43</v>
      </c>
      <c r="R22" s="50">
        <v>86</v>
      </c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>
        <v>1</v>
      </c>
      <c r="AD22" s="50">
        <v>1</v>
      </c>
    </row>
    <row r="23" spans="1:30" x14ac:dyDescent="0.25">
      <c r="A23" s="33" t="s">
        <v>190</v>
      </c>
      <c r="B23" s="34"/>
      <c r="C23" s="35"/>
      <c r="D23" s="49">
        <f t="shared" si="0"/>
        <v>150</v>
      </c>
      <c r="E23" s="49">
        <f t="shared" si="1"/>
        <v>173</v>
      </c>
      <c r="F23" s="49">
        <f t="shared" si="2"/>
        <v>323</v>
      </c>
      <c r="G23" s="49"/>
      <c r="H23" s="49"/>
      <c r="I23" s="49"/>
      <c r="J23" s="49">
        <v>2</v>
      </c>
      <c r="K23" s="49">
        <v>7</v>
      </c>
      <c r="L23" s="49">
        <v>9</v>
      </c>
      <c r="M23" s="49"/>
      <c r="N23" s="49">
        <v>1</v>
      </c>
      <c r="O23" s="49">
        <v>1</v>
      </c>
      <c r="P23" s="49">
        <v>131</v>
      </c>
      <c r="Q23" s="49">
        <v>145</v>
      </c>
      <c r="R23" s="49">
        <v>276</v>
      </c>
      <c r="S23" s="49"/>
      <c r="T23" s="49"/>
      <c r="U23" s="49"/>
      <c r="V23" s="49"/>
      <c r="W23" s="49"/>
      <c r="X23" s="49"/>
      <c r="Y23" s="49">
        <v>1</v>
      </c>
      <c r="Z23" s="49">
        <v>3</v>
      </c>
      <c r="AA23" s="49">
        <v>4</v>
      </c>
      <c r="AB23" s="49">
        <v>16</v>
      </c>
      <c r="AC23" s="49">
        <v>17</v>
      </c>
      <c r="AD23" s="49">
        <v>33</v>
      </c>
    </row>
    <row r="24" spans="1:30" x14ac:dyDescent="0.25">
      <c r="A24" s="36">
        <v>7</v>
      </c>
      <c r="B24" s="37" t="s">
        <v>116</v>
      </c>
      <c r="C24" s="38"/>
      <c r="D24" s="50">
        <f t="shared" si="0"/>
        <v>42</v>
      </c>
      <c r="E24" s="50">
        <f t="shared" si="1"/>
        <v>44</v>
      </c>
      <c r="F24" s="50">
        <f t="shared" si="2"/>
        <v>86</v>
      </c>
      <c r="G24" s="50"/>
      <c r="H24" s="50"/>
      <c r="I24" s="50"/>
      <c r="J24" s="50"/>
      <c r="K24" s="50"/>
      <c r="L24" s="50"/>
      <c r="M24" s="50"/>
      <c r="N24" s="50">
        <v>1</v>
      </c>
      <c r="O24" s="50">
        <v>1</v>
      </c>
      <c r="P24" s="50">
        <v>38</v>
      </c>
      <c r="Q24" s="50">
        <v>38</v>
      </c>
      <c r="R24" s="50">
        <v>76</v>
      </c>
      <c r="S24" s="50"/>
      <c r="T24" s="50"/>
      <c r="U24" s="50"/>
      <c r="V24" s="50"/>
      <c r="W24" s="50"/>
      <c r="X24" s="50"/>
      <c r="Y24" s="50"/>
      <c r="Z24" s="50"/>
      <c r="AA24" s="50"/>
      <c r="AB24" s="50">
        <v>4</v>
      </c>
      <c r="AC24" s="50">
        <v>5</v>
      </c>
      <c r="AD24" s="50">
        <v>9</v>
      </c>
    </row>
    <row r="25" spans="1:30" x14ac:dyDescent="0.25">
      <c r="A25" s="41"/>
      <c r="B25" s="39" t="s">
        <v>26</v>
      </c>
      <c r="C25" s="40" t="s">
        <v>133</v>
      </c>
      <c r="D25" s="51">
        <f t="shared" si="0"/>
        <v>20</v>
      </c>
      <c r="E25" s="51">
        <f t="shared" si="1"/>
        <v>23</v>
      </c>
      <c r="F25" s="51">
        <f t="shared" si="2"/>
        <v>43</v>
      </c>
      <c r="G25" s="50"/>
      <c r="H25" s="50"/>
      <c r="I25" s="50"/>
      <c r="J25" s="50"/>
      <c r="K25" s="50"/>
      <c r="L25" s="50"/>
      <c r="M25" s="50"/>
      <c r="N25" s="50"/>
      <c r="O25" s="50"/>
      <c r="P25" s="50">
        <v>18</v>
      </c>
      <c r="Q25" s="50">
        <v>21</v>
      </c>
      <c r="R25" s="50">
        <v>39</v>
      </c>
      <c r="S25" s="50"/>
      <c r="T25" s="50"/>
      <c r="U25" s="50"/>
      <c r="V25" s="50"/>
      <c r="W25" s="50"/>
      <c r="X25" s="50"/>
      <c r="Y25" s="50"/>
      <c r="Z25" s="50"/>
      <c r="AA25" s="50"/>
      <c r="AB25" s="50">
        <v>2</v>
      </c>
      <c r="AC25" s="50">
        <v>2</v>
      </c>
      <c r="AD25" s="50">
        <v>4</v>
      </c>
    </row>
    <row r="26" spans="1:30" x14ac:dyDescent="0.25">
      <c r="A26" s="41"/>
      <c r="B26" s="39" t="s">
        <v>23</v>
      </c>
      <c r="C26" s="40" t="s">
        <v>24</v>
      </c>
      <c r="D26" s="51">
        <f t="shared" si="0"/>
        <v>12</v>
      </c>
      <c r="E26" s="51">
        <f t="shared" si="1"/>
        <v>5</v>
      </c>
      <c r="F26" s="51">
        <f t="shared" si="2"/>
        <v>17</v>
      </c>
      <c r="G26" s="50"/>
      <c r="H26" s="50"/>
      <c r="I26" s="50"/>
      <c r="J26" s="50"/>
      <c r="K26" s="50"/>
      <c r="L26" s="50"/>
      <c r="M26" s="50"/>
      <c r="N26" s="50">
        <v>1</v>
      </c>
      <c r="O26" s="50">
        <v>1</v>
      </c>
      <c r="P26" s="50">
        <v>11</v>
      </c>
      <c r="Q26" s="50">
        <v>3</v>
      </c>
      <c r="R26" s="50">
        <v>14</v>
      </c>
      <c r="S26" s="50"/>
      <c r="T26" s="50"/>
      <c r="U26" s="50"/>
      <c r="V26" s="50"/>
      <c r="W26" s="50"/>
      <c r="X26" s="50"/>
      <c r="Y26" s="50"/>
      <c r="Z26" s="50"/>
      <c r="AA26" s="50"/>
      <c r="AB26" s="50">
        <v>1</v>
      </c>
      <c r="AC26" s="50">
        <v>1</v>
      </c>
      <c r="AD26" s="50">
        <v>2</v>
      </c>
    </row>
    <row r="27" spans="1:30" x14ac:dyDescent="0.25">
      <c r="A27" s="41"/>
      <c r="B27" s="39" t="s">
        <v>29</v>
      </c>
      <c r="C27" s="40" t="s">
        <v>132</v>
      </c>
      <c r="D27" s="51">
        <f t="shared" si="0"/>
        <v>2</v>
      </c>
      <c r="E27" s="51">
        <f t="shared" si="1"/>
        <v>6</v>
      </c>
      <c r="F27" s="51">
        <f t="shared" si="2"/>
        <v>8</v>
      </c>
      <c r="G27" s="50"/>
      <c r="H27" s="50"/>
      <c r="I27" s="50"/>
      <c r="J27" s="50"/>
      <c r="K27" s="50"/>
      <c r="L27" s="50"/>
      <c r="M27" s="50"/>
      <c r="N27" s="50"/>
      <c r="O27" s="50"/>
      <c r="P27" s="50">
        <v>1</v>
      </c>
      <c r="Q27" s="50">
        <v>6</v>
      </c>
      <c r="R27" s="50">
        <v>7</v>
      </c>
      <c r="S27" s="50"/>
      <c r="T27" s="50"/>
      <c r="U27" s="50"/>
      <c r="V27" s="50"/>
      <c r="W27" s="50"/>
      <c r="X27" s="50"/>
      <c r="Y27" s="50"/>
      <c r="Z27" s="50"/>
      <c r="AA27" s="50"/>
      <c r="AB27" s="50">
        <v>1</v>
      </c>
      <c r="AC27" s="50"/>
      <c r="AD27" s="50">
        <v>1</v>
      </c>
    </row>
    <row r="28" spans="1:30" x14ac:dyDescent="0.25">
      <c r="A28" s="41"/>
      <c r="B28" s="39" t="s">
        <v>27</v>
      </c>
      <c r="C28" s="40" t="s">
        <v>134</v>
      </c>
      <c r="D28" s="51">
        <f t="shared" si="0"/>
        <v>3</v>
      </c>
      <c r="E28" s="51">
        <f t="shared" si="1"/>
        <v>7</v>
      </c>
      <c r="F28" s="51">
        <f t="shared" si="2"/>
        <v>10</v>
      </c>
      <c r="G28" s="50"/>
      <c r="H28" s="50"/>
      <c r="I28" s="50"/>
      <c r="J28" s="50"/>
      <c r="K28" s="50"/>
      <c r="L28" s="50"/>
      <c r="M28" s="50"/>
      <c r="N28" s="50"/>
      <c r="O28" s="50"/>
      <c r="P28" s="50">
        <v>3</v>
      </c>
      <c r="Q28" s="50">
        <v>5</v>
      </c>
      <c r="R28" s="50">
        <v>8</v>
      </c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>
        <v>2</v>
      </c>
      <c r="AD28" s="50">
        <v>2</v>
      </c>
    </row>
    <row r="29" spans="1:30" x14ac:dyDescent="0.25">
      <c r="A29" s="34"/>
      <c r="B29" s="39" t="s">
        <v>28</v>
      </c>
      <c r="C29" s="40" t="s">
        <v>131</v>
      </c>
      <c r="D29" s="51">
        <f t="shared" si="0"/>
        <v>5</v>
      </c>
      <c r="E29" s="51">
        <f t="shared" si="1"/>
        <v>3</v>
      </c>
      <c r="F29" s="51">
        <f t="shared" si="2"/>
        <v>8</v>
      </c>
      <c r="G29" s="50"/>
      <c r="H29" s="50"/>
      <c r="I29" s="50"/>
      <c r="J29" s="50"/>
      <c r="K29" s="50"/>
      <c r="L29" s="50"/>
      <c r="M29" s="50"/>
      <c r="N29" s="50"/>
      <c r="O29" s="50"/>
      <c r="P29" s="50">
        <v>5</v>
      </c>
      <c r="Q29" s="50">
        <v>3</v>
      </c>
      <c r="R29" s="50">
        <v>8</v>
      </c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</row>
    <row r="30" spans="1:30" x14ac:dyDescent="0.25">
      <c r="A30" s="36">
        <v>9</v>
      </c>
      <c r="B30" s="37" t="s">
        <v>18</v>
      </c>
      <c r="C30" s="38"/>
      <c r="D30" s="50">
        <f t="shared" si="0"/>
        <v>108</v>
      </c>
      <c r="E30" s="50">
        <f t="shared" si="1"/>
        <v>129</v>
      </c>
      <c r="F30" s="50">
        <f t="shared" si="2"/>
        <v>237</v>
      </c>
      <c r="G30" s="50"/>
      <c r="H30" s="50"/>
      <c r="I30" s="50"/>
      <c r="J30" s="50">
        <v>2</v>
      </c>
      <c r="K30" s="50">
        <v>7</v>
      </c>
      <c r="L30" s="50">
        <v>9</v>
      </c>
      <c r="M30" s="50"/>
      <c r="N30" s="50"/>
      <c r="O30" s="50"/>
      <c r="P30" s="50">
        <v>93</v>
      </c>
      <c r="Q30" s="50">
        <v>107</v>
      </c>
      <c r="R30" s="50">
        <v>200</v>
      </c>
      <c r="S30" s="50"/>
      <c r="T30" s="50"/>
      <c r="U30" s="50"/>
      <c r="V30" s="50"/>
      <c r="W30" s="50"/>
      <c r="X30" s="50"/>
      <c r="Y30" s="50">
        <v>1</v>
      </c>
      <c r="Z30" s="50">
        <v>3</v>
      </c>
      <c r="AA30" s="50">
        <v>4</v>
      </c>
      <c r="AB30" s="50">
        <v>12</v>
      </c>
      <c r="AC30" s="50">
        <v>12</v>
      </c>
      <c r="AD30" s="50">
        <v>24</v>
      </c>
    </row>
    <row r="31" spans="1:30" x14ac:dyDescent="0.25">
      <c r="A31" s="41"/>
      <c r="B31" s="39" t="s">
        <v>26</v>
      </c>
      <c r="C31" s="40" t="s">
        <v>133</v>
      </c>
      <c r="D31" s="51">
        <f t="shared" si="0"/>
        <v>29</v>
      </c>
      <c r="E31" s="51">
        <f t="shared" si="1"/>
        <v>22</v>
      </c>
      <c r="F31" s="51">
        <f t="shared" si="2"/>
        <v>51</v>
      </c>
      <c r="G31" s="50"/>
      <c r="H31" s="50"/>
      <c r="I31" s="50"/>
      <c r="J31" s="50"/>
      <c r="K31" s="50"/>
      <c r="L31" s="50"/>
      <c r="M31" s="50"/>
      <c r="N31" s="50"/>
      <c r="O31" s="50"/>
      <c r="P31" s="50">
        <v>22</v>
      </c>
      <c r="Q31" s="50">
        <v>19</v>
      </c>
      <c r="R31" s="50">
        <v>41</v>
      </c>
      <c r="S31" s="50"/>
      <c r="T31" s="50"/>
      <c r="U31" s="50"/>
      <c r="V31" s="50"/>
      <c r="W31" s="50"/>
      <c r="X31" s="50"/>
      <c r="Y31" s="50"/>
      <c r="Z31" s="50">
        <v>1</v>
      </c>
      <c r="AA31" s="50">
        <v>1</v>
      </c>
      <c r="AB31" s="50">
        <v>7</v>
      </c>
      <c r="AC31" s="50">
        <v>2</v>
      </c>
      <c r="AD31" s="50">
        <v>9</v>
      </c>
    </row>
    <row r="32" spans="1:30" x14ac:dyDescent="0.25">
      <c r="A32" s="41"/>
      <c r="B32" s="39" t="s">
        <v>23</v>
      </c>
      <c r="C32" s="40" t="s">
        <v>24</v>
      </c>
      <c r="D32" s="51">
        <f t="shared" si="0"/>
        <v>26</v>
      </c>
      <c r="E32" s="51">
        <f t="shared" si="1"/>
        <v>21</v>
      </c>
      <c r="F32" s="51">
        <f t="shared" si="2"/>
        <v>47</v>
      </c>
      <c r="G32" s="50"/>
      <c r="H32" s="50"/>
      <c r="I32" s="50"/>
      <c r="J32" s="50"/>
      <c r="K32" s="50">
        <v>2</v>
      </c>
      <c r="L32" s="50">
        <v>2</v>
      </c>
      <c r="M32" s="50"/>
      <c r="N32" s="50"/>
      <c r="O32" s="50"/>
      <c r="P32" s="50">
        <v>25</v>
      </c>
      <c r="Q32" s="50">
        <v>17</v>
      </c>
      <c r="R32" s="50">
        <v>42</v>
      </c>
      <c r="S32" s="50"/>
      <c r="T32" s="50"/>
      <c r="U32" s="50"/>
      <c r="V32" s="50"/>
      <c r="W32" s="50"/>
      <c r="X32" s="50"/>
      <c r="Y32" s="50"/>
      <c r="Z32" s="50">
        <v>1</v>
      </c>
      <c r="AA32" s="50">
        <v>1</v>
      </c>
      <c r="AB32" s="50">
        <v>1</v>
      </c>
      <c r="AC32" s="50">
        <v>1</v>
      </c>
      <c r="AD32" s="50">
        <v>2</v>
      </c>
    </row>
    <row r="33" spans="1:30" x14ac:dyDescent="0.25">
      <c r="A33" s="41"/>
      <c r="B33" s="39" t="s">
        <v>30</v>
      </c>
      <c r="C33" s="40" t="s">
        <v>135</v>
      </c>
      <c r="D33" s="51">
        <f t="shared" si="0"/>
        <v>12</v>
      </c>
      <c r="E33" s="51">
        <f t="shared" si="1"/>
        <v>35</v>
      </c>
      <c r="F33" s="51">
        <f t="shared" si="2"/>
        <v>47</v>
      </c>
      <c r="G33" s="50"/>
      <c r="H33" s="50"/>
      <c r="I33" s="50"/>
      <c r="J33" s="50">
        <v>1</v>
      </c>
      <c r="K33" s="50">
        <v>2</v>
      </c>
      <c r="L33" s="50">
        <v>3</v>
      </c>
      <c r="M33" s="50"/>
      <c r="N33" s="50"/>
      <c r="O33" s="50"/>
      <c r="P33" s="50">
        <v>9</v>
      </c>
      <c r="Q33" s="50">
        <v>31</v>
      </c>
      <c r="R33" s="50">
        <v>40</v>
      </c>
      <c r="S33" s="50"/>
      <c r="T33" s="50"/>
      <c r="U33" s="50"/>
      <c r="V33" s="50"/>
      <c r="W33" s="50"/>
      <c r="X33" s="50"/>
      <c r="Y33" s="50"/>
      <c r="Z33" s="50"/>
      <c r="AA33" s="50"/>
      <c r="AB33" s="50">
        <v>2</v>
      </c>
      <c r="AC33" s="50">
        <v>2</v>
      </c>
      <c r="AD33" s="50">
        <v>4</v>
      </c>
    </row>
    <row r="34" spans="1:30" x14ac:dyDescent="0.25">
      <c r="A34" s="41"/>
      <c r="B34" s="39" t="s">
        <v>27</v>
      </c>
      <c r="C34" s="40" t="s">
        <v>134</v>
      </c>
      <c r="D34" s="51">
        <f t="shared" si="0"/>
        <v>3</v>
      </c>
      <c r="E34" s="51">
        <f t="shared" si="1"/>
        <v>16</v>
      </c>
      <c r="F34" s="51">
        <f t="shared" si="2"/>
        <v>19</v>
      </c>
      <c r="G34" s="50"/>
      <c r="H34" s="50"/>
      <c r="I34" s="50"/>
      <c r="J34" s="50">
        <v>1</v>
      </c>
      <c r="K34" s="50">
        <v>1</v>
      </c>
      <c r="L34" s="50">
        <v>2</v>
      </c>
      <c r="M34" s="50"/>
      <c r="N34" s="50"/>
      <c r="O34" s="50"/>
      <c r="P34" s="50">
        <v>2</v>
      </c>
      <c r="Q34" s="50">
        <v>12</v>
      </c>
      <c r="R34" s="50">
        <v>14</v>
      </c>
      <c r="S34" s="50"/>
      <c r="T34" s="50"/>
      <c r="U34" s="50"/>
      <c r="V34" s="50"/>
      <c r="W34" s="50"/>
      <c r="X34" s="50"/>
      <c r="Y34" s="50"/>
      <c r="Z34" s="50">
        <v>1</v>
      </c>
      <c r="AA34" s="50">
        <v>1</v>
      </c>
      <c r="AB34" s="50"/>
      <c r="AC34" s="50">
        <v>2</v>
      </c>
      <c r="AD34" s="50">
        <v>2</v>
      </c>
    </row>
    <row r="35" spans="1:30" x14ac:dyDescent="0.25">
      <c r="A35" s="41"/>
      <c r="B35" s="39" t="s">
        <v>28</v>
      </c>
      <c r="C35" s="40" t="s">
        <v>131</v>
      </c>
      <c r="D35" s="51">
        <f t="shared" si="0"/>
        <v>38</v>
      </c>
      <c r="E35" s="51">
        <f t="shared" si="1"/>
        <v>35</v>
      </c>
      <c r="F35" s="51">
        <f t="shared" si="2"/>
        <v>73</v>
      </c>
      <c r="G35" s="50"/>
      <c r="H35" s="50"/>
      <c r="I35" s="50"/>
      <c r="J35" s="50"/>
      <c r="K35" s="50">
        <v>2</v>
      </c>
      <c r="L35" s="50">
        <v>2</v>
      </c>
      <c r="M35" s="50"/>
      <c r="N35" s="50"/>
      <c r="O35" s="50"/>
      <c r="P35" s="50">
        <v>35</v>
      </c>
      <c r="Q35" s="50">
        <v>28</v>
      </c>
      <c r="R35" s="50">
        <v>63</v>
      </c>
      <c r="S35" s="50"/>
      <c r="T35" s="50"/>
      <c r="U35" s="50"/>
      <c r="V35" s="50"/>
      <c r="W35" s="50"/>
      <c r="X35" s="50"/>
      <c r="Y35" s="50">
        <v>1</v>
      </c>
      <c r="Z35" s="50"/>
      <c r="AA35" s="50">
        <v>1</v>
      </c>
      <c r="AB35" s="50">
        <v>2</v>
      </c>
      <c r="AC35" s="50">
        <v>5</v>
      </c>
      <c r="AD35" s="50">
        <v>7</v>
      </c>
    </row>
    <row r="36" spans="1:30" x14ac:dyDescent="0.25">
      <c r="A36" s="33" t="s">
        <v>191</v>
      </c>
      <c r="B36" s="34"/>
      <c r="C36" s="35"/>
      <c r="D36" s="49">
        <f t="shared" si="0"/>
        <v>460</v>
      </c>
      <c r="E36" s="49">
        <f t="shared" si="1"/>
        <v>215</v>
      </c>
      <c r="F36" s="49">
        <f t="shared" si="2"/>
        <v>675</v>
      </c>
      <c r="G36" s="49">
        <v>1</v>
      </c>
      <c r="H36" s="49"/>
      <c r="I36" s="49">
        <v>1</v>
      </c>
      <c r="J36" s="49"/>
      <c r="K36" s="49"/>
      <c r="L36" s="49"/>
      <c r="M36" s="49">
        <v>2</v>
      </c>
      <c r="N36" s="49">
        <v>1</v>
      </c>
      <c r="O36" s="49">
        <v>3</v>
      </c>
      <c r="P36" s="49">
        <v>391</v>
      </c>
      <c r="Q36" s="49">
        <v>191</v>
      </c>
      <c r="R36" s="49">
        <v>582</v>
      </c>
      <c r="S36" s="49"/>
      <c r="T36" s="49"/>
      <c r="U36" s="49"/>
      <c r="V36" s="49"/>
      <c r="W36" s="49">
        <v>1</v>
      </c>
      <c r="X36" s="49">
        <v>1</v>
      </c>
      <c r="Y36" s="49">
        <v>1</v>
      </c>
      <c r="Z36" s="49">
        <v>1</v>
      </c>
      <c r="AA36" s="49">
        <v>2</v>
      </c>
      <c r="AB36" s="49">
        <v>65</v>
      </c>
      <c r="AC36" s="49">
        <v>21</v>
      </c>
      <c r="AD36" s="49">
        <v>86</v>
      </c>
    </row>
    <row r="37" spans="1:30" x14ac:dyDescent="0.25">
      <c r="A37" s="36">
        <v>7</v>
      </c>
      <c r="B37" s="37" t="s">
        <v>116</v>
      </c>
      <c r="C37" s="38"/>
      <c r="D37" s="50">
        <f t="shared" si="0"/>
        <v>332</v>
      </c>
      <c r="E37" s="50">
        <f t="shared" si="1"/>
        <v>148</v>
      </c>
      <c r="F37" s="50">
        <f t="shared" si="2"/>
        <v>480</v>
      </c>
      <c r="G37" s="50">
        <v>1</v>
      </c>
      <c r="H37" s="50"/>
      <c r="I37" s="50">
        <v>1</v>
      </c>
      <c r="J37" s="50"/>
      <c r="K37" s="50"/>
      <c r="L37" s="50"/>
      <c r="M37" s="50">
        <v>2</v>
      </c>
      <c r="N37" s="50">
        <v>1</v>
      </c>
      <c r="O37" s="50">
        <v>3</v>
      </c>
      <c r="P37" s="50">
        <v>270</v>
      </c>
      <c r="Q37" s="50">
        <v>131</v>
      </c>
      <c r="R37" s="50">
        <v>401</v>
      </c>
      <c r="S37" s="50"/>
      <c r="T37" s="50"/>
      <c r="U37" s="50"/>
      <c r="V37" s="50"/>
      <c r="W37" s="50">
        <v>1</v>
      </c>
      <c r="X37" s="50">
        <v>1</v>
      </c>
      <c r="Y37" s="50">
        <v>1</v>
      </c>
      <c r="Z37" s="50"/>
      <c r="AA37" s="50">
        <v>1</v>
      </c>
      <c r="AB37" s="50">
        <v>58</v>
      </c>
      <c r="AC37" s="50">
        <v>15</v>
      </c>
      <c r="AD37" s="50">
        <v>73</v>
      </c>
    </row>
    <row r="38" spans="1:30" x14ac:dyDescent="0.25">
      <c r="A38" s="41"/>
      <c r="B38" s="39" t="s">
        <v>47</v>
      </c>
      <c r="C38" s="40" t="s">
        <v>140</v>
      </c>
      <c r="D38" s="51">
        <f t="shared" si="0"/>
        <v>66</v>
      </c>
      <c r="E38" s="51">
        <f t="shared" si="1"/>
        <v>16</v>
      </c>
      <c r="F38" s="51">
        <f t="shared" si="2"/>
        <v>82</v>
      </c>
      <c r="G38" s="50"/>
      <c r="H38" s="50"/>
      <c r="I38" s="50"/>
      <c r="J38" s="50"/>
      <c r="K38" s="50"/>
      <c r="L38" s="50"/>
      <c r="M38" s="50">
        <v>1</v>
      </c>
      <c r="N38" s="50"/>
      <c r="O38" s="50">
        <v>1</v>
      </c>
      <c r="P38" s="50">
        <v>45</v>
      </c>
      <c r="Q38" s="50">
        <v>15</v>
      </c>
      <c r="R38" s="50">
        <v>60</v>
      </c>
      <c r="S38" s="50"/>
      <c r="T38" s="50"/>
      <c r="U38" s="50"/>
      <c r="V38" s="50"/>
      <c r="W38" s="50"/>
      <c r="X38" s="50"/>
      <c r="Y38" s="50"/>
      <c r="Z38" s="50"/>
      <c r="AA38" s="50"/>
      <c r="AB38" s="50">
        <v>20</v>
      </c>
      <c r="AC38" s="50">
        <v>1</v>
      </c>
      <c r="AD38" s="50">
        <v>21</v>
      </c>
    </row>
    <row r="39" spans="1:30" x14ac:dyDescent="0.25">
      <c r="A39" s="41"/>
      <c r="B39" s="39" t="s">
        <v>34</v>
      </c>
      <c r="C39" s="40" t="s">
        <v>137</v>
      </c>
      <c r="D39" s="51">
        <f t="shared" si="0"/>
        <v>16</v>
      </c>
      <c r="E39" s="51">
        <f t="shared" si="1"/>
        <v>43</v>
      </c>
      <c r="F39" s="51">
        <f t="shared" si="2"/>
        <v>59</v>
      </c>
      <c r="G39" s="50"/>
      <c r="H39" s="50"/>
      <c r="I39" s="50"/>
      <c r="J39" s="50"/>
      <c r="K39" s="50"/>
      <c r="L39" s="50"/>
      <c r="M39" s="50"/>
      <c r="N39" s="50"/>
      <c r="O39" s="50"/>
      <c r="P39" s="50">
        <v>14</v>
      </c>
      <c r="Q39" s="50">
        <v>38</v>
      </c>
      <c r="R39" s="50">
        <v>52</v>
      </c>
      <c r="S39" s="50"/>
      <c r="T39" s="50"/>
      <c r="U39" s="50"/>
      <c r="V39" s="50"/>
      <c r="W39" s="50">
        <v>1</v>
      </c>
      <c r="X39" s="50">
        <v>1</v>
      </c>
      <c r="Y39" s="50"/>
      <c r="Z39" s="50"/>
      <c r="AA39" s="50"/>
      <c r="AB39" s="50">
        <v>2</v>
      </c>
      <c r="AC39" s="50">
        <v>4</v>
      </c>
      <c r="AD39" s="50">
        <v>6</v>
      </c>
    </row>
    <row r="40" spans="1:30" x14ac:dyDescent="0.25">
      <c r="A40" s="41"/>
      <c r="B40" s="39" t="s">
        <v>36</v>
      </c>
      <c r="C40" s="40" t="s">
        <v>139</v>
      </c>
      <c r="D40" s="51">
        <f t="shared" si="0"/>
        <v>36</v>
      </c>
      <c r="E40" s="51">
        <f t="shared" si="1"/>
        <v>10</v>
      </c>
      <c r="F40" s="51">
        <f t="shared" si="2"/>
        <v>46</v>
      </c>
      <c r="G40" s="50"/>
      <c r="H40" s="50"/>
      <c r="I40" s="50"/>
      <c r="J40" s="50"/>
      <c r="K40" s="50"/>
      <c r="L40" s="50"/>
      <c r="M40" s="50"/>
      <c r="N40" s="50"/>
      <c r="O40" s="50"/>
      <c r="P40" s="50">
        <v>34</v>
      </c>
      <c r="Q40" s="50">
        <v>10</v>
      </c>
      <c r="R40" s="50">
        <v>44</v>
      </c>
      <c r="S40" s="50"/>
      <c r="T40" s="50"/>
      <c r="U40" s="50"/>
      <c r="V40" s="50"/>
      <c r="W40" s="50"/>
      <c r="X40" s="50"/>
      <c r="Y40" s="50"/>
      <c r="Z40" s="50"/>
      <c r="AA40" s="50"/>
      <c r="AB40" s="50">
        <v>2</v>
      </c>
      <c r="AC40" s="50"/>
      <c r="AD40" s="50">
        <v>2</v>
      </c>
    </row>
    <row r="41" spans="1:30" x14ac:dyDescent="0.25">
      <c r="A41" s="41"/>
      <c r="B41" s="39" t="s">
        <v>41</v>
      </c>
      <c r="C41" s="40" t="s">
        <v>42</v>
      </c>
      <c r="D41" s="51">
        <f t="shared" si="0"/>
        <v>20</v>
      </c>
      <c r="E41" s="51">
        <f t="shared" si="1"/>
        <v>8</v>
      </c>
      <c r="F41" s="51">
        <f t="shared" si="2"/>
        <v>28</v>
      </c>
      <c r="G41" s="50"/>
      <c r="H41" s="50"/>
      <c r="I41" s="50"/>
      <c r="J41" s="50"/>
      <c r="K41" s="50"/>
      <c r="L41" s="50"/>
      <c r="M41" s="50"/>
      <c r="N41" s="50"/>
      <c r="O41" s="50"/>
      <c r="P41" s="50">
        <v>17</v>
      </c>
      <c r="Q41" s="50">
        <v>7</v>
      </c>
      <c r="R41" s="50">
        <v>24</v>
      </c>
      <c r="S41" s="50"/>
      <c r="T41" s="50"/>
      <c r="U41" s="50"/>
      <c r="V41" s="50"/>
      <c r="W41" s="50"/>
      <c r="X41" s="50"/>
      <c r="Y41" s="50"/>
      <c r="Z41" s="50"/>
      <c r="AA41" s="50"/>
      <c r="AB41" s="50">
        <v>3</v>
      </c>
      <c r="AC41" s="50">
        <v>1</v>
      </c>
      <c r="AD41" s="50">
        <v>4</v>
      </c>
    </row>
    <row r="42" spans="1:30" x14ac:dyDescent="0.25">
      <c r="A42" s="41"/>
      <c r="B42" s="39" t="s">
        <v>39</v>
      </c>
      <c r="C42" s="40" t="s">
        <v>40</v>
      </c>
      <c r="D42" s="51">
        <f t="shared" si="0"/>
        <v>30</v>
      </c>
      <c r="E42" s="51">
        <f t="shared" si="1"/>
        <v>16</v>
      </c>
      <c r="F42" s="51">
        <f t="shared" si="2"/>
        <v>46</v>
      </c>
      <c r="G42" s="50"/>
      <c r="H42" s="50"/>
      <c r="I42" s="50"/>
      <c r="J42" s="50"/>
      <c r="K42" s="50"/>
      <c r="L42" s="50"/>
      <c r="M42" s="50"/>
      <c r="N42" s="50"/>
      <c r="O42" s="50"/>
      <c r="P42" s="50">
        <v>27</v>
      </c>
      <c r="Q42" s="50">
        <v>15</v>
      </c>
      <c r="R42" s="50">
        <v>42</v>
      </c>
      <c r="S42" s="50"/>
      <c r="T42" s="50"/>
      <c r="U42" s="50"/>
      <c r="V42" s="50"/>
      <c r="W42" s="50"/>
      <c r="X42" s="50"/>
      <c r="Y42" s="50"/>
      <c r="Z42" s="50"/>
      <c r="AA42" s="50"/>
      <c r="AB42" s="50">
        <v>3</v>
      </c>
      <c r="AC42" s="50">
        <v>1</v>
      </c>
      <c r="AD42" s="50">
        <v>4</v>
      </c>
    </row>
    <row r="43" spans="1:30" x14ac:dyDescent="0.25">
      <c r="A43" s="41"/>
      <c r="B43" s="39" t="s">
        <v>37</v>
      </c>
      <c r="C43" s="40" t="s">
        <v>38</v>
      </c>
      <c r="D43" s="51">
        <f t="shared" si="0"/>
        <v>21</v>
      </c>
      <c r="E43" s="51">
        <f t="shared" si="1"/>
        <v>16</v>
      </c>
      <c r="F43" s="51">
        <f t="shared" si="2"/>
        <v>37</v>
      </c>
      <c r="G43" s="50"/>
      <c r="H43" s="50"/>
      <c r="I43" s="50"/>
      <c r="J43" s="50"/>
      <c r="K43" s="50"/>
      <c r="L43" s="50"/>
      <c r="M43" s="50"/>
      <c r="N43" s="50"/>
      <c r="O43" s="50"/>
      <c r="P43" s="50">
        <v>20</v>
      </c>
      <c r="Q43" s="50">
        <v>15</v>
      </c>
      <c r="R43" s="50">
        <v>35</v>
      </c>
      <c r="S43" s="50"/>
      <c r="T43" s="50"/>
      <c r="U43" s="50"/>
      <c r="V43" s="50"/>
      <c r="W43" s="50"/>
      <c r="X43" s="50"/>
      <c r="Y43" s="50"/>
      <c r="Z43" s="50"/>
      <c r="AA43" s="50"/>
      <c r="AB43" s="50">
        <v>1</v>
      </c>
      <c r="AC43" s="50">
        <v>1</v>
      </c>
      <c r="AD43" s="50">
        <v>2</v>
      </c>
    </row>
    <row r="44" spans="1:30" x14ac:dyDescent="0.25">
      <c r="A44" s="41"/>
      <c r="B44" s="39" t="s">
        <v>35</v>
      </c>
      <c r="C44" s="40" t="s">
        <v>138</v>
      </c>
      <c r="D44" s="51">
        <f t="shared" si="0"/>
        <v>11</v>
      </c>
      <c r="E44" s="51">
        <f t="shared" si="1"/>
        <v>14</v>
      </c>
      <c r="F44" s="51">
        <f t="shared" si="2"/>
        <v>25</v>
      </c>
      <c r="G44" s="50"/>
      <c r="H44" s="50"/>
      <c r="I44" s="50"/>
      <c r="J44" s="50"/>
      <c r="K44" s="50"/>
      <c r="L44" s="50"/>
      <c r="M44" s="50">
        <v>1</v>
      </c>
      <c r="N44" s="50"/>
      <c r="O44" s="50">
        <v>1</v>
      </c>
      <c r="P44" s="50">
        <v>9</v>
      </c>
      <c r="Q44" s="50">
        <v>11</v>
      </c>
      <c r="R44" s="50">
        <v>20</v>
      </c>
      <c r="S44" s="50"/>
      <c r="T44" s="50"/>
      <c r="U44" s="50"/>
      <c r="V44" s="50"/>
      <c r="W44" s="50"/>
      <c r="X44" s="50"/>
      <c r="Y44" s="50">
        <v>1</v>
      </c>
      <c r="Z44" s="50"/>
      <c r="AA44" s="50">
        <v>1</v>
      </c>
      <c r="AB44" s="50"/>
      <c r="AC44" s="50">
        <v>3</v>
      </c>
      <c r="AD44" s="50">
        <v>3</v>
      </c>
    </row>
    <row r="45" spans="1:30" x14ac:dyDescent="0.25">
      <c r="A45" s="41"/>
      <c r="B45" s="39" t="s">
        <v>32</v>
      </c>
      <c r="C45" s="40" t="s">
        <v>33</v>
      </c>
      <c r="D45" s="51">
        <f t="shared" si="0"/>
        <v>132</v>
      </c>
      <c r="E45" s="51">
        <f t="shared" si="1"/>
        <v>25</v>
      </c>
      <c r="F45" s="51">
        <f t="shared" si="2"/>
        <v>157</v>
      </c>
      <c r="G45" s="50">
        <v>1</v>
      </c>
      <c r="H45" s="50"/>
      <c r="I45" s="50">
        <v>1</v>
      </c>
      <c r="J45" s="50"/>
      <c r="K45" s="50"/>
      <c r="L45" s="50"/>
      <c r="M45" s="50"/>
      <c r="N45" s="50">
        <v>1</v>
      </c>
      <c r="O45" s="50">
        <v>1</v>
      </c>
      <c r="P45" s="50">
        <v>104</v>
      </c>
      <c r="Q45" s="50">
        <v>20</v>
      </c>
      <c r="R45" s="50">
        <v>124</v>
      </c>
      <c r="S45" s="50"/>
      <c r="T45" s="50"/>
      <c r="U45" s="50"/>
      <c r="V45" s="50"/>
      <c r="W45" s="50"/>
      <c r="X45" s="50"/>
      <c r="Y45" s="50"/>
      <c r="Z45" s="50"/>
      <c r="AA45" s="50"/>
      <c r="AB45" s="50">
        <v>27</v>
      </c>
      <c r="AC45" s="50">
        <v>4</v>
      </c>
      <c r="AD45" s="50">
        <v>31</v>
      </c>
    </row>
    <row r="46" spans="1:30" x14ac:dyDescent="0.25">
      <c r="A46" s="41"/>
      <c r="B46" s="37" t="s">
        <v>117</v>
      </c>
      <c r="C46" s="38"/>
      <c r="D46" s="50">
        <f t="shared" si="0"/>
        <v>54</v>
      </c>
      <c r="E46" s="50">
        <f t="shared" si="1"/>
        <v>41</v>
      </c>
      <c r="F46" s="50">
        <f t="shared" si="2"/>
        <v>95</v>
      </c>
      <c r="G46" s="50"/>
      <c r="H46" s="50"/>
      <c r="I46" s="50"/>
      <c r="J46" s="50"/>
      <c r="K46" s="50"/>
      <c r="L46" s="50"/>
      <c r="M46" s="50"/>
      <c r="N46" s="50"/>
      <c r="O46" s="50"/>
      <c r="P46" s="50">
        <v>51</v>
      </c>
      <c r="Q46" s="50">
        <v>36</v>
      </c>
      <c r="R46" s="50">
        <v>87</v>
      </c>
      <c r="S46" s="50"/>
      <c r="T46" s="50"/>
      <c r="U46" s="50"/>
      <c r="V46" s="50"/>
      <c r="W46" s="50"/>
      <c r="X46" s="50"/>
      <c r="Y46" s="50"/>
      <c r="Z46" s="50"/>
      <c r="AA46" s="50"/>
      <c r="AB46" s="50">
        <v>3</v>
      </c>
      <c r="AC46" s="50">
        <v>5</v>
      </c>
      <c r="AD46" s="50">
        <v>8</v>
      </c>
    </row>
    <row r="47" spans="1:30" x14ac:dyDescent="0.25">
      <c r="A47" s="41"/>
      <c r="B47" s="39" t="s">
        <v>44</v>
      </c>
      <c r="C47" s="40" t="s">
        <v>141</v>
      </c>
      <c r="D47" s="51">
        <f t="shared" si="0"/>
        <v>26</v>
      </c>
      <c r="E47" s="51">
        <f t="shared" si="1"/>
        <v>7</v>
      </c>
      <c r="F47" s="51">
        <f t="shared" si="2"/>
        <v>33</v>
      </c>
      <c r="G47" s="50"/>
      <c r="H47" s="50"/>
      <c r="I47" s="50"/>
      <c r="J47" s="50"/>
      <c r="K47" s="50"/>
      <c r="L47" s="50"/>
      <c r="M47" s="50"/>
      <c r="N47" s="50"/>
      <c r="O47" s="50"/>
      <c r="P47" s="50">
        <v>26</v>
      </c>
      <c r="Q47" s="50">
        <v>5</v>
      </c>
      <c r="R47" s="50">
        <v>31</v>
      </c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>
        <v>2</v>
      </c>
      <c r="AD47" s="50">
        <v>2</v>
      </c>
    </row>
    <row r="48" spans="1:30" x14ac:dyDescent="0.25">
      <c r="A48" s="41"/>
      <c r="B48" s="39" t="s">
        <v>43</v>
      </c>
      <c r="C48" s="40" t="s">
        <v>142</v>
      </c>
      <c r="D48" s="51">
        <f t="shared" si="0"/>
        <v>10</v>
      </c>
      <c r="E48" s="51">
        <f t="shared" si="1"/>
        <v>9</v>
      </c>
      <c r="F48" s="51">
        <f t="shared" si="2"/>
        <v>19</v>
      </c>
      <c r="G48" s="50"/>
      <c r="H48" s="50"/>
      <c r="I48" s="50"/>
      <c r="J48" s="50"/>
      <c r="K48" s="50"/>
      <c r="L48" s="50"/>
      <c r="M48" s="50"/>
      <c r="N48" s="50"/>
      <c r="O48" s="50"/>
      <c r="P48" s="50">
        <v>9</v>
      </c>
      <c r="Q48" s="50">
        <v>7</v>
      </c>
      <c r="R48" s="50">
        <v>16</v>
      </c>
      <c r="S48" s="50"/>
      <c r="T48" s="50"/>
      <c r="U48" s="50"/>
      <c r="V48" s="50"/>
      <c r="W48" s="50"/>
      <c r="X48" s="50"/>
      <c r="Y48" s="50"/>
      <c r="Z48" s="50"/>
      <c r="AA48" s="50"/>
      <c r="AB48" s="50">
        <v>1</v>
      </c>
      <c r="AC48" s="50">
        <v>2</v>
      </c>
      <c r="AD48" s="50">
        <v>3</v>
      </c>
    </row>
    <row r="49" spans="1:30" x14ac:dyDescent="0.25">
      <c r="A49" s="41"/>
      <c r="B49" s="39" t="s">
        <v>45</v>
      </c>
      <c r="C49" s="40" t="s">
        <v>143</v>
      </c>
      <c r="D49" s="51">
        <f t="shared" si="0"/>
        <v>10</v>
      </c>
      <c r="E49" s="51">
        <f t="shared" si="1"/>
        <v>18</v>
      </c>
      <c r="F49" s="51">
        <f t="shared" si="2"/>
        <v>28</v>
      </c>
      <c r="G49" s="50"/>
      <c r="H49" s="50"/>
      <c r="I49" s="50"/>
      <c r="J49" s="50"/>
      <c r="K49" s="50"/>
      <c r="L49" s="50"/>
      <c r="M49" s="50"/>
      <c r="N49" s="50"/>
      <c r="O49" s="50"/>
      <c r="P49" s="50">
        <v>8</v>
      </c>
      <c r="Q49" s="50">
        <v>17</v>
      </c>
      <c r="R49" s="50">
        <v>25</v>
      </c>
      <c r="S49" s="50"/>
      <c r="T49" s="50"/>
      <c r="U49" s="50"/>
      <c r="V49" s="50"/>
      <c r="W49" s="50"/>
      <c r="X49" s="50"/>
      <c r="Y49" s="50"/>
      <c r="Z49" s="50"/>
      <c r="AA49" s="50"/>
      <c r="AB49" s="50">
        <v>2</v>
      </c>
      <c r="AC49" s="50">
        <v>1</v>
      </c>
      <c r="AD49" s="50">
        <v>3</v>
      </c>
    </row>
    <row r="50" spans="1:30" x14ac:dyDescent="0.25">
      <c r="A50" s="34"/>
      <c r="B50" s="39" t="s">
        <v>46</v>
      </c>
      <c r="C50" s="40" t="s">
        <v>148</v>
      </c>
      <c r="D50" s="51">
        <f t="shared" si="0"/>
        <v>8</v>
      </c>
      <c r="E50" s="51">
        <f t="shared" si="1"/>
        <v>7</v>
      </c>
      <c r="F50" s="51">
        <f t="shared" si="2"/>
        <v>15</v>
      </c>
      <c r="G50" s="50"/>
      <c r="H50" s="50"/>
      <c r="I50" s="50"/>
      <c r="J50" s="50"/>
      <c r="K50" s="50"/>
      <c r="L50" s="50"/>
      <c r="M50" s="50"/>
      <c r="N50" s="50"/>
      <c r="O50" s="50"/>
      <c r="P50" s="50">
        <v>8</v>
      </c>
      <c r="Q50" s="50">
        <v>7</v>
      </c>
      <c r="R50" s="50">
        <v>15</v>
      </c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</row>
    <row r="51" spans="1:30" x14ac:dyDescent="0.25">
      <c r="A51" s="36">
        <v>9</v>
      </c>
      <c r="B51" s="37" t="s">
        <v>18</v>
      </c>
      <c r="C51" s="38"/>
      <c r="D51" s="50">
        <f t="shared" si="0"/>
        <v>74</v>
      </c>
      <c r="E51" s="50">
        <f t="shared" si="1"/>
        <v>26</v>
      </c>
      <c r="F51" s="50">
        <f t="shared" si="2"/>
        <v>100</v>
      </c>
      <c r="G51" s="50"/>
      <c r="H51" s="50"/>
      <c r="I51" s="50"/>
      <c r="J51" s="50"/>
      <c r="K51" s="50"/>
      <c r="L51" s="50"/>
      <c r="M51" s="50"/>
      <c r="N51" s="50"/>
      <c r="O51" s="50"/>
      <c r="P51" s="50">
        <v>70</v>
      </c>
      <c r="Q51" s="50">
        <v>24</v>
      </c>
      <c r="R51" s="50">
        <v>94</v>
      </c>
      <c r="S51" s="50"/>
      <c r="T51" s="50"/>
      <c r="U51" s="50"/>
      <c r="V51" s="50"/>
      <c r="W51" s="50"/>
      <c r="X51" s="50"/>
      <c r="Y51" s="50"/>
      <c r="Z51" s="50">
        <v>1</v>
      </c>
      <c r="AA51" s="50">
        <v>1</v>
      </c>
      <c r="AB51" s="50">
        <v>4</v>
      </c>
      <c r="AC51" s="50">
        <v>1</v>
      </c>
      <c r="AD51" s="50">
        <v>5</v>
      </c>
    </row>
    <row r="52" spans="1:30" x14ac:dyDescent="0.25">
      <c r="A52" s="41"/>
      <c r="B52" s="39" t="s">
        <v>31</v>
      </c>
      <c r="C52" s="40" t="s">
        <v>136</v>
      </c>
      <c r="D52" s="51">
        <f t="shared" si="0"/>
        <v>53</v>
      </c>
      <c r="E52" s="51">
        <f t="shared" si="1"/>
        <v>17</v>
      </c>
      <c r="F52" s="51">
        <f t="shared" si="2"/>
        <v>70</v>
      </c>
      <c r="G52" s="50"/>
      <c r="H52" s="50"/>
      <c r="I52" s="50"/>
      <c r="J52" s="50"/>
      <c r="K52" s="50"/>
      <c r="L52" s="50"/>
      <c r="M52" s="50"/>
      <c r="N52" s="50"/>
      <c r="O52" s="50"/>
      <c r="P52" s="50">
        <v>51</v>
      </c>
      <c r="Q52" s="50">
        <v>16</v>
      </c>
      <c r="R52" s="50">
        <v>67</v>
      </c>
      <c r="S52" s="50"/>
      <c r="T52" s="50"/>
      <c r="U52" s="50"/>
      <c r="V52" s="50"/>
      <c r="W52" s="50"/>
      <c r="X52" s="50"/>
      <c r="Y52" s="50"/>
      <c r="Z52" s="50">
        <v>1</v>
      </c>
      <c r="AA52" s="50">
        <v>1</v>
      </c>
      <c r="AB52" s="50">
        <v>2</v>
      </c>
      <c r="AC52" s="50"/>
      <c r="AD52" s="50">
        <v>2</v>
      </c>
    </row>
    <row r="53" spans="1:30" x14ac:dyDescent="0.25">
      <c r="A53" s="41"/>
      <c r="B53" s="39" t="s">
        <v>32</v>
      </c>
      <c r="C53" s="40" t="s">
        <v>33</v>
      </c>
      <c r="D53" s="51">
        <f t="shared" si="0"/>
        <v>21</v>
      </c>
      <c r="E53" s="51">
        <f t="shared" si="1"/>
        <v>9</v>
      </c>
      <c r="F53" s="51">
        <f t="shared" si="2"/>
        <v>30</v>
      </c>
      <c r="G53" s="50"/>
      <c r="H53" s="50"/>
      <c r="I53" s="50"/>
      <c r="J53" s="50"/>
      <c r="K53" s="50"/>
      <c r="L53" s="50"/>
      <c r="M53" s="50"/>
      <c r="N53" s="50"/>
      <c r="O53" s="50"/>
      <c r="P53" s="50">
        <v>19</v>
      </c>
      <c r="Q53" s="50">
        <v>8</v>
      </c>
      <c r="R53" s="50">
        <v>27</v>
      </c>
      <c r="S53" s="50"/>
      <c r="T53" s="50"/>
      <c r="U53" s="50"/>
      <c r="V53" s="50"/>
      <c r="W53" s="50"/>
      <c r="X53" s="50"/>
      <c r="Y53" s="50"/>
      <c r="Z53" s="50"/>
      <c r="AA53" s="50"/>
      <c r="AB53" s="50">
        <v>2</v>
      </c>
      <c r="AC53" s="50">
        <v>1</v>
      </c>
      <c r="AD53" s="50">
        <v>3</v>
      </c>
    </row>
    <row r="54" spans="1:30" x14ac:dyDescent="0.25">
      <c r="A54" s="33" t="s">
        <v>198</v>
      </c>
      <c r="B54" s="34"/>
      <c r="C54" s="35"/>
      <c r="D54" s="49">
        <f t="shared" si="0"/>
        <v>59</v>
      </c>
      <c r="E54" s="49">
        <f t="shared" si="1"/>
        <v>26</v>
      </c>
      <c r="F54" s="49">
        <f t="shared" si="2"/>
        <v>85</v>
      </c>
      <c r="G54" s="49"/>
      <c r="H54" s="49"/>
      <c r="I54" s="49"/>
      <c r="J54" s="49"/>
      <c r="K54" s="49"/>
      <c r="L54" s="49"/>
      <c r="M54" s="49"/>
      <c r="N54" s="49"/>
      <c r="O54" s="49"/>
      <c r="P54" s="49">
        <v>46</v>
      </c>
      <c r="Q54" s="49">
        <v>20</v>
      </c>
      <c r="R54" s="49">
        <v>66</v>
      </c>
      <c r="S54" s="49"/>
      <c r="T54" s="49"/>
      <c r="U54" s="49"/>
      <c r="V54" s="49"/>
      <c r="W54" s="49"/>
      <c r="X54" s="49"/>
      <c r="Y54" s="49"/>
      <c r="Z54" s="49"/>
      <c r="AA54" s="49"/>
      <c r="AB54" s="49">
        <v>13</v>
      </c>
      <c r="AC54" s="49">
        <v>6</v>
      </c>
      <c r="AD54" s="49">
        <v>19</v>
      </c>
    </row>
    <row r="55" spans="1:30" x14ac:dyDescent="0.25">
      <c r="A55" s="36">
        <v>6</v>
      </c>
      <c r="B55" s="37" t="s">
        <v>48</v>
      </c>
      <c r="C55" s="38"/>
      <c r="D55" s="50">
        <f t="shared" si="0"/>
        <v>20</v>
      </c>
      <c r="E55" s="50">
        <f t="shared" si="1"/>
        <v>8</v>
      </c>
      <c r="F55" s="50">
        <f t="shared" si="2"/>
        <v>28</v>
      </c>
      <c r="G55" s="50"/>
      <c r="H55" s="50"/>
      <c r="I55" s="50"/>
      <c r="J55" s="50"/>
      <c r="K55" s="50"/>
      <c r="L55" s="50"/>
      <c r="M55" s="50"/>
      <c r="N55" s="50"/>
      <c r="O55" s="50"/>
      <c r="P55" s="50">
        <v>16</v>
      </c>
      <c r="Q55" s="50">
        <v>4</v>
      </c>
      <c r="R55" s="50">
        <v>20</v>
      </c>
      <c r="S55" s="50"/>
      <c r="T55" s="50"/>
      <c r="U55" s="50"/>
      <c r="V55" s="50"/>
      <c r="W55" s="50"/>
      <c r="X55" s="50"/>
      <c r="Y55" s="50"/>
      <c r="Z55" s="50"/>
      <c r="AA55" s="50"/>
      <c r="AB55" s="50">
        <v>4</v>
      </c>
      <c r="AC55" s="50">
        <v>4</v>
      </c>
      <c r="AD55" s="50">
        <v>8</v>
      </c>
    </row>
    <row r="56" spans="1:30" x14ac:dyDescent="0.25">
      <c r="A56" s="41"/>
      <c r="B56" s="39" t="s">
        <v>51</v>
      </c>
      <c r="C56" s="40" t="s">
        <v>52</v>
      </c>
      <c r="D56" s="51">
        <f t="shared" si="0"/>
        <v>7</v>
      </c>
      <c r="E56" s="51">
        <f t="shared" si="1"/>
        <v>1</v>
      </c>
      <c r="F56" s="51">
        <f t="shared" si="2"/>
        <v>8</v>
      </c>
      <c r="G56" s="50"/>
      <c r="H56" s="50"/>
      <c r="I56" s="50"/>
      <c r="J56" s="50"/>
      <c r="K56" s="50"/>
      <c r="L56" s="50"/>
      <c r="M56" s="50"/>
      <c r="N56" s="50"/>
      <c r="O56" s="50"/>
      <c r="P56" s="50">
        <v>5</v>
      </c>
      <c r="Q56" s="50"/>
      <c r="R56" s="50">
        <v>5</v>
      </c>
      <c r="S56" s="50"/>
      <c r="T56" s="50"/>
      <c r="U56" s="50"/>
      <c r="V56" s="50"/>
      <c r="W56" s="50"/>
      <c r="X56" s="50"/>
      <c r="Y56" s="50"/>
      <c r="Z56" s="50"/>
      <c r="AA56" s="50"/>
      <c r="AB56" s="50">
        <v>2</v>
      </c>
      <c r="AC56" s="50">
        <v>1</v>
      </c>
      <c r="AD56" s="50">
        <v>3</v>
      </c>
    </row>
    <row r="57" spans="1:30" x14ac:dyDescent="0.25">
      <c r="A57" s="34"/>
      <c r="B57" s="39" t="s">
        <v>49</v>
      </c>
      <c r="C57" s="40" t="s">
        <v>50</v>
      </c>
      <c r="D57" s="51">
        <f t="shared" si="0"/>
        <v>13</v>
      </c>
      <c r="E57" s="51">
        <f t="shared" si="1"/>
        <v>7</v>
      </c>
      <c r="F57" s="51">
        <f t="shared" si="2"/>
        <v>20</v>
      </c>
      <c r="G57" s="50"/>
      <c r="H57" s="50"/>
      <c r="I57" s="50"/>
      <c r="J57" s="50"/>
      <c r="K57" s="50"/>
      <c r="L57" s="50"/>
      <c r="M57" s="50"/>
      <c r="N57" s="50"/>
      <c r="O57" s="50"/>
      <c r="P57" s="50">
        <v>11</v>
      </c>
      <c r="Q57" s="50">
        <v>4</v>
      </c>
      <c r="R57" s="50">
        <v>15</v>
      </c>
      <c r="S57" s="50"/>
      <c r="T57" s="50"/>
      <c r="U57" s="50"/>
      <c r="V57" s="50"/>
      <c r="W57" s="50"/>
      <c r="X57" s="50"/>
      <c r="Y57" s="50"/>
      <c r="Z57" s="50"/>
      <c r="AA57" s="50"/>
      <c r="AB57" s="50">
        <v>2</v>
      </c>
      <c r="AC57" s="50">
        <v>3</v>
      </c>
      <c r="AD57" s="50">
        <v>5</v>
      </c>
    </row>
    <row r="58" spans="1:30" x14ac:dyDescent="0.25">
      <c r="A58" s="36">
        <v>7</v>
      </c>
      <c r="B58" s="37" t="s">
        <v>116</v>
      </c>
      <c r="C58" s="38"/>
      <c r="D58" s="50">
        <f t="shared" si="0"/>
        <v>39</v>
      </c>
      <c r="E58" s="50">
        <f t="shared" si="1"/>
        <v>18</v>
      </c>
      <c r="F58" s="50">
        <f t="shared" si="2"/>
        <v>57</v>
      </c>
      <c r="G58" s="50"/>
      <c r="H58" s="50"/>
      <c r="I58" s="50"/>
      <c r="J58" s="50"/>
      <c r="K58" s="50"/>
      <c r="L58" s="50"/>
      <c r="M58" s="50"/>
      <c r="N58" s="50"/>
      <c r="O58" s="50"/>
      <c r="P58" s="50">
        <v>30</v>
      </c>
      <c r="Q58" s="50">
        <v>16</v>
      </c>
      <c r="R58" s="50">
        <v>46</v>
      </c>
      <c r="S58" s="50"/>
      <c r="T58" s="50"/>
      <c r="U58" s="50"/>
      <c r="V58" s="50"/>
      <c r="W58" s="50"/>
      <c r="X58" s="50"/>
      <c r="Y58" s="50"/>
      <c r="Z58" s="50"/>
      <c r="AA58" s="50"/>
      <c r="AB58" s="50">
        <v>9</v>
      </c>
      <c r="AC58" s="50">
        <v>2</v>
      </c>
      <c r="AD58" s="50">
        <v>11</v>
      </c>
    </row>
    <row r="59" spans="1:30" x14ac:dyDescent="0.25">
      <c r="A59" s="41"/>
      <c r="B59" s="39" t="s">
        <v>53</v>
      </c>
      <c r="C59" s="40" t="s">
        <v>151</v>
      </c>
      <c r="D59" s="51">
        <f t="shared" si="0"/>
        <v>37</v>
      </c>
      <c r="E59" s="51">
        <f t="shared" si="1"/>
        <v>17</v>
      </c>
      <c r="F59" s="51">
        <f t="shared" si="2"/>
        <v>54</v>
      </c>
      <c r="G59" s="50"/>
      <c r="H59" s="50"/>
      <c r="I59" s="50"/>
      <c r="J59" s="50"/>
      <c r="K59" s="50"/>
      <c r="L59" s="50"/>
      <c r="M59" s="50"/>
      <c r="N59" s="50"/>
      <c r="O59" s="50"/>
      <c r="P59" s="50">
        <v>28</v>
      </c>
      <c r="Q59" s="50">
        <v>15</v>
      </c>
      <c r="R59" s="50">
        <v>43</v>
      </c>
      <c r="S59" s="50"/>
      <c r="T59" s="50"/>
      <c r="U59" s="50"/>
      <c r="V59" s="50"/>
      <c r="W59" s="50"/>
      <c r="X59" s="50"/>
      <c r="Y59" s="50"/>
      <c r="Z59" s="50"/>
      <c r="AA59" s="50"/>
      <c r="AB59" s="50">
        <v>9</v>
      </c>
      <c r="AC59" s="50">
        <v>2</v>
      </c>
      <c r="AD59" s="50">
        <v>11</v>
      </c>
    </row>
    <row r="60" spans="1:30" x14ac:dyDescent="0.25">
      <c r="A60" s="41"/>
      <c r="B60" s="39" t="s">
        <v>49</v>
      </c>
      <c r="C60" s="40" t="s">
        <v>50</v>
      </c>
      <c r="D60" s="51">
        <f t="shared" si="0"/>
        <v>2</v>
      </c>
      <c r="E60" s="51">
        <f t="shared" si="1"/>
        <v>1</v>
      </c>
      <c r="F60" s="51">
        <f t="shared" si="2"/>
        <v>3</v>
      </c>
      <c r="G60" s="50"/>
      <c r="H60" s="50"/>
      <c r="I60" s="50"/>
      <c r="J60" s="50"/>
      <c r="K60" s="50"/>
      <c r="L60" s="50"/>
      <c r="M60" s="50"/>
      <c r="N60" s="50"/>
      <c r="O60" s="50"/>
      <c r="P60" s="50">
        <v>2</v>
      </c>
      <c r="Q60" s="50">
        <v>1</v>
      </c>
      <c r="R60" s="50">
        <v>3</v>
      </c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</row>
    <row r="61" spans="1:30" x14ac:dyDescent="0.25">
      <c r="A61" s="33" t="s">
        <v>199</v>
      </c>
      <c r="B61" s="34"/>
      <c r="C61" s="35"/>
      <c r="D61" s="49">
        <f t="shared" si="0"/>
        <v>29</v>
      </c>
      <c r="E61" s="49">
        <f t="shared" si="1"/>
        <v>12</v>
      </c>
      <c r="F61" s="49">
        <f t="shared" si="2"/>
        <v>41</v>
      </c>
      <c r="G61" s="49"/>
      <c r="H61" s="49"/>
      <c r="I61" s="49"/>
      <c r="J61" s="49"/>
      <c r="K61" s="49"/>
      <c r="L61" s="49"/>
      <c r="M61" s="49"/>
      <c r="N61" s="49"/>
      <c r="O61" s="49"/>
      <c r="P61" s="49">
        <v>28</v>
      </c>
      <c r="Q61" s="49">
        <v>10</v>
      </c>
      <c r="R61" s="49">
        <v>38</v>
      </c>
      <c r="S61" s="49"/>
      <c r="T61" s="49"/>
      <c r="U61" s="49"/>
      <c r="V61" s="49"/>
      <c r="W61" s="49"/>
      <c r="X61" s="49"/>
      <c r="Y61" s="49"/>
      <c r="Z61" s="49"/>
      <c r="AA61" s="49"/>
      <c r="AB61" s="49">
        <v>1</v>
      </c>
      <c r="AC61" s="49">
        <v>2</v>
      </c>
      <c r="AD61" s="49">
        <v>3</v>
      </c>
    </row>
    <row r="62" spans="1:30" x14ac:dyDescent="0.25">
      <c r="A62" s="36">
        <v>7</v>
      </c>
      <c r="B62" s="37" t="s">
        <v>116</v>
      </c>
      <c r="C62" s="38"/>
      <c r="D62" s="50">
        <f t="shared" si="0"/>
        <v>29</v>
      </c>
      <c r="E62" s="50">
        <f t="shared" si="1"/>
        <v>12</v>
      </c>
      <c r="F62" s="50">
        <f t="shared" si="2"/>
        <v>41</v>
      </c>
      <c r="G62" s="50"/>
      <c r="H62" s="50"/>
      <c r="I62" s="50"/>
      <c r="J62" s="50"/>
      <c r="K62" s="50"/>
      <c r="L62" s="50"/>
      <c r="M62" s="50"/>
      <c r="N62" s="50"/>
      <c r="O62" s="50"/>
      <c r="P62" s="50">
        <v>28</v>
      </c>
      <c r="Q62" s="50">
        <v>10</v>
      </c>
      <c r="R62" s="50">
        <v>38</v>
      </c>
      <c r="S62" s="50"/>
      <c r="T62" s="50"/>
      <c r="U62" s="50"/>
      <c r="V62" s="50"/>
      <c r="W62" s="50"/>
      <c r="X62" s="50"/>
      <c r="Y62" s="50"/>
      <c r="Z62" s="50"/>
      <c r="AA62" s="50"/>
      <c r="AB62" s="50">
        <v>1</v>
      </c>
      <c r="AC62" s="50">
        <v>2</v>
      </c>
      <c r="AD62" s="50">
        <v>3</v>
      </c>
    </row>
    <row r="63" spans="1:30" x14ac:dyDescent="0.25">
      <c r="A63" s="41"/>
      <c r="B63" s="39" t="s">
        <v>54</v>
      </c>
      <c r="C63" s="40" t="s">
        <v>55</v>
      </c>
      <c r="D63" s="51">
        <f t="shared" si="0"/>
        <v>17</v>
      </c>
      <c r="E63" s="51">
        <f t="shared" si="1"/>
        <v>2</v>
      </c>
      <c r="F63" s="51">
        <f t="shared" si="2"/>
        <v>19</v>
      </c>
      <c r="G63" s="50"/>
      <c r="H63" s="50"/>
      <c r="I63" s="50"/>
      <c r="J63" s="50"/>
      <c r="K63" s="50"/>
      <c r="L63" s="50"/>
      <c r="M63" s="50"/>
      <c r="N63" s="50"/>
      <c r="O63" s="50"/>
      <c r="P63" s="50">
        <v>17</v>
      </c>
      <c r="Q63" s="50">
        <v>2</v>
      </c>
      <c r="R63" s="50">
        <v>19</v>
      </c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</row>
    <row r="64" spans="1:30" x14ac:dyDescent="0.25">
      <c r="A64" s="41"/>
      <c r="B64" s="39" t="s">
        <v>56</v>
      </c>
      <c r="C64" s="40" t="s">
        <v>152</v>
      </c>
      <c r="D64" s="51">
        <f t="shared" si="0"/>
        <v>12</v>
      </c>
      <c r="E64" s="51">
        <f t="shared" si="1"/>
        <v>10</v>
      </c>
      <c r="F64" s="51">
        <f t="shared" si="2"/>
        <v>22</v>
      </c>
      <c r="G64" s="50"/>
      <c r="H64" s="50"/>
      <c r="I64" s="50"/>
      <c r="J64" s="50"/>
      <c r="K64" s="50"/>
      <c r="L64" s="50"/>
      <c r="M64" s="50"/>
      <c r="N64" s="50"/>
      <c r="O64" s="50"/>
      <c r="P64" s="50">
        <v>11</v>
      </c>
      <c r="Q64" s="50">
        <v>8</v>
      </c>
      <c r="R64" s="50">
        <v>19</v>
      </c>
      <c r="S64" s="50"/>
      <c r="T64" s="50"/>
      <c r="U64" s="50"/>
      <c r="V64" s="50"/>
      <c r="W64" s="50"/>
      <c r="X64" s="50"/>
      <c r="Y64" s="50"/>
      <c r="Z64" s="50"/>
      <c r="AA64" s="50"/>
      <c r="AB64" s="50">
        <v>1</v>
      </c>
      <c r="AC64" s="50">
        <v>2</v>
      </c>
      <c r="AD64" s="50">
        <v>3</v>
      </c>
    </row>
    <row r="65" spans="1:30" x14ac:dyDescent="0.25">
      <c r="A65" s="33" t="s">
        <v>193</v>
      </c>
      <c r="B65" s="34"/>
      <c r="C65" s="35"/>
      <c r="D65" s="49">
        <f t="shared" si="0"/>
        <v>368</v>
      </c>
      <c r="E65" s="49">
        <f t="shared" si="1"/>
        <v>322</v>
      </c>
      <c r="F65" s="49">
        <f t="shared" si="2"/>
        <v>690</v>
      </c>
      <c r="G65" s="49"/>
      <c r="H65" s="49">
        <v>1</v>
      </c>
      <c r="I65" s="49">
        <v>1</v>
      </c>
      <c r="J65" s="49"/>
      <c r="K65" s="49"/>
      <c r="L65" s="49"/>
      <c r="M65" s="49"/>
      <c r="N65" s="49">
        <v>1</v>
      </c>
      <c r="O65" s="49">
        <v>1</v>
      </c>
      <c r="P65" s="49">
        <v>318</v>
      </c>
      <c r="Q65" s="49">
        <v>269</v>
      </c>
      <c r="R65" s="49">
        <v>587</v>
      </c>
      <c r="S65" s="49"/>
      <c r="T65" s="49">
        <v>1</v>
      </c>
      <c r="U65" s="49">
        <v>1</v>
      </c>
      <c r="V65" s="49"/>
      <c r="W65" s="49"/>
      <c r="X65" s="49"/>
      <c r="Y65" s="49"/>
      <c r="Z65" s="49">
        <v>2</v>
      </c>
      <c r="AA65" s="49">
        <v>2</v>
      </c>
      <c r="AB65" s="49">
        <v>50</v>
      </c>
      <c r="AC65" s="49">
        <v>48</v>
      </c>
      <c r="AD65" s="49">
        <v>98</v>
      </c>
    </row>
    <row r="66" spans="1:30" x14ac:dyDescent="0.25">
      <c r="A66" s="36">
        <v>7</v>
      </c>
      <c r="B66" s="37" t="s">
        <v>116</v>
      </c>
      <c r="C66" s="38"/>
      <c r="D66" s="50">
        <f t="shared" si="0"/>
        <v>1</v>
      </c>
      <c r="E66" s="50">
        <f t="shared" si="1"/>
        <v>0</v>
      </c>
      <c r="F66" s="50">
        <f t="shared" si="2"/>
        <v>1</v>
      </c>
      <c r="G66" s="50"/>
      <c r="H66" s="50"/>
      <c r="I66" s="50"/>
      <c r="J66" s="50"/>
      <c r="K66" s="50"/>
      <c r="L66" s="50"/>
      <c r="M66" s="50"/>
      <c r="N66" s="50"/>
      <c r="O66" s="50"/>
      <c r="P66" s="50">
        <v>1</v>
      </c>
      <c r="Q66" s="50"/>
      <c r="R66" s="50">
        <v>1</v>
      </c>
      <c r="S66" s="50"/>
      <c r="T66" s="50"/>
      <c r="U66" s="50"/>
      <c r="V66" s="50"/>
      <c r="W66" s="50"/>
      <c r="X66" s="50"/>
      <c r="Y66" s="50"/>
      <c r="Z66" s="50"/>
      <c r="AA66" s="50"/>
      <c r="AB66" s="50"/>
      <c r="AC66" s="50"/>
      <c r="AD66" s="50"/>
    </row>
    <row r="67" spans="1:30" x14ac:dyDescent="0.25">
      <c r="A67" s="34"/>
      <c r="B67" s="39" t="s">
        <v>57</v>
      </c>
      <c r="C67" s="40" t="s">
        <v>58</v>
      </c>
      <c r="D67" s="51">
        <f t="shared" si="0"/>
        <v>1</v>
      </c>
      <c r="E67" s="51">
        <f t="shared" si="1"/>
        <v>0</v>
      </c>
      <c r="F67" s="51">
        <f t="shared" si="2"/>
        <v>1</v>
      </c>
      <c r="G67" s="50"/>
      <c r="H67" s="50"/>
      <c r="I67" s="50"/>
      <c r="J67" s="50"/>
      <c r="K67" s="50"/>
      <c r="L67" s="50"/>
      <c r="M67" s="50"/>
      <c r="N67" s="50"/>
      <c r="O67" s="50"/>
      <c r="P67" s="50">
        <v>1</v>
      </c>
      <c r="Q67" s="50"/>
      <c r="R67" s="50">
        <v>1</v>
      </c>
      <c r="S67" s="50"/>
      <c r="T67" s="50"/>
      <c r="U67" s="50"/>
      <c r="V67" s="50"/>
      <c r="W67" s="50"/>
      <c r="X67" s="50"/>
      <c r="Y67" s="50"/>
      <c r="Z67" s="50"/>
      <c r="AA67" s="50"/>
      <c r="AB67" s="50"/>
      <c r="AC67" s="50"/>
      <c r="AD67" s="50"/>
    </row>
    <row r="68" spans="1:30" x14ac:dyDescent="0.25">
      <c r="A68" s="36">
        <v>11</v>
      </c>
      <c r="B68" s="37" t="s">
        <v>59</v>
      </c>
      <c r="C68" s="38"/>
      <c r="D68" s="50">
        <f t="shared" si="0"/>
        <v>367</v>
      </c>
      <c r="E68" s="50">
        <f t="shared" si="1"/>
        <v>322</v>
      </c>
      <c r="F68" s="50">
        <f t="shared" si="2"/>
        <v>689</v>
      </c>
      <c r="G68" s="50"/>
      <c r="H68" s="50">
        <v>1</v>
      </c>
      <c r="I68" s="50">
        <v>1</v>
      </c>
      <c r="J68" s="50"/>
      <c r="K68" s="50"/>
      <c r="L68" s="50"/>
      <c r="M68" s="50"/>
      <c r="N68" s="50">
        <v>1</v>
      </c>
      <c r="O68" s="50">
        <v>1</v>
      </c>
      <c r="P68" s="50">
        <v>317</v>
      </c>
      <c r="Q68" s="50">
        <v>269</v>
      </c>
      <c r="R68" s="50">
        <v>586</v>
      </c>
      <c r="S68" s="50"/>
      <c r="T68" s="50">
        <v>1</v>
      </c>
      <c r="U68" s="50">
        <v>1</v>
      </c>
      <c r="V68" s="50"/>
      <c r="W68" s="50"/>
      <c r="X68" s="50"/>
      <c r="Y68" s="50"/>
      <c r="Z68" s="50">
        <v>2</v>
      </c>
      <c r="AA68" s="50">
        <v>2</v>
      </c>
      <c r="AB68" s="50">
        <v>50</v>
      </c>
      <c r="AC68" s="50">
        <v>48</v>
      </c>
      <c r="AD68" s="50">
        <v>98</v>
      </c>
    </row>
    <row r="69" spans="1:30" x14ac:dyDescent="0.25">
      <c r="A69" s="41"/>
      <c r="B69" s="39" t="s">
        <v>57</v>
      </c>
      <c r="C69" s="40" t="s">
        <v>58</v>
      </c>
      <c r="D69" s="51">
        <f t="shared" si="0"/>
        <v>367</v>
      </c>
      <c r="E69" s="51">
        <f t="shared" si="1"/>
        <v>322</v>
      </c>
      <c r="F69" s="51">
        <f t="shared" si="2"/>
        <v>689</v>
      </c>
      <c r="G69" s="50"/>
      <c r="H69" s="50">
        <v>1</v>
      </c>
      <c r="I69" s="50">
        <v>1</v>
      </c>
      <c r="J69" s="50"/>
      <c r="K69" s="50"/>
      <c r="L69" s="50"/>
      <c r="M69" s="50"/>
      <c r="N69" s="50">
        <v>1</v>
      </c>
      <c r="O69" s="50">
        <v>1</v>
      </c>
      <c r="P69" s="50">
        <v>317</v>
      </c>
      <c r="Q69" s="50">
        <v>269</v>
      </c>
      <c r="R69" s="50">
        <v>586</v>
      </c>
      <c r="S69" s="50"/>
      <c r="T69" s="50">
        <v>1</v>
      </c>
      <c r="U69" s="50">
        <v>1</v>
      </c>
      <c r="V69" s="50"/>
      <c r="W69" s="50"/>
      <c r="X69" s="50"/>
      <c r="Y69" s="50"/>
      <c r="Z69" s="50">
        <v>2</v>
      </c>
      <c r="AA69" s="50">
        <v>2</v>
      </c>
      <c r="AB69" s="50">
        <v>50</v>
      </c>
      <c r="AC69" s="50">
        <v>48</v>
      </c>
      <c r="AD69" s="50">
        <v>98</v>
      </c>
    </row>
    <row r="70" spans="1:30" x14ac:dyDescent="0.25">
      <c r="A70" s="33" t="s">
        <v>194</v>
      </c>
      <c r="B70" s="34"/>
      <c r="C70" s="35"/>
      <c r="D70" s="49">
        <f t="shared" si="0"/>
        <v>413</v>
      </c>
      <c r="E70" s="49">
        <f t="shared" si="1"/>
        <v>132</v>
      </c>
      <c r="F70" s="49">
        <f t="shared" si="2"/>
        <v>545</v>
      </c>
      <c r="G70" s="49">
        <v>1</v>
      </c>
      <c r="H70" s="49"/>
      <c r="I70" s="49">
        <v>1</v>
      </c>
      <c r="J70" s="49">
        <v>1</v>
      </c>
      <c r="K70" s="49"/>
      <c r="L70" s="49">
        <v>1</v>
      </c>
      <c r="M70" s="49">
        <v>3</v>
      </c>
      <c r="N70" s="49">
        <v>1</v>
      </c>
      <c r="O70" s="49">
        <v>4</v>
      </c>
      <c r="P70" s="49">
        <v>360</v>
      </c>
      <c r="Q70" s="49">
        <v>110</v>
      </c>
      <c r="R70" s="49">
        <v>470</v>
      </c>
      <c r="S70" s="49">
        <v>1</v>
      </c>
      <c r="T70" s="49"/>
      <c r="U70" s="49">
        <v>1</v>
      </c>
      <c r="V70" s="49"/>
      <c r="W70" s="49"/>
      <c r="X70" s="49"/>
      <c r="Y70" s="49">
        <v>2</v>
      </c>
      <c r="Z70" s="49">
        <v>3</v>
      </c>
      <c r="AA70" s="49">
        <v>5</v>
      </c>
      <c r="AB70" s="49">
        <v>45</v>
      </c>
      <c r="AC70" s="49">
        <v>18</v>
      </c>
      <c r="AD70" s="49">
        <v>63</v>
      </c>
    </row>
    <row r="71" spans="1:30" x14ac:dyDescent="0.25">
      <c r="A71" s="36">
        <v>7</v>
      </c>
      <c r="B71" s="37" t="s">
        <v>116</v>
      </c>
      <c r="C71" s="38"/>
      <c r="D71" s="50">
        <f t="shared" si="0"/>
        <v>206</v>
      </c>
      <c r="E71" s="50">
        <f t="shared" si="1"/>
        <v>64</v>
      </c>
      <c r="F71" s="50">
        <f t="shared" si="2"/>
        <v>270</v>
      </c>
      <c r="G71" s="50">
        <v>1</v>
      </c>
      <c r="H71" s="50"/>
      <c r="I71" s="50">
        <v>1</v>
      </c>
      <c r="J71" s="50"/>
      <c r="K71" s="50"/>
      <c r="L71" s="50"/>
      <c r="M71" s="50">
        <v>3</v>
      </c>
      <c r="N71" s="50"/>
      <c r="O71" s="50">
        <v>3</v>
      </c>
      <c r="P71" s="50">
        <v>172</v>
      </c>
      <c r="Q71" s="50">
        <v>55</v>
      </c>
      <c r="R71" s="50">
        <v>227</v>
      </c>
      <c r="S71" s="50">
        <v>1</v>
      </c>
      <c r="T71" s="50"/>
      <c r="U71" s="50">
        <v>1</v>
      </c>
      <c r="V71" s="50"/>
      <c r="W71" s="50"/>
      <c r="X71" s="50"/>
      <c r="Y71" s="50">
        <v>2</v>
      </c>
      <c r="Z71" s="50"/>
      <c r="AA71" s="50">
        <v>2</v>
      </c>
      <c r="AB71" s="50">
        <v>27</v>
      </c>
      <c r="AC71" s="50">
        <v>9</v>
      </c>
      <c r="AD71" s="50">
        <v>36</v>
      </c>
    </row>
    <row r="72" spans="1:30" x14ac:dyDescent="0.25">
      <c r="A72" s="41"/>
      <c r="B72" s="39" t="s">
        <v>61</v>
      </c>
      <c r="C72" s="40" t="s">
        <v>200</v>
      </c>
      <c r="D72" s="51">
        <f t="shared" si="0"/>
        <v>1</v>
      </c>
      <c r="E72" s="51">
        <f t="shared" si="1"/>
        <v>2</v>
      </c>
      <c r="F72" s="51">
        <f t="shared" si="2"/>
        <v>3</v>
      </c>
      <c r="G72" s="50"/>
      <c r="H72" s="50"/>
      <c r="I72" s="50"/>
      <c r="J72" s="50"/>
      <c r="K72" s="50"/>
      <c r="L72" s="50"/>
      <c r="M72" s="50"/>
      <c r="N72" s="50"/>
      <c r="O72" s="50"/>
      <c r="P72" s="50">
        <v>1</v>
      </c>
      <c r="Q72" s="50">
        <v>2</v>
      </c>
      <c r="R72" s="50">
        <v>3</v>
      </c>
      <c r="S72" s="50"/>
      <c r="T72" s="50"/>
      <c r="U72" s="50"/>
      <c r="V72" s="50"/>
      <c r="W72" s="50"/>
      <c r="X72" s="50"/>
      <c r="Y72" s="50"/>
      <c r="Z72" s="50"/>
      <c r="AA72" s="50"/>
      <c r="AB72" s="50"/>
      <c r="AC72" s="50"/>
      <c r="AD72" s="50"/>
    </row>
    <row r="73" spans="1:30" x14ac:dyDescent="0.25">
      <c r="A73" s="41"/>
      <c r="B73" s="39" t="s">
        <v>62</v>
      </c>
      <c r="C73" s="40" t="s">
        <v>201</v>
      </c>
      <c r="D73" s="51">
        <f t="shared" si="0"/>
        <v>2</v>
      </c>
      <c r="E73" s="51">
        <f t="shared" si="1"/>
        <v>0</v>
      </c>
      <c r="F73" s="51">
        <f t="shared" si="2"/>
        <v>2</v>
      </c>
      <c r="G73" s="50"/>
      <c r="H73" s="50"/>
      <c r="I73" s="50"/>
      <c r="J73" s="50"/>
      <c r="K73" s="50"/>
      <c r="L73" s="50"/>
      <c r="M73" s="50"/>
      <c r="N73" s="50"/>
      <c r="O73" s="50"/>
      <c r="P73" s="50">
        <v>1</v>
      </c>
      <c r="Q73" s="50"/>
      <c r="R73" s="50">
        <v>1</v>
      </c>
      <c r="S73" s="50"/>
      <c r="T73" s="50"/>
      <c r="U73" s="50"/>
      <c r="V73" s="50"/>
      <c r="W73" s="50"/>
      <c r="X73" s="50"/>
      <c r="Y73" s="50">
        <v>1</v>
      </c>
      <c r="Z73" s="50"/>
      <c r="AA73" s="50">
        <v>1</v>
      </c>
      <c r="AB73" s="50"/>
      <c r="AC73" s="50"/>
      <c r="AD73" s="50"/>
    </row>
    <row r="74" spans="1:30" x14ac:dyDescent="0.25">
      <c r="A74" s="41"/>
      <c r="B74" s="39" t="s">
        <v>63</v>
      </c>
      <c r="C74" s="40" t="s">
        <v>202</v>
      </c>
      <c r="D74" s="51">
        <f t="shared" si="0"/>
        <v>1</v>
      </c>
      <c r="E74" s="51">
        <f t="shared" si="1"/>
        <v>0</v>
      </c>
      <c r="F74" s="51">
        <f t="shared" si="2"/>
        <v>1</v>
      </c>
      <c r="G74" s="50"/>
      <c r="H74" s="50"/>
      <c r="I74" s="50"/>
      <c r="J74" s="50"/>
      <c r="K74" s="50"/>
      <c r="L74" s="50"/>
      <c r="M74" s="50"/>
      <c r="N74" s="50"/>
      <c r="O74" s="50"/>
      <c r="P74" s="50">
        <v>1</v>
      </c>
      <c r="Q74" s="50"/>
      <c r="R74" s="50">
        <v>1</v>
      </c>
      <c r="S74" s="50"/>
      <c r="T74" s="50"/>
      <c r="U74" s="50"/>
      <c r="V74" s="50"/>
      <c r="W74" s="50"/>
      <c r="X74" s="50"/>
      <c r="Y74" s="50"/>
      <c r="Z74" s="50"/>
      <c r="AA74" s="50"/>
      <c r="AB74" s="50"/>
      <c r="AC74" s="50"/>
      <c r="AD74" s="50"/>
    </row>
    <row r="75" spans="1:30" x14ac:dyDescent="0.25">
      <c r="A75" s="41"/>
      <c r="B75" s="39" t="s">
        <v>64</v>
      </c>
      <c r="C75" s="40" t="s">
        <v>155</v>
      </c>
      <c r="D75" s="51">
        <f t="shared" ref="D75:D119" si="3">G75+J75+M75+P75+S75+V75+Y75+AB75</f>
        <v>22</v>
      </c>
      <c r="E75" s="51">
        <f t="shared" ref="E75:E119" si="4">H75+K75+N75+Q75+T75+W75+Z75+AC75</f>
        <v>16</v>
      </c>
      <c r="F75" s="51">
        <f t="shared" ref="F75:F119" si="5">SUM(D75:E75)</f>
        <v>38</v>
      </c>
      <c r="G75" s="50"/>
      <c r="H75" s="50"/>
      <c r="I75" s="50"/>
      <c r="J75" s="50"/>
      <c r="K75" s="50"/>
      <c r="L75" s="50"/>
      <c r="M75" s="50">
        <v>1</v>
      </c>
      <c r="N75" s="50"/>
      <c r="O75" s="50">
        <v>1</v>
      </c>
      <c r="P75" s="50">
        <v>18</v>
      </c>
      <c r="Q75" s="50">
        <v>15</v>
      </c>
      <c r="R75" s="50">
        <v>33</v>
      </c>
      <c r="S75" s="50"/>
      <c r="T75" s="50"/>
      <c r="U75" s="50"/>
      <c r="V75" s="50"/>
      <c r="W75" s="50"/>
      <c r="X75" s="50"/>
      <c r="Y75" s="50"/>
      <c r="Z75" s="50"/>
      <c r="AA75" s="50"/>
      <c r="AB75" s="50">
        <v>3</v>
      </c>
      <c r="AC75" s="50">
        <v>1</v>
      </c>
      <c r="AD75" s="50">
        <v>4</v>
      </c>
    </row>
    <row r="76" spans="1:30" x14ac:dyDescent="0.25">
      <c r="A76" s="41"/>
      <c r="B76" s="39" t="s">
        <v>77</v>
      </c>
      <c r="C76" s="40" t="s">
        <v>163</v>
      </c>
      <c r="D76" s="51">
        <f t="shared" si="3"/>
        <v>5</v>
      </c>
      <c r="E76" s="51">
        <f t="shared" si="4"/>
        <v>0</v>
      </c>
      <c r="F76" s="51">
        <f t="shared" si="5"/>
        <v>5</v>
      </c>
      <c r="G76" s="50"/>
      <c r="H76" s="50"/>
      <c r="I76" s="50"/>
      <c r="J76" s="50"/>
      <c r="K76" s="50"/>
      <c r="L76" s="50"/>
      <c r="M76" s="50"/>
      <c r="N76" s="50"/>
      <c r="O76" s="50"/>
      <c r="P76" s="50">
        <v>4</v>
      </c>
      <c r="Q76" s="50"/>
      <c r="R76" s="50">
        <v>4</v>
      </c>
      <c r="S76" s="50"/>
      <c r="T76" s="50"/>
      <c r="U76" s="50"/>
      <c r="V76" s="50"/>
      <c r="W76" s="50"/>
      <c r="X76" s="50"/>
      <c r="Y76" s="50">
        <v>1</v>
      </c>
      <c r="Z76" s="50"/>
      <c r="AA76" s="50">
        <v>1</v>
      </c>
      <c r="AB76" s="50"/>
      <c r="AC76" s="50"/>
      <c r="AD76" s="50"/>
    </row>
    <row r="77" spans="1:30" x14ac:dyDescent="0.25">
      <c r="A77" s="41"/>
      <c r="B77" s="39" t="s">
        <v>60</v>
      </c>
      <c r="C77" s="40" t="s">
        <v>153</v>
      </c>
      <c r="D77" s="51">
        <f t="shared" si="3"/>
        <v>3</v>
      </c>
      <c r="E77" s="51">
        <f t="shared" si="4"/>
        <v>0</v>
      </c>
      <c r="F77" s="51">
        <f t="shared" si="5"/>
        <v>3</v>
      </c>
      <c r="G77" s="50"/>
      <c r="H77" s="50"/>
      <c r="I77" s="50"/>
      <c r="J77" s="50"/>
      <c r="K77" s="50"/>
      <c r="L77" s="50"/>
      <c r="M77" s="50"/>
      <c r="N77" s="50"/>
      <c r="O77" s="50"/>
      <c r="P77" s="50">
        <v>3</v>
      </c>
      <c r="Q77" s="50"/>
      <c r="R77" s="50">
        <v>3</v>
      </c>
      <c r="S77" s="50"/>
      <c r="T77" s="50"/>
      <c r="U77" s="50"/>
      <c r="V77" s="50"/>
      <c r="W77" s="50"/>
      <c r="X77" s="50"/>
      <c r="Y77" s="50"/>
      <c r="Z77" s="50"/>
      <c r="AA77" s="50"/>
      <c r="AB77" s="50"/>
      <c r="AC77" s="50"/>
      <c r="AD77" s="50"/>
    </row>
    <row r="78" spans="1:30" x14ac:dyDescent="0.25">
      <c r="A78" s="41"/>
      <c r="B78" s="39" t="s">
        <v>78</v>
      </c>
      <c r="C78" s="40" t="s">
        <v>164</v>
      </c>
      <c r="D78" s="51">
        <f t="shared" si="3"/>
        <v>11</v>
      </c>
      <c r="E78" s="51">
        <f t="shared" si="4"/>
        <v>17</v>
      </c>
      <c r="F78" s="51">
        <f t="shared" si="5"/>
        <v>28</v>
      </c>
      <c r="G78" s="50"/>
      <c r="H78" s="50"/>
      <c r="I78" s="50"/>
      <c r="J78" s="50"/>
      <c r="K78" s="50"/>
      <c r="L78" s="50"/>
      <c r="M78" s="50"/>
      <c r="N78" s="50"/>
      <c r="O78" s="50"/>
      <c r="P78" s="50">
        <v>11</v>
      </c>
      <c r="Q78" s="50">
        <v>16</v>
      </c>
      <c r="R78" s="50">
        <v>27</v>
      </c>
      <c r="S78" s="50"/>
      <c r="T78" s="50"/>
      <c r="U78" s="50"/>
      <c r="V78" s="50"/>
      <c r="W78" s="50"/>
      <c r="X78" s="50"/>
      <c r="Y78" s="50"/>
      <c r="Z78" s="50"/>
      <c r="AA78" s="50"/>
      <c r="AB78" s="50"/>
      <c r="AC78" s="50">
        <v>1</v>
      </c>
      <c r="AD78" s="50">
        <v>1</v>
      </c>
    </row>
    <row r="79" spans="1:30" x14ac:dyDescent="0.25">
      <c r="A79" s="41"/>
      <c r="B79" s="39" t="s">
        <v>65</v>
      </c>
      <c r="C79" s="40" t="s">
        <v>203</v>
      </c>
      <c r="D79" s="51">
        <f t="shared" si="3"/>
        <v>2</v>
      </c>
      <c r="E79" s="51">
        <f t="shared" si="4"/>
        <v>1</v>
      </c>
      <c r="F79" s="51">
        <f t="shared" si="5"/>
        <v>3</v>
      </c>
      <c r="G79" s="50"/>
      <c r="H79" s="50"/>
      <c r="I79" s="50"/>
      <c r="J79" s="50"/>
      <c r="K79" s="50"/>
      <c r="L79" s="50"/>
      <c r="M79" s="50"/>
      <c r="N79" s="50"/>
      <c r="O79" s="50"/>
      <c r="P79" s="50">
        <v>2</v>
      </c>
      <c r="Q79" s="50">
        <v>1</v>
      </c>
      <c r="R79" s="50">
        <v>3</v>
      </c>
      <c r="S79" s="50"/>
      <c r="T79" s="50"/>
      <c r="U79" s="50"/>
      <c r="V79" s="50"/>
      <c r="W79" s="50"/>
      <c r="X79" s="50"/>
      <c r="Y79" s="50"/>
      <c r="Z79" s="50"/>
      <c r="AA79" s="50"/>
      <c r="AB79" s="50"/>
      <c r="AC79" s="50"/>
      <c r="AD79" s="50"/>
    </row>
    <row r="80" spans="1:30" x14ac:dyDescent="0.25">
      <c r="A80" s="41"/>
      <c r="B80" s="39" t="s">
        <v>71</v>
      </c>
      <c r="C80" s="40" t="s">
        <v>154</v>
      </c>
      <c r="D80" s="51">
        <f t="shared" si="3"/>
        <v>29</v>
      </c>
      <c r="E80" s="51">
        <f t="shared" si="4"/>
        <v>3</v>
      </c>
      <c r="F80" s="51">
        <f t="shared" si="5"/>
        <v>32</v>
      </c>
      <c r="G80" s="50">
        <v>1</v>
      </c>
      <c r="H80" s="50"/>
      <c r="I80" s="50">
        <v>1</v>
      </c>
      <c r="J80" s="50"/>
      <c r="K80" s="50"/>
      <c r="L80" s="50"/>
      <c r="M80" s="50"/>
      <c r="N80" s="50"/>
      <c r="O80" s="50"/>
      <c r="P80" s="50">
        <v>25</v>
      </c>
      <c r="Q80" s="50">
        <v>1</v>
      </c>
      <c r="R80" s="50">
        <v>26</v>
      </c>
      <c r="S80" s="50"/>
      <c r="T80" s="50"/>
      <c r="U80" s="50"/>
      <c r="V80" s="50"/>
      <c r="W80" s="50"/>
      <c r="X80" s="50"/>
      <c r="Y80" s="50"/>
      <c r="Z80" s="50"/>
      <c r="AA80" s="50"/>
      <c r="AB80" s="50">
        <v>3</v>
      </c>
      <c r="AC80" s="50">
        <v>2</v>
      </c>
      <c r="AD80" s="50">
        <v>5</v>
      </c>
    </row>
    <row r="81" spans="1:30" x14ac:dyDescent="0.25">
      <c r="A81" s="41"/>
      <c r="B81" s="39" t="s">
        <v>75</v>
      </c>
      <c r="C81" s="40" t="s">
        <v>159</v>
      </c>
      <c r="D81" s="51">
        <f t="shared" si="3"/>
        <v>1</v>
      </c>
      <c r="E81" s="51">
        <f t="shared" si="4"/>
        <v>0</v>
      </c>
      <c r="F81" s="51">
        <f t="shared" si="5"/>
        <v>1</v>
      </c>
      <c r="G81" s="50"/>
      <c r="H81" s="50"/>
      <c r="I81" s="50"/>
      <c r="J81" s="50"/>
      <c r="K81" s="50"/>
      <c r="L81" s="50"/>
      <c r="M81" s="50"/>
      <c r="N81" s="50"/>
      <c r="O81" s="50"/>
      <c r="P81" s="50">
        <v>1</v>
      </c>
      <c r="Q81" s="50"/>
      <c r="R81" s="50">
        <v>1</v>
      </c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</row>
    <row r="82" spans="1:30" x14ac:dyDescent="0.25">
      <c r="A82" s="41"/>
      <c r="B82" s="39" t="s">
        <v>74</v>
      </c>
      <c r="C82" s="40" t="s">
        <v>160</v>
      </c>
      <c r="D82" s="51">
        <f t="shared" si="3"/>
        <v>14</v>
      </c>
      <c r="E82" s="51">
        <f t="shared" si="4"/>
        <v>0</v>
      </c>
      <c r="F82" s="51">
        <f t="shared" si="5"/>
        <v>14</v>
      </c>
      <c r="G82" s="50"/>
      <c r="H82" s="50"/>
      <c r="I82" s="50"/>
      <c r="J82" s="50"/>
      <c r="K82" s="50"/>
      <c r="L82" s="50"/>
      <c r="M82" s="50"/>
      <c r="N82" s="50"/>
      <c r="O82" s="50"/>
      <c r="P82" s="50">
        <v>13</v>
      </c>
      <c r="Q82" s="50"/>
      <c r="R82" s="50">
        <v>13</v>
      </c>
      <c r="S82" s="50"/>
      <c r="T82" s="50"/>
      <c r="U82" s="50"/>
      <c r="V82" s="50"/>
      <c r="W82" s="50"/>
      <c r="X82" s="50"/>
      <c r="Y82" s="50"/>
      <c r="Z82" s="50"/>
      <c r="AA82" s="50"/>
      <c r="AB82" s="50">
        <v>1</v>
      </c>
      <c r="AC82" s="50"/>
      <c r="AD82" s="50">
        <v>1</v>
      </c>
    </row>
    <row r="83" spans="1:30" x14ac:dyDescent="0.25">
      <c r="A83" s="41"/>
      <c r="B83" s="39" t="s">
        <v>73</v>
      </c>
      <c r="C83" s="40" t="s">
        <v>161</v>
      </c>
      <c r="D83" s="51">
        <f t="shared" si="3"/>
        <v>10</v>
      </c>
      <c r="E83" s="51">
        <f t="shared" si="4"/>
        <v>0</v>
      </c>
      <c r="F83" s="51">
        <f t="shared" si="5"/>
        <v>10</v>
      </c>
      <c r="G83" s="50"/>
      <c r="H83" s="50"/>
      <c r="I83" s="50"/>
      <c r="J83" s="50"/>
      <c r="K83" s="50"/>
      <c r="L83" s="50"/>
      <c r="M83" s="50"/>
      <c r="N83" s="50"/>
      <c r="O83" s="50"/>
      <c r="P83" s="50">
        <v>10</v>
      </c>
      <c r="Q83" s="50"/>
      <c r="R83" s="50">
        <v>10</v>
      </c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0"/>
    </row>
    <row r="84" spans="1:30" x14ac:dyDescent="0.25">
      <c r="A84" s="41"/>
      <c r="B84" s="39" t="s">
        <v>68</v>
      </c>
      <c r="C84" s="40" t="s">
        <v>69</v>
      </c>
      <c r="D84" s="51">
        <f t="shared" si="3"/>
        <v>20</v>
      </c>
      <c r="E84" s="51">
        <f t="shared" si="4"/>
        <v>7</v>
      </c>
      <c r="F84" s="51">
        <f t="shared" si="5"/>
        <v>27</v>
      </c>
      <c r="G84" s="50"/>
      <c r="H84" s="50"/>
      <c r="I84" s="50"/>
      <c r="J84" s="50"/>
      <c r="K84" s="50"/>
      <c r="L84" s="50"/>
      <c r="M84" s="50"/>
      <c r="N84" s="50"/>
      <c r="O84" s="50"/>
      <c r="P84" s="50">
        <v>14</v>
      </c>
      <c r="Q84" s="50">
        <v>5</v>
      </c>
      <c r="R84" s="50">
        <v>19</v>
      </c>
      <c r="S84" s="50"/>
      <c r="T84" s="50"/>
      <c r="U84" s="50"/>
      <c r="V84" s="50"/>
      <c r="W84" s="50"/>
      <c r="X84" s="50"/>
      <c r="Y84" s="50"/>
      <c r="Z84" s="50"/>
      <c r="AA84" s="50"/>
      <c r="AB84" s="50">
        <v>6</v>
      </c>
      <c r="AC84" s="50">
        <v>2</v>
      </c>
      <c r="AD84" s="50">
        <v>8</v>
      </c>
    </row>
    <row r="85" spans="1:30" x14ac:dyDescent="0.25">
      <c r="A85" s="41"/>
      <c r="B85" s="39" t="s">
        <v>70</v>
      </c>
      <c r="C85" s="40" t="s">
        <v>158</v>
      </c>
      <c r="D85" s="51">
        <f t="shared" si="3"/>
        <v>7</v>
      </c>
      <c r="E85" s="51">
        <f t="shared" si="4"/>
        <v>1</v>
      </c>
      <c r="F85" s="51">
        <f t="shared" si="5"/>
        <v>8</v>
      </c>
      <c r="G85" s="50"/>
      <c r="H85" s="50"/>
      <c r="I85" s="50"/>
      <c r="J85" s="50"/>
      <c r="K85" s="50"/>
      <c r="L85" s="50"/>
      <c r="M85" s="50"/>
      <c r="N85" s="50"/>
      <c r="O85" s="50"/>
      <c r="P85" s="50">
        <v>7</v>
      </c>
      <c r="Q85" s="50">
        <v>1</v>
      </c>
      <c r="R85" s="50">
        <v>8</v>
      </c>
      <c r="S85" s="50"/>
      <c r="T85" s="50"/>
      <c r="U85" s="50"/>
      <c r="V85" s="50"/>
      <c r="W85" s="50"/>
      <c r="X85" s="50"/>
      <c r="Y85" s="50"/>
      <c r="Z85" s="50"/>
      <c r="AA85" s="50"/>
      <c r="AB85" s="50"/>
      <c r="AC85" s="50"/>
      <c r="AD85" s="50"/>
    </row>
    <row r="86" spans="1:30" x14ac:dyDescent="0.25">
      <c r="A86" s="41"/>
      <c r="B86" s="39" t="s">
        <v>66</v>
      </c>
      <c r="C86" s="40" t="s">
        <v>67</v>
      </c>
      <c r="D86" s="51">
        <f t="shared" si="3"/>
        <v>28</v>
      </c>
      <c r="E86" s="51">
        <f t="shared" si="4"/>
        <v>3</v>
      </c>
      <c r="F86" s="51">
        <f t="shared" si="5"/>
        <v>31</v>
      </c>
      <c r="G86" s="50"/>
      <c r="H86" s="50"/>
      <c r="I86" s="50"/>
      <c r="J86" s="50"/>
      <c r="K86" s="50"/>
      <c r="L86" s="50"/>
      <c r="M86" s="50">
        <v>1</v>
      </c>
      <c r="N86" s="50"/>
      <c r="O86" s="50">
        <v>1</v>
      </c>
      <c r="P86" s="50">
        <v>18</v>
      </c>
      <c r="Q86" s="50">
        <v>3</v>
      </c>
      <c r="R86" s="50">
        <v>21</v>
      </c>
      <c r="S86" s="50">
        <v>1</v>
      </c>
      <c r="T86" s="50"/>
      <c r="U86" s="50">
        <v>1</v>
      </c>
      <c r="V86" s="50"/>
      <c r="W86" s="50"/>
      <c r="X86" s="50"/>
      <c r="Y86" s="50"/>
      <c r="Z86" s="50"/>
      <c r="AA86" s="50"/>
      <c r="AB86" s="50">
        <v>8</v>
      </c>
      <c r="AC86" s="50"/>
      <c r="AD86" s="50">
        <v>8</v>
      </c>
    </row>
    <row r="87" spans="1:30" x14ac:dyDescent="0.25">
      <c r="A87" s="41"/>
      <c r="B87" s="39" t="s">
        <v>72</v>
      </c>
      <c r="C87" s="40" t="s">
        <v>157</v>
      </c>
      <c r="D87" s="51">
        <f t="shared" si="3"/>
        <v>32</v>
      </c>
      <c r="E87" s="51">
        <f t="shared" si="4"/>
        <v>11</v>
      </c>
      <c r="F87" s="51">
        <f t="shared" si="5"/>
        <v>43</v>
      </c>
      <c r="G87" s="50"/>
      <c r="H87" s="50"/>
      <c r="I87" s="50"/>
      <c r="J87" s="50"/>
      <c r="K87" s="50"/>
      <c r="L87" s="50"/>
      <c r="M87" s="50"/>
      <c r="N87" s="50"/>
      <c r="O87" s="50"/>
      <c r="P87" s="50">
        <v>29</v>
      </c>
      <c r="Q87" s="50">
        <v>10</v>
      </c>
      <c r="R87" s="50">
        <v>39</v>
      </c>
      <c r="S87" s="50"/>
      <c r="T87" s="50"/>
      <c r="U87" s="50"/>
      <c r="V87" s="50"/>
      <c r="W87" s="50"/>
      <c r="X87" s="50"/>
      <c r="Y87" s="50"/>
      <c r="Z87" s="50"/>
      <c r="AA87" s="50"/>
      <c r="AB87" s="50">
        <v>3</v>
      </c>
      <c r="AC87" s="50">
        <v>1</v>
      </c>
      <c r="AD87" s="50">
        <v>4</v>
      </c>
    </row>
    <row r="88" spans="1:30" x14ac:dyDescent="0.25">
      <c r="A88" s="34"/>
      <c r="B88" s="39" t="s">
        <v>76</v>
      </c>
      <c r="C88" s="40" t="s">
        <v>162</v>
      </c>
      <c r="D88" s="51">
        <f t="shared" si="3"/>
        <v>18</v>
      </c>
      <c r="E88" s="51">
        <f t="shared" si="4"/>
        <v>3</v>
      </c>
      <c r="F88" s="51">
        <f t="shared" si="5"/>
        <v>21</v>
      </c>
      <c r="G88" s="50"/>
      <c r="H88" s="50"/>
      <c r="I88" s="50"/>
      <c r="J88" s="50"/>
      <c r="K88" s="50"/>
      <c r="L88" s="50"/>
      <c r="M88" s="50">
        <v>1</v>
      </c>
      <c r="N88" s="50"/>
      <c r="O88" s="50">
        <v>1</v>
      </c>
      <c r="P88" s="50">
        <v>14</v>
      </c>
      <c r="Q88" s="50">
        <v>1</v>
      </c>
      <c r="R88" s="50">
        <v>15</v>
      </c>
      <c r="S88" s="50"/>
      <c r="T88" s="50"/>
      <c r="U88" s="50"/>
      <c r="V88" s="50"/>
      <c r="W88" s="50"/>
      <c r="X88" s="50"/>
      <c r="Y88" s="50"/>
      <c r="Z88" s="50"/>
      <c r="AA88" s="50"/>
      <c r="AB88" s="50">
        <v>3</v>
      </c>
      <c r="AC88" s="50">
        <v>2</v>
      </c>
      <c r="AD88" s="50">
        <v>5</v>
      </c>
    </row>
    <row r="89" spans="1:30" x14ac:dyDescent="0.25">
      <c r="A89" s="36">
        <v>9</v>
      </c>
      <c r="B89" s="37" t="s">
        <v>18</v>
      </c>
      <c r="C89" s="38"/>
      <c r="D89" s="50">
        <f t="shared" si="3"/>
        <v>207</v>
      </c>
      <c r="E89" s="50">
        <f t="shared" si="4"/>
        <v>68</v>
      </c>
      <c r="F89" s="50">
        <f t="shared" si="5"/>
        <v>275</v>
      </c>
      <c r="G89" s="50"/>
      <c r="H89" s="50"/>
      <c r="I89" s="50"/>
      <c r="J89" s="50">
        <v>1</v>
      </c>
      <c r="K89" s="50"/>
      <c r="L89" s="50">
        <v>1</v>
      </c>
      <c r="M89" s="50"/>
      <c r="N89" s="50">
        <v>1</v>
      </c>
      <c r="O89" s="50">
        <v>1</v>
      </c>
      <c r="P89" s="50">
        <v>188</v>
      </c>
      <c r="Q89" s="50">
        <v>55</v>
      </c>
      <c r="R89" s="50">
        <v>243</v>
      </c>
      <c r="S89" s="50"/>
      <c r="T89" s="50"/>
      <c r="U89" s="50"/>
      <c r="V89" s="50"/>
      <c r="W89" s="50"/>
      <c r="X89" s="50"/>
      <c r="Y89" s="50"/>
      <c r="Z89" s="50">
        <v>3</v>
      </c>
      <c r="AA89" s="50">
        <v>3</v>
      </c>
      <c r="AB89" s="50">
        <v>18</v>
      </c>
      <c r="AC89" s="50">
        <v>9</v>
      </c>
      <c r="AD89" s="50">
        <v>27</v>
      </c>
    </row>
    <row r="90" spans="1:30" x14ac:dyDescent="0.25">
      <c r="A90" s="41"/>
      <c r="B90" s="39" t="s">
        <v>64</v>
      </c>
      <c r="C90" s="40" t="s">
        <v>155</v>
      </c>
      <c r="D90" s="51">
        <f t="shared" si="3"/>
        <v>102</v>
      </c>
      <c r="E90" s="51">
        <f t="shared" si="4"/>
        <v>45</v>
      </c>
      <c r="F90" s="51">
        <f t="shared" si="5"/>
        <v>147</v>
      </c>
      <c r="G90" s="50"/>
      <c r="H90" s="50"/>
      <c r="I90" s="50"/>
      <c r="J90" s="50">
        <v>1</v>
      </c>
      <c r="K90" s="50"/>
      <c r="L90" s="50">
        <v>1</v>
      </c>
      <c r="M90" s="50"/>
      <c r="N90" s="50"/>
      <c r="O90" s="50"/>
      <c r="P90" s="50">
        <v>91</v>
      </c>
      <c r="Q90" s="50">
        <v>35</v>
      </c>
      <c r="R90" s="50">
        <v>126</v>
      </c>
      <c r="S90" s="50"/>
      <c r="T90" s="50"/>
      <c r="U90" s="50"/>
      <c r="V90" s="50"/>
      <c r="W90" s="50"/>
      <c r="X90" s="50"/>
      <c r="Y90" s="50"/>
      <c r="Z90" s="50">
        <v>2</v>
      </c>
      <c r="AA90" s="50">
        <v>2</v>
      </c>
      <c r="AB90" s="50">
        <v>10</v>
      </c>
      <c r="AC90" s="50">
        <v>8</v>
      </c>
      <c r="AD90" s="50">
        <v>18</v>
      </c>
    </row>
    <row r="91" spans="1:30" x14ac:dyDescent="0.25">
      <c r="A91" s="41"/>
      <c r="B91" s="39" t="s">
        <v>79</v>
      </c>
      <c r="C91" s="40" t="s">
        <v>156</v>
      </c>
      <c r="D91" s="51">
        <f t="shared" si="3"/>
        <v>1</v>
      </c>
      <c r="E91" s="51">
        <f t="shared" si="4"/>
        <v>1</v>
      </c>
      <c r="F91" s="51">
        <f t="shared" si="5"/>
        <v>2</v>
      </c>
      <c r="G91" s="50"/>
      <c r="H91" s="50"/>
      <c r="I91" s="50"/>
      <c r="J91" s="50"/>
      <c r="K91" s="50"/>
      <c r="L91" s="50"/>
      <c r="M91" s="50"/>
      <c r="N91" s="50"/>
      <c r="O91" s="50"/>
      <c r="P91" s="50">
        <v>1</v>
      </c>
      <c r="Q91" s="50">
        <v>1</v>
      </c>
      <c r="R91" s="50">
        <v>2</v>
      </c>
      <c r="S91" s="50"/>
      <c r="T91" s="50"/>
      <c r="U91" s="50"/>
      <c r="V91" s="50"/>
      <c r="W91" s="50"/>
      <c r="X91" s="50"/>
      <c r="Y91" s="50"/>
      <c r="Z91" s="50"/>
      <c r="AA91" s="50"/>
      <c r="AB91" s="50"/>
      <c r="AC91" s="50"/>
      <c r="AD91" s="50"/>
    </row>
    <row r="92" spans="1:30" x14ac:dyDescent="0.25">
      <c r="A92" s="41"/>
      <c r="B92" s="39" t="s">
        <v>80</v>
      </c>
      <c r="C92" s="40" t="s">
        <v>67</v>
      </c>
      <c r="D92" s="51">
        <f t="shared" si="3"/>
        <v>75</v>
      </c>
      <c r="E92" s="51">
        <f t="shared" si="4"/>
        <v>18</v>
      </c>
      <c r="F92" s="51">
        <f t="shared" si="5"/>
        <v>93</v>
      </c>
      <c r="G92" s="50"/>
      <c r="H92" s="50"/>
      <c r="I92" s="50"/>
      <c r="J92" s="50"/>
      <c r="K92" s="50"/>
      <c r="L92" s="50"/>
      <c r="M92" s="50"/>
      <c r="N92" s="50">
        <v>1</v>
      </c>
      <c r="O92" s="50">
        <v>1</v>
      </c>
      <c r="P92" s="50">
        <v>68</v>
      </c>
      <c r="Q92" s="50">
        <v>16</v>
      </c>
      <c r="R92" s="50">
        <v>84</v>
      </c>
      <c r="S92" s="50"/>
      <c r="T92" s="50"/>
      <c r="U92" s="50"/>
      <c r="V92" s="50"/>
      <c r="W92" s="50"/>
      <c r="X92" s="50"/>
      <c r="Y92" s="50"/>
      <c r="Z92" s="50"/>
      <c r="AA92" s="50"/>
      <c r="AB92" s="50">
        <v>7</v>
      </c>
      <c r="AC92" s="50">
        <v>1</v>
      </c>
      <c r="AD92" s="50">
        <v>8</v>
      </c>
    </row>
    <row r="93" spans="1:30" x14ac:dyDescent="0.25">
      <c r="A93" s="41"/>
      <c r="B93" s="39" t="s">
        <v>81</v>
      </c>
      <c r="C93" s="40" t="s">
        <v>157</v>
      </c>
      <c r="D93" s="51">
        <f t="shared" si="3"/>
        <v>29</v>
      </c>
      <c r="E93" s="51">
        <f t="shared" si="4"/>
        <v>4</v>
      </c>
      <c r="F93" s="51">
        <f t="shared" si="5"/>
        <v>33</v>
      </c>
      <c r="G93" s="50"/>
      <c r="H93" s="50"/>
      <c r="I93" s="50"/>
      <c r="J93" s="50"/>
      <c r="K93" s="50"/>
      <c r="L93" s="50"/>
      <c r="M93" s="50"/>
      <c r="N93" s="50"/>
      <c r="O93" s="50"/>
      <c r="P93" s="50">
        <v>28</v>
      </c>
      <c r="Q93" s="50">
        <v>3</v>
      </c>
      <c r="R93" s="50">
        <v>31</v>
      </c>
      <c r="S93" s="50"/>
      <c r="T93" s="50"/>
      <c r="U93" s="50"/>
      <c r="V93" s="50"/>
      <c r="W93" s="50"/>
      <c r="X93" s="50"/>
      <c r="Y93" s="50"/>
      <c r="Z93" s="50">
        <v>1</v>
      </c>
      <c r="AA93" s="50">
        <v>1</v>
      </c>
      <c r="AB93" s="50">
        <v>1</v>
      </c>
      <c r="AC93" s="50"/>
      <c r="AD93" s="50">
        <v>1</v>
      </c>
    </row>
    <row r="94" spans="1:30" x14ac:dyDescent="0.25">
      <c r="A94" s="33" t="s">
        <v>195</v>
      </c>
      <c r="B94" s="34"/>
      <c r="C94" s="35"/>
      <c r="D94" s="49">
        <f t="shared" si="3"/>
        <v>371</v>
      </c>
      <c r="E94" s="49">
        <f t="shared" si="4"/>
        <v>228</v>
      </c>
      <c r="F94" s="49">
        <f t="shared" si="5"/>
        <v>599</v>
      </c>
      <c r="G94" s="49">
        <v>1</v>
      </c>
      <c r="H94" s="49">
        <v>1</v>
      </c>
      <c r="I94" s="49">
        <v>2</v>
      </c>
      <c r="J94" s="49"/>
      <c r="K94" s="49"/>
      <c r="L94" s="49"/>
      <c r="M94" s="49">
        <v>2</v>
      </c>
      <c r="N94" s="49">
        <v>1</v>
      </c>
      <c r="O94" s="49">
        <v>3</v>
      </c>
      <c r="P94" s="49">
        <v>327</v>
      </c>
      <c r="Q94" s="49">
        <v>199</v>
      </c>
      <c r="R94" s="49">
        <v>526</v>
      </c>
      <c r="S94" s="49"/>
      <c r="T94" s="49"/>
      <c r="U94" s="49"/>
      <c r="V94" s="49">
        <v>3</v>
      </c>
      <c r="W94" s="49"/>
      <c r="X94" s="49">
        <v>3</v>
      </c>
      <c r="Y94" s="49">
        <v>5</v>
      </c>
      <c r="Z94" s="49">
        <v>6</v>
      </c>
      <c r="AA94" s="49">
        <v>11</v>
      </c>
      <c r="AB94" s="49">
        <v>33</v>
      </c>
      <c r="AC94" s="49">
        <v>21</v>
      </c>
      <c r="AD94" s="49">
        <v>54</v>
      </c>
    </row>
    <row r="95" spans="1:30" x14ac:dyDescent="0.25">
      <c r="A95" s="36">
        <v>6</v>
      </c>
      <c r="B95" s="37" t="s">
        <v>48</v>
      </c>
      <c r="C95" s="38"/>
      <c r="D95" s="50">
        <f t="shared" si="3"/>
        <v>3</v>
      </c>
      <c r="E95" s="50">
        <f t="shared" si="4"/>
        <v>0</v>
      </c>
      <c r="F95" s="50">
        <f t="shared" si="5"/>
        <v>3</v>
      </c>
      <c r="G95" s="50"/>
      <c r="H95" s="50"/>
      <c r="I95" s="50"/>
      <c r="J95" s="50"/>
      <c r="K95" s="50"/>
      <c r="L95" s="50"/>
      <c r="M95" s="50"/>
      <c r="N95" s="50"/>
      <c r="O95" s="50"/>
      <c r="P95" s="50">
        <v>2</v>
      </c>
      <c r="Q95" s="50"/>
      <c r="R95" s="50">
        <v>2</v>
      </c>
      <c r="S95" s="50"/>
      <c r="T95" s="50"/>
      <c r="U95" s="50"/>
      <c r="V95" s="50"/>
      <c r="W95" s="50"/>
      <c r="X95" s="50"/>
      <c r="Y95" s="50"/>
      <c r="Z95" s="50"/>
      <c r="AA95" s="50"/>
      <c r="AB95" s="50">
        <v>1</v>
      </c>
      <c r="AC95" s="50"/>
      <c r="AD95" s="50">
        <v>1</v>
      </c>
    </row>
    <row r="96" spans="1:30" x14ac:dyDescent="0.25">
      <c r="A96" s="34"/>
      <c r="B96" s="39" t="s">
        <v>88</v>
      </c>
      <c r="C96" s="40" t="s">
        <v>176</v>
      </c>
      <c r="D96" s="51">
        <f t="shared" si="3"/>
        <v>3</v>
      </c>
      <c r="E96" s="51">
        <f t="shared" si="4"/>
        <v>0</v>
      </c>
      <c r="F96" s="51">
        <f t="shared" si="5"/>
        <v>3</v>
      </c>
      <c r="G96" s="50"/>
      <c r="H96" s="50"/>
      <c r="I96" s="50"/>
      <c r="J96" s="50"/>
      <c r="K96" s="50"/>
      <c r="L96" s="50"/>
      <c r="M96" s="50"/>
      <c r="N96" s="50"/>
      <c r="O96" s="50"/>
      <c r="P96" s="50">
        <v>2</v>
      </c>
      <c r="Q96" s="50"/>
      <c r="R96" s="50">
        <v>2</v>
      </c>
      <c r="S96" s="50"/>
      <c r="T96" s="50"/>
      <c r="U96" s="50"/>
      <c r="V96" s="50"/>
      <c r="W96" s="50"/>
      <c r="X96" s="50"/>
      <c r="Y96" s="50"/>
      <c r="Z96" s="50"/>
      <c r="AA96" s="50"/>
      <c r="AB96" s="50">
        <v>1</v>
      </c>
      <c r="AC96" s="50"/>
      <c r="AD96" s="50">
        <v>1</v>
      </c>
    </row>
    <row r="97" spans="1:30" x14ac:dyDescent="0.25">
      <c r="A97" s="36">
        <v>7</v>
      </c>
      <c r="B97" s="37" t="s">
        <v>116</v>
      </c>
      <c r="C97" s="38"/>
      <c r="D97" s="50">
        <f t="shared" si="3"/>
        <v>236</v>
      </c>
      <c r="E97" s="50">
        <f t="shared" si="4"/>
        <v>157</v>
      </c>
      <c r="F97" s="50">
        <f t="shared" si="5"/>
        <v>393</v>
      </c>
      <c r="G97" s="50">
        <v>1</v>
      </c>
      <c r="H97" s="50">
        <v>1</v>
      </c>
      <c r="I97" s="50">
        <v>2</v>
      </c>
      <c r="J97" s="50"/>
      <c r="K97" s="50"/>
      <c r="L97" s="50"/>
      <c r="M97" s="50"/>
      <c r="N97" s="50"/>
      <c r="O97" s="50"/>
      <c r="P97" s="50">
        <v>212</v>
      </c>
      <c r="Q97" s="50">
        <v>134</v>
      </c>
      <c r="R97" s="50">
        <v>346</v>
      </c>
      <c r="S97" s="50"/>
      <c r="T97" s="50"/>
      <c r="U97" s="50"/>
      <c r="V97" s="50">
        <v>1</v>
      </c>
      <c r="W97" s="50"/>
      <c r="X97" s="50">
        <v>1</v>
      </c>
      <c r="Y97" s="50">
        <v>1</v>
      </c>
      <c r="Z97" s="50">
        <v>5</v>
      </c>
      <c r="AA97" s="50">
        <v>6</v>
      </c>
      <c r="AB97" s="50">
        <v>21</v>
      </c>
      <c r="AC97" s="50">
        <v>17</v>
      </c>
      <c r="AD97" s="50">
        <v>38</v>
      </c>
    </row>
    <row r="98" spans="1:30" x14ac:dyDescent="0.25">
      <c r="A98" s="41"/>
      <c r="B98" s="39" t="s">
        <v>84</v>
      </c>
      <c r="C98" s="40" t="s">
        <v>165</v>
      </c>
      <c r="D98" s="51">
        <f t="shared" si="3"/>
        <v>16</v>
      </c>
      <c r="E98" s="51">
        <f t="shared" si="4"/>
        <v>13</v>
      </c>
      <c r="F98" s="51">
        <f t="shared" si="5"/>
        <v>29</v>
      </c>
      <c r="G98" s="50"/>
      <c r="H98" s="50"/>
      <c r="I98" s="50"/>
      <c r="J98" s="50"/>
      <c r="K98" s="50"/>
      <c r="L98" s="50"/>
      <c r="M98" s="50"/>
      <c r="N98" s="50"/>
      <c r="O98" s="50"/>
      <c r="P98" s="50">
        <v>15</v>
      </c>
      <c r="Q98" s="50">
        <v>11</v>
      </c>
      <c r="R98" s="50">
        <v>26</v>
      </c>
      <c r="S98" s="50"/>
      <c r="T98" s="50"/>
      <c r="U98" s="50"/>
      <c r="V98" s="50"/>
      <c r="W98" s="50"/>
      <c r="X98" s="50"/>
      <c r="Y98" s="50"/>
      <c r="Z98" s="50">
        <v>1</v>
      </c>
      <c r="AA98" s="50">
        <v>1</v>
      </c>
      <c r="AB98" s="50">
        <v>1</v>
      </c>
      <c r="AC98" s="50">
        <v>1</v>
      </c>
      <c r="AD98" s="50">
        <v>2</v>
      </c>
    </row>
    <row r="99" spans="1:30" x14ac:dyDescent="0.25">
      <c r="A99" s="41"/>
      <c r="B99" s="39" t="s">
        <v>87</v>
      </c>
      <c r="C99" s="40" t="s">
        <v>166</v>
      </c>
      <c r="D99" s="51">
        <f t="shared" si="3"/>
        <v>10</v>
      </c>
      <c r="E99" s="51">
        <f t="shared" si="4"/>
        <v>27</v>
      </c>
      <c r="F99" s="51">
        <f t="shared" si="5"/>
        <v>37</v>
      </c>
      <c r="G99" s="50"/>
      <c r="H99" s="50"/>
      <c r="I99" s="50"/>
      <c r="J99" s="50"/>
      <c r="K99" s="50"/>
      <c r="L99" s="50"/>
      <c r="M99" s="50"/>
      <c r="N99" s="50"/>
      <c r="O99" s="50"/>
      <c r="P99" s="50">
        <v>9</v>
      </c>
      <c r="Q99" s="50">
        <v>23</v>
      </c>
      <c r="R99" s="50">
        <v>32</v>
      </c>
      <c r="S99" s="50"/>
      <c r="T99" s="50"/>
      <c r="U99" s="50"/>
      <c r="V99" s="50"/>
      <c r="W99" s="50"/>
      <c r="X99" s="50"/>
      <c r="Y99" s="50"/>
      <c r="Z99" s="50"/>
      <c r="AA99" s="50"/>
      <c r="AB99" s="50">
        <v>1</v>
      </c>
      <c r="AC99" s="50">
        <v>4</v>
      </c>
      <c r="AD99" s="50">
        <v>5</v>
      </c>
    </row>
    <row r="100" spans="1:30" x14ac:dyDescent="0.25">
      <c r="A100" s="41"/>
      <c r="B100" s="39" t="s">
        <v>91</v>
      </c>
      <c r="C100" s="40" t="s">
        <v>170</v>
      </c>
      <c r="D100" s="51">
        <f t="shared" si="3"/>
        <v>48</v>
      </c>
      <c r="E100" s="51">
        <f t="shared" si="4"/>
        <v>20</v>
      </c>
      <c r="F100" s="51">
        <f t="shared" si="5"/>
        <v>68</v>
      </c>
      <c r="G100" s="50">
        <v>1</v>
      </c>
      <c r="H100" s="50"/>
      <c r="I100" s="50">
        <v>1</v>
      </c>
      <c r="J100" s="50"/>
      <c r="K100" s="50"/>
      <c r="L100" s="50"/>
      <c r="M100" s="50"/>
      <c r="N100" s="50"/>
      <c r="O100" s="50"/>
      <c r="P100" s="50">
        <v>44</v>
      </c>
      <c r="Q100" s="50">
        <v>15</v>
      </c>
      <c r="R100" s="50">
        <v>59</v>
      </c>
      <c r="S100" s="50"/>
      <c r="T100" s="50"/>
      <c r="U100" s="50"/>
      <c r="V100" s="50"/>
      <c r="W100" s="50"/>
      <c r="X100" s="50"/>
      <c r="Y100" s="50"/>
      <c r="Z100" s="50"/>
      <c r="AA100" s="50"/>
      <c r="AB100" s="50">
        <v>3</v>
      </c>
      <c r="AC100" s="50">
        <v>5</v>
      </c>
      <c r="AD100" s="50">
        <v>8</v>
      </c>
    </row>
    <row r="101" spans="1:30" x14ac:dyDescent="0.25">
      <c r="A101" s="41"/>
      <c r="B101" s="39" t="s">
        <v>92</v>
      </c>
      <c r="C101" s="40" t="s">
        <v>93</v>
      </c>
      <c r="D101" s="51">
        <f t="shared" si="3"/>
        <v>28</v>
      </c>
      <c r="E101" s="51">
        <f t="shared" si="4"/>
        <v>37</v>
      </c>
      <c r="F101" s="51">
        <f t="shared" si="5"/>
        <v>65</v>
      </c>
      <c r="G101" s="50"/>
      <c r="H101" s="50">
        <v>1</v>
      </c>
      <c r="I101" s="50">
        <v>1</v>
      </c>
      <c r="J101" s="50"/>
      <c r="K101" s="50"/>
      <c r="L101" s="50"/>
      <c r="M101" s="50"/>
      <c r="N101" s="50"/>
      <c r="O101" s="50"/>
      <c r="P101" s="50">
        <v>27</v>
      </c>
      <c r="Q101" s="50">
        <v>34</v>
      </c>
      <c r="R101" s="50">
        <v>61</v>
      </c>
      <c r="S101" s="50"/>
      <c r="T101" s="50"/>
      <c r="U101" s="50"/>
      <c r="V101" s="50"/>
      <c r="W101" s="50"/>
      <c r="X101" s="50"/>
      <c r="Y101" s="50"/>
      <c r="Z101" s="50"/>
      <c r="AA101" s="50"/>
      <c r="AB101" s="50">
        <v>1</v>
      </c>
      <c r="AC101" s="50">
        <v>2</v>
      </c>
      <c r="AD101" s="50">
        <v>3</v>
      </c>
    </row>
    <row r="102" spans="1:30" x14ac:dyDescent="0.25">
      <c r="A102" s="41"/>
      <c r="B102" s="39" t="s">
        <v>85</v>
      </c>
      <c r="C102" s="40" t="s">
        <v>86</v>
      </c>
      <c r="D102" s="51">
        <f t="shared" si="3"/>
        <v>30</v>
      </c>
      <c r="E102" s="51">
        <f t="shared" si="4"/>
        <v>18</v>
      </c>
      <c r="F102" s="51">
        <f t="shared" si="5"/>
        <v>48</v>
      </c>
      <c r="G102" s="50"/>
      <c r="H102" s="50"/>
      <c r="I102" s="50"/>
      <c r="J102" s="50"/>
      <c r="K102" s="50"/>
      <c r="L102" s="50"/>
      <c r="M102" s="50"/>
      <c r="N102" s="50"/>
      <c r="O102" s="50"/>
      <c r="P102" s="50">
        <v>26</v>
      </c>
      <c r="Q102" s="50">
        <v>15</v>
      </c>
      <c r="R102" s="50">
        <v>41</v>
      </c>
      <c r="S102" s="50"/>
      <c r="T102" s="50"/>
      <c r="U102" s="50"/>
      <c r="V102" s="50"/>
      <c r="W102" s="50"/>
      <c r="X102" s="50"/>
      <c r="Y102" s="50">
        <v>1</v>
      </c>
      <c r="Z102" s="50">
        <v>1</v>
      </c>
      <c r="AA102" s="50">
        <v>2</v>
      </c>
      <c r="AB102" s="50">
        <v>3</v>
      </c>
      <c r="AC102" s="50">
        <v>2</v>
      </c>
      <c r="AD102" s="50">
        <v>5</v>
      </c>
    </row>
    <row r="103" spans="1:30" x14ac:dyDescent="0.25">
      <c r="A103" s="41"/>
      <c r="B103" s="39" t="s">
        <v>89</v>
      </c>
      <c r="C103" s="40" t="s">
        <v>168</v>
      </c>
      <c r="D103" s="51">
        <f t="shared" si="3"/>
        <v>24</v>
      </c>
      <c r="E103" s="51">
        <f t="shared" si="4"/>
        <v>10</v>
      </c>
      <c r="F103" s="51">
        <f t="shared" si="5"/>
        <v>34</v>
      </c>
      <c r="G103" s="50"/>
      <c r="H103" s="50"/>
      <c r="I103" s="50"/>
      <c r="J103" s="50"/>
      <c r="K103" s="50"/>
      <c r="L103" s="50"/>
      <c r="M103" s="50"/>
      <c r="N103" s="50"/>
      <c r="O103" s="50"/>
      <c r="P103" s="50">
        <v>24</v>
      </c>
      <c r="Q103" s="50">
        <v>10</v>
      </c>
      <c r="R103" s="50">
        <v>34</v>
      </c>
      <c r="S103" s="50"/>
      <c r="T103" s="50"/>
      <c r="U103" s="50"/>
      <c r="V103" s="50"/>
      <c r="W103" s="50"/>
      <c r="X103" s="50"/>
      <c r="Y103" s="50"/>
      <c r="Z103" s="50"/>
      <c r="AA103" s="50"/>
      <c r="AB103" s="50"/>
      <c r="AC103" s="50"/>
      <c r="AD103" s="50"/>
    </row>
    <row r="104" spans="1:30" x14ac:dyDescent="0.25">
      <c r="A104" s="41"/>
      <c r="B104" s="39" t="s">
        <v>82</v>
      </c>
      <c r="C104" s="40" t="s">
        <v>83</v>
      </c>
      <c r="D104" s="51">
        <f t="shared" si="3"/>
        <v>18</v>
      </c>
      <c r="E104" s="51">
        <f t="shared" si="4"/>
        <v>8</v>
      </c>
      <c r="F104" s="51">
        <f t="shared" si="5"/>
        <v>26</v>
      </c>
      <c r="G104" s="50"/>
      <c r="H104" s="50"/>
      <c r="I104" s="50"/>
      <c r="J104" s="50"/>
      <c r="K104" s="50"/>
      <c r="L104" s="50"/>
      <c r="M104" s="50"/>
      <c r="N104" s="50"/>
      <c r="O104" s="50"/>
      <c r="P104" s="50">
        <v>13</v>
      </c>
      <c r="Q104" s="50">
        <v>8</v>
      </c>
      <c r="R104" s="50">
        <v>21</v>
      </c>
      <c r="S104" s="50"/>
      <c r="T104" s="50"/>
      <c r="U104" s="50"/>
      <c r="V104" s="50"/>
      <c r="W104" s="50"/>
      <c r="X104" s="50"/>
      <c r="Y104" s="50"/>
      <c r="Z104" s="50"/>
      <c r="AA104" s="50"/>
      <c r="AB104" s="50">
        <v>5</v>
      </c>
      <c r="AC104" s="50"/>
      <c r="AD104" s="50">
        <v>5</v>
      </c>
    </row>
    <row r="105" spans="1:30" x14ac:dyDescent="0.25">
      <c r="A105" s="34"/>
      <c r="B105" s="39" t="s">
        <v>90</v>
      </c>
      <c r="C105" s="40" t="s">
        <v>169</v>
      </c>
      <c r="D105" s="51">
        <f t="shared" si="3"/>
        <v>62</v>
      </c>
      <c r="E105" s="51">
        <f t="shared" si="4"/>
        <v>24</v>
      </c>
      <c r="F105" s="51">
        <f t="shared" si="5"/>
        <v>86</v>
      </c>
      <c r="G105" s="50"/>
      <c r="H105" s="50"/>
      <c r="I105" s="50"/>
      <c r="J105" s="50"/>
      <c r="K105" s="50"/>
      <c r="L105" s="50"/>
      <c r="M105" s="50"/>
      <c r="N105" s="50"/>
      <c r="O105" s="50"/>
      <c r="P105" s="50">
        <v>54</v>
      </c>
      <c r="Q105" s="50">
        <v>18</v>
      </c>
      <c r="R105" s="50">
        <v>72</v>
      </c>
      <c r="S105" s="50"/>
      <c r="T105" s="50"/>
      <c r="U105" s="50"/>
      <c r="V105" s="50">
        <v>1</v>
      </c>
      <c r="W105" s="50"/>
      <c r="X105" s="50">
        <v>1</v>
      </c>
      <c r="Y105" s="50"/>
      <c r="Z105" s="50">
        <v>3</v>
      </c>
      <c r="AA105" s="50">
        <v>3</v>
      </c>
      <c r="AB105" s="50">
        <v>7</v>
      </c>
      <c r="AC105" s="50">
        <v>3</v>
      </c>
      <c r="AD105" s="50">
        <v>10</v>
      </c>
    </row>
    <row r="106" spans="1:30" x14ac:dyDescent="0.25">
      <c r="A106" s="36">
        <v>9</v>
      </c>
      <c r="B106" s="37" t="s">
        <v>18</v>
      </c>
      <c r="C106" s="38"/>
      <c r="D106" s="50">
        <f t="shared" si="3"/>
        <v>132</v>
      </c>
      <c r="E106" s="50">
        <f t="shared" si="4"/>
        <v>71</v>
      </c>
      <c r="F106" s="50">
        <f t="shared" si="5"/>
        <v>203</v>
      </c>
      <c r="G106" s="50"/>
      <c r="H106" s="50"/>
      <c r="I106" s="50"/>
      <c r="J106" s="50"/>
      <c r="K106" s="50"/>
      <c r="L106" s="50"/>
      <c r="M106" s="50">
        <v>2</v>
      </c>
      <c r="N106" s="50">
        <v>1</v>
      </c>
      <c r="O106" s="50">
        <v>3</v>
      </c>
      <c r="P106" s="50">
        <v>113</v>
      </c>
      <c r="Q106" s="50">
        <v>65</v>
      </c>
      <c r="R106" s="50">
        <v>178</v>
      </c>
      <c r="S106" s="50"/>
      <c r="T106" s="50"/>
      <c r="U106" s="50"/>
      <c r="V106" s="50">
        <v>2</v>
      </c>
      <c r="W106" s="50"/>
      <c r="X106" s="50">
        <v>2</v>
      </c>
      <c r="Y106" s="50">
        <v>4</v>
      </c>
      <c r="Z106" s="50">
        <v>1</v>
      </c>
      <c r="AA106" s="50">
        <v>5</v>
      </c>
      <c r="AB106" s="50">
        <v>11</v>
      </c>
      <c r="AC106" s="50">
        <v>4</v>
      </c>
      <c r="AD106" s="50">
        <v>15</v>
      </c>
    </row>
    <row r="107" spans="1:30" x14ac:dyDescent="0.25">
      <c r="A107" s="41"/>
      <c r="B107" s="39" t="s">
        <v>84</v>
      </c>
      <c r="C107" s="40" t="s">
        <v>165</v>
      </c>
      <c r="D107" s="51">
        <f t="shared" si="3"/>
        <v>63</v>
      </c>
      <c r="E107" s="51">
        <f t="shared" si="4"/>
        <v>22</v>
      </c>
      <c r="F107" s="51">
        <f t="shared" si="5"/>
        <v>85</v>
      </c>
      <c r="G107" s="50"/>
      <c r="H107" s="50"/>
      <c r="I107" s="50"/>
      <c r="J107" s="50"/>
      <c r="K107" s="50"/>
      <c r="L107" s="50"/>
      <c r="M107" s="50"/>
      <c r="N107" s="50"/>
      <c r="O107" s="50"/>
      <c r="P107" s="50">
        <v>60</v>
      </c>
      <c r="Q107" s="50">
        <v>22</v>
      </c>
      <c r="R107" s="50">
        <v>82</v>
      </c>
      <c r="S107" s="50"/>
      <c r="T107" s="50"/>
      <c r="U107" s="50"/>
      <c r="V107" s="50"/>
      <c r="W107" s="50"/>
      <c r="X107" s="50"/>
      <c r="Y107" s="50"/>
      <c r="Z107" s="50"/>
      <c r="AA107" s="50"/>
      <c r="AB107" s="50">
        <v>3</v>
      </c>
      <c r="AC107" s="50"/>
      <c r="AD107" s="50">
        <v>3</v>
      </c>
    </row>
    <row r="108" spans="1:30" x14ac:dyDescent="0.25">
      <c r="A108" s="41"/>
      <c r="B108" s="39" t="s">
        <v>92</v>
      </c>
      <c r="C108" s="40" t="s">
        <v>93</v>
      </c>
      <c r="D108" s="51">
        <f t="shared" si="3"/>
        <v>19</v>
      </c>
      <c r="E108" s="51">
        <f t="shared" si="4"/>
        <v>33</v>
      </c>
      <c r="F108" s="51">
        <f t="shared" si="5"/>
        <v>52</v>
      </c>
      <c r="G108" s="50"/>
      <c r="H108" s="50"/>
      <c r="I108" s="50"/>
      <c r="J108" s="50"/>
      <c r="K108" s="50"/>
      <c r="L108" s="50"/>
      <c r="M108" s="50"/>
      <c r="N108" s="50"/>
      <c r="O108" s="50"/>
      <c r="P108" s="50">
        <v>17</v>
      </c>
      <c r="Q108" s="50">
        <v>29</v>
      </c>
      <c r="R108" s="50">
        <v>46</v>
      </c>
      <c r="S108" s="50"/>
      <c r="T108" s="50"/>
      <c r="U108" s="50"/>
      <c r="V108" s="50">
        <v>1</v>
      </c>
      <c r="W108" s="50"/>
      <c r="X108" s="50">
        <v>1</v>
      </c>
      <c r="Y108" s="50"/>
      <c r="Z108" s="50">
        <v>1</v>
      </c>
      <c r="AA108" s="50">
        <v>1</v>
      </c>
      <c r="AB108" s="50">
        <v>1</v>
      </c>
      <c r="AC108" s="50">
        <v>3</v>
      </c>
      <c r="AD108" s="50">
        <v>4</v>
      </c>
    </row>
    <row r="109" spans="1:30" x14ac:dyDescent="0.25">
      <c r="A109" s="41"/>
      <c r="B109" s="39" t="s">
        <v>94</v>
      </c>
      <c r="C109" s="40" t="s">
        <v>167</v>
      </c>
      <c r="D109" s="51">
        <f t="shared" si="3"/>
        <v>50</v>
      </c>
      <c r="E109" s="51">
        <f t="shared" si="4"/>
        <v>16</v>
      </c>
      <c r="F109" s="51">
        <f t="shared" si="5"/>
        <v>66</v>
      </c>
      <c r="G109" s="50"/>
      <c r="H109" s="50"/>
      <c r="I109" s="50"/>
      <c r="J109" s="50"/>
      <c r="K109" s="50"/>
      <c r="L109" s="50"/>
      <c r="M109" s="50">
        <v>2</v>
      </c>
      <c r="N109" s="50">
        <v>1</v>
      </c>
      <c r="O109" s="50">
        <v>3</v>
      </c>
      <c r="P109" s="50">
        <v>36</v>
      </c>
      <c r="Q109" s="50">
        <v>14</v>
      </c>
      <c r="R109" s="50">
        <v>50</v>
      </c>
      <c r="S109" s="50"/>
      <c r="T109" s="50"/>
      <c r="U109" s="50"/>
      <c r="V109" s="50">
        <v>1</v>
      </c>
      <c r="W109" s="50"/>
      <c r="X109" s="50">
        <v>1</v>
      </c>
      <c r="Y109" s="50">
        <v>4</v>
      </c>
      <c r="Z109" s="50"/>
      <c r="AA109" s="50">
        <v>4</v>
      </c>
      <c r="AB109" s="50">
        <v>7</v>
      </c>
      <c r="AC109" s="50">
        <v>1</v>
      </c>
      <c r="AD109" s="50">
        <v>8</v>
      </c>
    </row>
    <row r="110" spans="1:30" x14ac:dyDescent="0.25">
      <c r="A110" s="33" t="s">
        <v>196</v>
      </c>
      <c r="B110" s="34"/>
      <c r="C110" s="35"/>
      <c r="D110" s="49">
        <f t="shared" si="3"/>
        <v>73</v>
      </c>
      <c r="E110" s="49">
        <f t="shared" si="4"/>
        <v>55</v>
      </c>
      <c r="F110" s="49">
        <f t="shared" si="5"/>
        <v>128</v>
      </c>
      <c r="G110" s="49"/>
      <c r="H110" s="49"/>
      <c r="I110" s="49"/>
      <c r="J110" s="49"/>
      <c r="K110" s="49">
        <v>1</v>
      </c>
      <c r="L110" s="49">
        <v>1</v>
      </c>
      <c r="M110" s="49"/>
      <c r="N110" s="49"/>
      <c r="O110" s="49"/>
      <c r="P110" s="49">
        <v>45</v>
      </c>
      <c r="Q110" s="49">
        <v>27</v>
      </c>
      <c r="R110" s="49">
        <v>72</v>
      </c>
      <c r="S110" s="49"/>
      <c r="T110" s="49"/>
      <c r="U110" s="49"/>
      <c r="V110" s="49"/>
      <c r="W110" s="49"/>
      <c r="X110" s="49"/>
      <c r="Y110" s="49"/>
      <c r="Z110" s="49"/>
      <c r="AA110" s="49"/>
      <c r="AB110" s="49">
        <v>28</v>
      </c>
      <c r="AC110" s="49">
        <v>27</v>
      </c>
      <c r="AD110" s="49">
        <v>55</v>
      </c>
    </row>
    <row r="111" spans="1:30" x14ac:dyDescent="0.25">
      <c r="A111" s="36">
        <v>6</v>
      </c>
      <c r="B111" s="37" t="s">
        <v>48</v>
      </c>
      <c r="C111" s="38"/>
      <c r="D111" s="50">
        <f t="shared" si="3"/>
        <v>3</v>
      </c>
      <c r="E111" s="50">
        <f t="shared" si="4"/>
        <v>1</v>
      </c>
      <c r="F111" s="50">
        <f t="shared" si="5"/>
        <v>4</v>
      </c>
      <c r="G111" s="50"/>
      <c r="H111" s="50"/>
      <c r="I111" s="50"/>
      <c r="J111" s="50"/>
      <c r="K111" s="50"/>
      <c r="L111" s="50"/>
      <c r="M111" s="50"/>
      <c r="N111" s="50"/>
      <c r="O111" s="50"/>
      <c r="P111" s="50">
        <v>2</v>
      </c>
      <c r="Q111" s="50"/>
      <c r="R111" s="50">
        <v>2</v>
      </c>
      <c r="S111" s="50"/>
      <c r="T111" s="50"/>
      <c r="U111" s="50"/>
      <c r="V111" s="50"/>
      <c r="W111" s="50"/>
      <c r="X111" s="50"/>
      <c r="Y111" s="50"/>
      <c r="Z111" s="50"/>
      <c r="AA111" s="50"/>
      <c r="AB111" s="50">
        <v>1</v>
      </c>
      <c r="AC111" s="50">
        <v>1</v>
      </c>
      <c r="AD111" s="50">
        <v>2</v>
      </c>
    </row>
    <row r="112" spans="1:30" x14ac:dyDescent="0.25">
      <c r="A112" s="34"/>
      <c r="B112" s="39" t="s">
        <v>96</v>
      </c>
      <c r="C112" s="40" t="s">
        <v>172</v>
      </c>
      <c r="D112" s="51">
        <f t="shared" si="3"/>
        <v>3</v>
      </c>
      <c r="E112" s="51">
        <f t="shared" si="4"/>
        <v>1</v>
      </c>
      <c r="F112" s="51">
        <f t="shared" si="5"/>
        <v>4</v>
      </c>
      <c r="G112" s="50"/>
      <c r="H112" s="50"/>
      <c r="I112" s="50"/>
      <c r="J112" s="50"/>
      <c r="K112" s="50"/>
      <c r="L112" s="50"/>
      <c r="M112" s="50"/>
      <c r="N112" s="50"/>
      <c r="O112" s="50"/>
      <c r="P112" s="50">
        <v>2</v>
      </c>
      <c r="Q112" s="50"/>
      <c r="R112" s="50">
        <v>2</v>
      </c>
      <c r="S112" s="50"/>
      <c r="T112" s="50"/>
      <c r="U112" s="50"/>
      <c r="V112" s="50"/>
      <c r="W112" s="50"/>
      <c r="X112" s="50"/>
      <c r="Y112" s="50"/>
      <c r="Z112" s="50"/>
      <c r="AA112" s="50"/>
      <c r="AB112" s="50">
        <v>1</v>
      </c>
      <c r="AC112" s="50">
        <v>1</v>
      </c>
      <c r="AD112" s="50">
        <v>2</v>
      </c>
    </row>
    <row r="113" spans="1:30" x14ac:dyDescent="0.25">
      <c r="A113" s="36">
        <v>7</v>
      </c>
      <c r="B113" s="37" t="s">
        <v>116</v>
      </c>
      <c r="C113" s="38"/>
      <c r="D113" s="50">
        <f t="shared" si="3"/>
        <v>69</v>
      </c>
      <c r="E113" s="50">
        <f t="shared" si="4"/>
        <v>54</v>
      </c>
      <c r="F113" s="50">
        <f t="shared" si="5"/>
        <v>123</v>
      </c>
      <c r="G113" s="50"/>
      <c r="H113" s="50"/>
      <c r="I113" s="50"/>
      <c r="J113" s="50"/>
      <c r="K113" s="50">
        <v>1</v>
      </c>
      <c r="L113" s="50">
        <v>1</v>
      </c>
      <c r="M113" s="50"/>
      <c r="N113" s="50"/>
      <c r="O113" s="50"/>
      <c r="P113" s="50">
        <v>42</v>
      </c>
      <c r="Q113" s="50">
        <v>27</v>
      </c>
      <c r="R113" s="50">
        <v>69</v>
      </c>
      <c r="S113" s="50"/>
      <c r="T113" s="50"/>
      <c r="U113" s="50"/>
      <c r="V113" s="50"/>
      <c r="W113" s="50"/>
      <c r="X113" s="50"/>
      <c r="Y113" s="50"/>
      <c r="Z113" s="50"/>
      <c r="AA113" s="50"/>
      <c r="AB113" s="50">
        <v>27</v>
      </c>
      <c r="AC113" s="50">
        <v>26</v>
      </c>
      <c r="AD113" s="50">
        <v>53</v>
      </c>
    </row>
    <row r="114" spans="1:30" x14ac:dyDescent="0.25">
      <c r="A114" s="34"/>
      <c r="B114" s="39" t="s">
        <v>96</v>
      </c>
      <c r="C114" s="40" t="s">
        <v>172</v>
      </c>
      <c r="D114" s="51">
        <f t="shared" si="3"/>
        <v>69</v>
      </c>
      <c r="E114" s="51">
        <f t="shared" si="4"/>
        <v>54</v>
      </c>
      <c r="F114" s="51">
        <f t="shared" si="5"/>
        <v>123</v>
      </c>
      <c r="G114" s="50"/>
      <c r="H114" s="50"/>
      <c r="I114" s="50"/>
      <c r="J114" s="50"/>
      <c r="K114" s="50">
        <v>1</v>
      </c>
      <c r="L114" s="50">
        <v>1</v>
      </c>
      <c r="M114" s="50"/>
      <c r="N114" s="50"/>
      <c r="O114" s="50"/>
      <c r="P114" s="50">
        <v>42</v>
      </c>
      <c r="Q114" s="50">
        <v>27</v>
      </c>
      <c r="R114" s="50">
        <v>69</v>
      </c>
      <c r="S114" s="50"/>
      <c r="T114" s="50"/>
      <c r="U114" s="50"/>
      <c r="V114" s="50"/>
      <c r="W114" s="50"/>
      <c r="X114" s="50"/>
      <c r="Y114" s="50"/>
      <c r="Z114" s="50"/>
      <c r="AA114" s="50"/>
      <c r="AB114" s="50">
        <v>27</v>
      </c>
      <c r="AC114" s="50">
        <v>26</v>
      </c>
      <c r="AD114" s="50">
        <v>53</v>
      </c>
    </row>
    <row r="115" spans="1:30" x14ac:dyDescent="0.25">
      <c r="A115" s="36">
        <v>9</v>
      </c>
      <c r="B115" s="37" t="s">
        <v>18</v>
      </c>
      <c r="C115" s="38"/>
      <c r="D115" s="50">
        <f t="shared" si="3"/>
        <v>1</v>
      </c>
      <c r="E115" s="50">
        <f t="shared" si="4"/>
        <v>0</v>
      </c>
      <c r="F115" s="50">
        <f t="shared" si="5"/>
        <v>1</v>
      </c>
      <c r="G115" s="50"/>
      <c r="H115" s="50"/>
      <c r="I115" s="50"/>
      <c r="J115" s="50"/>
      <c r="K115" s="50"/>
      <c r="L115" s="50"/>
      <c r="M115" s="50"/>
      <c r="N115" s="50"/>
      <c r="O115" s="50"/>
      <c r="P115" s="50">
        <v>1</v>
      </c>
      <c r="Q115" s="50"/>
      <c r="R115" s="50">
        <v>1</v>
      </c>
      <c r="S115" s="50"/>
      <c r="T115" s="50"/>
      <c r="U115" s="50"/>
      <c r="V115" s="50"/>
      <c r="W115" s="50"/>
      <c r="X115" s="50"/>
      <c r="Y115" s="50"/>
      <c r="Z115" s="50"/>
      <c r="AA115" s="50"/>
      <c r="AB115" s="50"/>
      <c r="AC115" s="50"/>
      <c r="AD115" s="50"/>
    </row>
    <row r="116" spans="1:30" x14ac:dyDescent="0.25">
      <c r="A116" s="41"/>
      <c r="B116" s="39" t="s">
        <v>96</v>
      </c>
      <c r="C116" s="40" t="s">
        <v>172</v>
      </c>
      <c r="D116" s="51">
        <f t="shared" si="3"/>
        <v>1</v>
      </c>
      <c r="E116" s="51">
        <f t="shared" si="4"/>
        <v>0</v>
      </c>
      <c r="F116" s="51">
        <f t="shared" si="5"/>
        <v>1</v>
      </c>
      <c r="G116" s="50"/>
      <c r="H116" s="50"/>
      <c r="I116" s="50"/>
      <c r="J116" s="50"/>
      <c r="K116" s="50"/>
      <c r="L116" s="50"/>
      <c r="M116" s="50"/>
      <c r="N116" s="50"/>
      <c r="O116" s="50"/>
      <c r="P116" s="50">
        <v>1</v>
      </c>
      <c r="Q116" s="50"/>
      <c r="R116" s="50">
        <v>1</v>
      </c>
      <c r="S116" s="50"/>
      <c r="T116" s="50"/>
      <c r="U116" s="50"/>
      <c r="V116" s="50"/>
      <c r="W116" s="50"/>
      <c r="X116" s="50"/>
      <c r="Y116" s="50"/>
      <c r="Z116" s="50"/>
      <c r="AA116" s="50"/>
      <c r="AB116" s="50"/>
      <c r="AC116" s="50"/>
      <c r="AD116" s="50"/>
    </row>
    <row r="117" spans="1:30" x14ac:dyDescent="0.25">
      <c r="A117" s="33" t="s">
        <v>197</v>
      </c>
      <c r="B117" s="34"/>
      <c r="C117" s="35"/>
      <c r="D117" s="49">
        <f t="shared" si="3"/>
        <v>37</v>
      </c>
      <c r="E117" s="49">
        <f t="shared" si="4"/>
        <v>36</v>
      </c>
      <c r="F117" s="49">
        <f t="shared" si="5"/>
        <v>73</v>
      </c>
      <c r="G117" s="49"/>
      <c r="H117" s="49"/>
      <c r="I117" s="49"/>
      <c r="J117" s="49"/>
      <c r="K117" s="49">
        <v>1</v>
      </c>
      <c r="L117" s="49">
        <v>1</v>
      </c>
      <c r="M117" s="49"/>
      <c r="N117" s="49"/>
      <c r="O117" s="49"/>
      <c r="P117" s="49">
        <v>31</v>
      </c>
      <c r="Q117" s="49">
        <v>30</v>
      </c>
      <c r="R117" s="49">
        <v>61</v>
      </c>
      <c r="S117" s="49"/>
      <c r="T117" s="49"/>
      <c r="U117" s="49"/>
      <c r="V117" s="49"/>
      <c r="W117" s="49"/>
      <c r="X117" s="49"/>
      <c r="Y117" s="49">
        <v>1</v>
      </c>
      <c r="Z117" s="49">
        <v>2</v>
      </c>
      <c r="AA117" s="49">
        <v>3</v>
      </c>
      <c r="AB117" s="49">
        <v>5</v>
      </c>
      <c r="AC117" s="49">
        <v>3</v>
      </c>
      <c r="AD117" s="49">
        <v>8</v>
      </c>
    </row>
    <row r="118" spans="1:30" x14ac:dyDescent="0.25">
      <c r="A118" s="42">
        <v>7</v>
      </c>
      <c r="B118" s="37" t="s">
        <v>116</v>
      </c>
      <c r="C118" s="38"/>
      <c r="D118" s="50">
        <f t="shared" si="3"/>
        <v>37</v>
      </c>
      <c r="E118" s="50">
        <f t="shared" si="4"/>
        <v>36</v>
      </c>
      <c r="F118" s="50">
        <f t="shared" si="5"/>
        <v>73</v>
      </c>
      <c r="G118" s="50"/>
      <c r="H118" s="50"/>
      <c r="I118" s="50"/>
      <c r="J118" s="50"/>
      <c r="K118" s="50">
        <v>1</v>
      </c>
      <c r="L118" s="50">
        <v>1</v>
      </c>
      <c r="M118" s="50"/>
      <c r="N118" s="50"/>
      <c r="O118" s="50"/>
      <c r="P118" s="50">
        <v>31</v>
      </c>
      <c r="Q118" s="50">
        <v>30</v>
      </c>
      <c r="R118" s="50">
        <v>61</v>
      </c>
      <c r="S118" s="50"/>
      <c r="T118" s="50"/>
      <c r="U118" s="50"/>
      <c r="V118" s="50"/>
      <c r="W118" s="50"/>
      <c r="X118" s="50"/>
      <c r="Y118" s="50">
        <v>1</v>
      </c>
      <c r="Z118" s="50">
        <v>2</v>
      </c>
      <c r="AA118" s="50">
        <v>3</v>
      </c>
      <c r="AB118" s="50">
        <v>5</v>
      </c>
      <c r="AC118" s="50">
        <v>3</v>
      </c>
      <c r="AD118" s="50">
        <v>8</v>
      </c>
    </row>
    <row r="119" spans="1:30" x14ac:dyDescent="0.25">
      <c r="A119" s="43"/>
      <c r="B119" s="39" t="s">
        <v>97</v>
      </c>
      <c r="C119" s="40" t="s">
        <v>173</v>
      </c>
      <c r="D119" s="51">
        <f t="shared" si="3"/>
        <v>37</v>
      </c>
      <c r="E119" s="51">
        <f t="shared" si="4"/>
        <v>36</v>
      </c>
      <c r="F119" s="51">
        <f t="shared" si="5"/>
        <v>73</v>
      </c>
      <c r="G119" s="50"/>
      <c r="H119" s="50"/>
      <c r="I119" s="50"/>
      <c r="J119" s="50"/>
      <c r="K119" s="50">
        <v>1</v>
      </c>
      <c r="L119" s="50">
        <v>1</v>
      </c>
      <c r="M119" s="50"/>
      <c r="N119" s="50"/>
      <c r="O119" s="50"/>
      <c r="P119" s="50">
        <v>31</v>
      </c>
      <c r="Q119" s="50">
        <v>30</v>
      </c>
      <c r="R119" s="50">
        <v>61</v>
      </c>
      <c r="S119" s="50"/>
      <c r="T119" s="50"/>
      <c r="U119" s="50"/>
      <c r="V119" s="50"/>
      <c r="W119" s="50"/>
      <c r="X119" s="50"/>
      <c r="Y119" s="50">
        <v>1</v>
      </c>
      <c r="Z119" s="50">
        <v>2</v>
      </c>
      <c r="AA119" s="50">
        <v>3</v>
      </c>
      <c r="AB119" s="50">
        <v>5</v>
      </c>
      <c r="AC119" s="50">
        <v>3</v>
      </c>
      <c r="AD119" s="50">
        <v>8</v>
      </c>
    </row>
  </sheetData>
  <mergeCells count="16">
    <mergeCell ref="C6:AD6"/>
    <mergeCell ref="C7:AD7"/>
    <mergeCell ref="D8:F8"/>
    <mergeCell ref="G8:I8"/>
    <mergeCell ref="J8:L8"/>
    <mergeCell ref="M8:O8"/>
    <mergeCell ref="P8:R8"/>
    <mergeCell ref="S8:U8"/>
    <mergeCell ref="V8:X8"/>
    <mergeCell ref="Y8:AA8"/>
    <mergeCell ref="AB8:AD8"/>
    <mergeCell ref="C1:AD1"/>
    <mergeCell ref="C2:AD2"/>
    <mergeCell ref="C3:AD3"/>
    <mergeCell ref="AB4:AD4"/>
    <mergeCell ref="C5:AD5"/>
  </mergeCells>
  <printOptions horizontalCentered="1"/>
  <pageMargins left="0.25" right="0.25" top="0.75" bottom="0.75" header="0.3" footer="0.3"/>
  <pageSetup paperSize="5" scale="8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D121"/>
  <sheetViews>
    <sheetView zoomScaleNormal="100" workbookViewId="0">
      <pane xSplit="3" ySplit="9" topLeftCell="D10" activePane="bottomRight" state="frozen"/>
      <selection pane="topRight" activeCell="D1" sqref="D1"/>
      <selection pane="bottomLeft" activeCell="A10" sqref="A10"/>
      <selection pane="bottomRight"/>
    </sheetView>
  </sheetViews>
  <sheetFormatPr defaultRowHeight="15" x14ac:dyDescent="0.25"/>
  <cols>
    <col min="1" max="1" width="5.42578125" customWidth="1"/>
    <col min="2" max="2" width="10" customWidth="1"/>
    <col min="3" max="3" width="29.7109375" bestFit="1" customWidth="1"/>
    <col min="4" max="6" width="6.5703125" bestFit="1" customWidth="1"/>
    <col min="7" max="15" width="5.7109375" customWidth="1"/>
    <col min="16" max="16" width="6.5703125" bestFit="1" customWidth="1"/>
    <col min="17" max="17" width="5.7109375" customWidth="1"/>
    <col min="18" max="18" width="6.5703125" bestFit="1" customWidth="1"/>
    <col min="19" max="30" width="5.7109375" customWidth="1"/>
  </cols>
  <sheetData>
    <row r="1" spans="1:30" s="25" customFormat="1" ht="15" customHeight="1" x14ac:dyDescent="0.25">
      <c r="C1" s="85" t="s">
        <v>109</v>
      </c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</row>
    <row r="2" spans="1:30" s="25" customFormat="1" ht="15" customHeight="1" x14ac:dyDescent="0.25">
      <c r="C2" s="85" t="s">
        <v>110</v>
      </c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  <c r="AA2" s="85"/>
      <c r="AB2" s="85"/>
      <c r="AC2" s="85"/>
      <c r="AD2" s="85"/>
    </row>
    <row r="3" spans="1:30" s="25" customFormat="1" ht="15" customHeight="1" x14ac:dyDescent="0.25">
      <c r="C3" s="85" t="s">
        <v>111</v>
      </c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  <c r="AA3" s="85"/>
      <c r="AB3" s="85"/>
      <c r="AC3" s="85"/>
      <c r="AD3" s="85"/>
    </row>
    <row r="4" spans="1:30" s="25" customFormat="1" ht="15" customHeight="1" x14ac:dyDescent="0.25"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1"/>
      <c r="AB4" s="90" t="s">
        <v>181</v>
      </c>
      <c r="AC4" s="90"/>
      <c r="AD4" s="90"/>
    </row>
    <row r="5" spans="1:30" s="25" customFormat="1" ht="15" customHeight="1" x14ac:dyDescent="0.25">
      <c r="C5" s="86" t="s">
        <v>112</v>
      </c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</row>
    <row r="6" spans="1:30" s="25" customFormat="1" ht="15" customHeight="1" x14ac:dyDescent="0.25">
      <c r="C6" s="87" t="s">
        <v>206</v>
      </c>
      <c r="D6" s="87"/>
      <c r="E6" s="87"/>
      <c r="F6" s="87"/>
      <c r="G6" s="87"/>
      <c r="H6" s="87"/>
      <c r="I6" s="87"/>
      <c r="J6" s="87"/>
      <c r="K6" s="87"/>
      <c r="L6" s="87"/>
      <c r="M6" s="87"/>
      <c r="N6" s="87"/>
      <c r="O6" s="87"/>
      <c r="P6" s="87"/>
      <c r="Q6" s="87"/>
      <c r="R6" s="87"/>
      <c r="S6" s="87"/>
      <c r="T6" s="87"/>
      <c r="U6" s="87"/>
      <c r="V6" s="87"/>
      <c r="W6" s="87"/>
      <c r="X6" s="87"/>
      <c r="Y6" s="87"/>
      <c r="Z6" s="87"/>
      <c r="AA6" s="87"/>
      <c r="AB6" s="87"/>
      <c r="AC6" s="87"/>
      <c r="AD6" s="87"/>
    </row>
    <row r="7" spans="1:30" s="25" customFormat="1" ht="15" customHeight="1" x14ac:dyDescent="0.25">
      <c r="C7" s="84" t="s">
        <v>185</v>
      </c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84"/>
      <c r="R7" s="84"/>
      <c r="S7" s="84"/>
      <c r="T7" s="84"/>
      <c r="U7" s="84"/>
      <c r="V7" s="84"/>
      <c r="W7" s="84"/>
      <c r="X7" s="84"/>
      <c r="Y7" s="84"/>
      <c r="Z7" s="84"/>
      <c r="AA7" s="84"/>
      <c r="AB7" s="84"/>
      <c r="AC7" s="84"/>
      <c r="AD7" s="84"/>
    </row>
    <row r="8" spans="1:30" s="26" customFormat="1" ht="33.75" customHeight="1" x14ac:dyDescent="0.25">
      <c r="C8" s="27" t="s">
        <v>186</v>
      </c>
      <c r="D8" s="83" t="s">
        <v>108</v>
      </c>
      <c r="E8" s="83"/>
      <c r="F8" s="83"/>
      <c r="G8" s="82" t="s">
        <v>0</v>
      </c>
      <c r="H8" s="82"/>
      <c r="I8" s="82"/>
      <c r="J8" s="82" t="s">
        <v>1</v>
      </c>
      <c r="K8" s="82"/>
      <c r="L8" s="82"/>
      <c r="M8" s="82" t="s">
        <v>2</v>
      </c>
      <c r="N8" s="82"/>
      <c r="O8" s="82"/>
      <c r="P8" s="82" t="s">
        <v>3</v>
      </c>
      <c r="Q8" s="82"/>
      <c r="R8" s="82"/>
      <c r="S8" s="82" t="s">
        <v>4</v>
      </c>
      <c r="T8" s="82"/>
      <c r="U8" s="82"/>
      <c r="V8" s="82" t="s">
        <v>5</v>
      </c>
      <c r="W8" s="82"/>
      <c r="X8" s="82"/>
      <c r="Y8" s="82" t="s">
        <v>6</v>
      </c>
      <c r="Z8" s="82"/>
      <c r="AA8" s="82"/>
      <c r="AB8" s="82" t="s">
        <v>184</v>
      </c>
      <c r="AC8" s="82"/>
      <c r="AD8" s="82"/>
    </row>
    <row r="9" spans="1:30" s="26" customFormat="1" ht="15" customHeight="1" x14ac:dyDescent="0.25">
      <c r="C9" s="31"/>
      <c r="D9" s="19" t="s">
        <v>8</v>
      </c>
      <c r="E9" s="19" t="s">
        <v>7</v>
      </c>
      <c r="F9" s="20" t="s">
        <v>114</v>
      </c>
      <c r="G9" s="19" t="s">
        <v>8</v>
      </c>
      <c r="H9" s="19" t="s">
        <v>7</v>
      </c>
      <c r="I9" s="20" t="s">
        <v>114</v>
      </c>
      <c r="J9" s="19" t="s">
        <v>8</v>
      </c>
      <c r="K9" s="19" t="s">
        <v>7</v>
      </c>
      <c r="L9" s="20" t="s">
        <v>114</v>
      </c>
      <c r="M9" s="19" t="s">
        <v>8</v>
      </c>
      <c r="N9" s="19" t="s">
        <v>7</v>
      </c>
      <c r="O9" s="20" t="s">
        <v>114</v>
      </c>
      <c r="P9" s="19" t="s">
        <v>8</v>
      </c>
      <c r="Q9" s="19" t="s">
        <v>7</v>
      </c>
      <c r="R9" s="20" t="s">
        <v>114</v>
      </c>
      <c r="S9" s="19" t="s">
        <v>8</v>
      </c>
      <c r="T9" s="19" t="s">
        <v>7</v>
      </c>
      <c r="U9" s="20" t="s">
        <v>114</v>
      </c>
      <c r="V9" s="19" t="s">
        <v>8</v>
      </c>
      <c r="W9" s="19" t="s">
        <v>7</v>
      </c>
      <c r="X9" s="20" t="s">
        <v>114</v>
      </c>
      <c r="Y9" s="19" t="s">
        <v>8</v>
      </c>
      <c r="Z9" s="19" t="s">
        <v>7</v>
      </c>
      <c r="AA9" s="20" t="s">
        <v>114</v>
      </c>
      <c r="AB9" s="19" t="s">
        <v>8</v>
      </c>
      <c r="AC9" s="19" t="s">
        <v>7</v>
      </c>
      <c r="AD9" s="20" t="s">
        <v>114</v>
      </c>
    </row>
    <row r="10" spans="1:30" s="28" customFormat="1" ht="15" customHeight="1" x14ac:dyDescent="0.2">
      <c r="C10" s="32" t="s">
        <v>108</v>
      </c>
      <c r="D10" s="29">
        <f>G10+J10+M10+P10+S10+V10+Y10+AB10</f>
        <v>2086</v>
      </c>
      <c r="E10" s="29">
        <f>H10+K10+N10+Q10+T10+W10+Z10+AC10</f>
        <v>1314</v>
      </c>
      <c r="F10" s="29">
        <f>SUM(D10:E10)</f>
        <v>3400</v>
      </c>
      <c r="G10" s="30"/>
      <c r="H10" s="30">
        <v>1</v>
      </c>
      <c r="I10" s="30">
        <v>1</v>
      </c>
      <c r="J10" s="30">
        <v>3</v>
      </c>
      <c r="K10" s="30">
        <v>8</v>
      </c>
      <c r="L10" s="30">
        <v>11</v>
      </c>
      <c r="M10" s="30">
        <v>4</v>
      </c>
      <c r="N10" s="30">
        <v>5</v>
      </c>
      <c r="O10" s="30">
        <v>9</v>
      </c>
      <c r="P10" s="30">
        <v>1583</v>
      </c>
      <c r="Q10" s="30">
        <v>987</v>
      </c>
      <c r="R10" s="30">
        <v>2570</v>
      </c>
      <c r="S10" s="29">
        <v>2</v>
      </c>
      <c r="T10" s="29">
        <v>3</v>
      </c>
      <c r="U10" s="29">
        <v>5</v>
      </c>
      <c r="V10" s="30">
        <v>3</v>
      </c>
      <c r="W10" s="30">
        <v>2</v>
      </c>
      <c r="X10" s="30">
        <v>5</v>
      </c>
      <c r="Y10" s="30">
        <v>10</v>
      </c>
      <c r="Z10" s="30">
        <v>16</v>
      </c>
      <c r="AA10" s="30">
        <v>26</v>
      </c>
      <c r="AB10" s="30">
        <v>481</v>
      </c>
      <c r="AC10" s="30">
        <v>292</v>
      </c>
      <c r="AD10" s="30">
        <v>773</v>
      </c>
    </row>
    <row r="11" spans="1:30" x14ac:dyDescent="0.25">
      <c r="A11" s="33" t="s">
        <v>188</v>
      </c>
      <c r="B11" s="34"/>
      <c r="C11" s="35"/>
      <c r="D11" s="44">
        <f t="shared" ref="D11:D74" si="0">G11+J11+M11+P11+S11+V11+Y11+AB11</f>
        <v>87</v>
      </c>
      <c r="E11" s="44">
        <f t="shared" ref="E11:E74" si="1">H11+K11+N11+Q11+T11+W11+Z11+AC11</f>
        <v>98</v>
      </c>
      <c r="F11" s="44">
        <f t="shared" ref="F11:F74" si="2">SUM(D11:E11)</f>
        <v>185</v>
      </c>
      <c r="G11" s="44"/>
      <c r="H11" s="44"/>
      <c r="I11" s="44"/>
      <c r="J11" s="44"/>
      <c r="K11" s="44"/>
      <c r="L11" s="44"/>
      <c r="M11" s="44"/>
      <c r="N11" s="44"/>
      <c r="O11" s="44"/>
      <c r="P11" s="44">
        <v>58</v>
      </c>
      <c r="Q11" s="44">
        <v>62</v>
      </c>
      <c r="R11" s="44">
        <v>120</v>
      </c>
      <c r="S11" s="44"/>
      <c r="T11" s="44">
        <v>1</v>
      </c>
      <c r="U11" s="44">
        <v>1</v>
      </c>
      <c r="V11" s="44"/>
      <c r="W11" s="44"/>
      <c r="X11" s="44"/>
      <c r="Y11" s="44"/>
      <c r="Z11" s="44">
        <v>1</v>
      </c>
      <c r="AA11" s="44">
        <v>1</v>
      </c>
      <c r="AB11" s="44">
        <v>29</v>
      </c>
      <c r="AC11" s="44">
        <v>34</v>
      </c>
      <c r="AD11" s="44">
        <v>63</v>
      </c>
    </row>
    <row r="12" spans="1:30" x14ac:dyDescent="0.25">
      <c r="A12" s="36">
        <v>7</v>
      </c>
      <c r="B12" s="37" t="s">
        <v>116</v>
      </c>
      <c r="C12" s="38"/>
      <c r="D12" s="45">
        <f t="shared" si="0"/>
        <v>83</v>
      </c>
      <c r="E12" s="45">
        <f t="shared" si="1"/>
        <v>86</v>
      </c>
      <c r="F12" s="45">
        <f t="shared" si="2"/>
        <v>169</v>
      </c>
      <c r="G12" s="45"/>
      <c r="H12" s="45"/>
      <c r="I12" s="45"/>
      <c r="J12" s="45"/>
      <c r="K12" s="45"/>
      <c r="L12" s="45"/>
      <c r="M12" s="45"/>
      <c r="N12" s="45"/>
      <c r="O12" s="45"/>
      <c r="P12" s="45">
        <v>54</v>
      </c>
      <c r="Q12" s="45">
        <v>52</v>
      </c>
      <c r="R12" s="45">
        <v>106</v>
      </c>
      <c r="S12" s="45"/>
      <c r="T12" s="45"/>
      <c r="U12" s="45"/>
      <c r="V12" s="45"/>
      <c r="W12" s="45"/>
      <c r="X12" s="45"/>
      <c r="Y12" s="45"/>
      <c r="Z12" s="45">
        <v>1</v>
      </c>
      <c r="AA12" s="45">
        <v>1</v>
      </c>
      <c r="AB12" s="45">
        <v>29</v>
      </c>
      <c r="AC12" s="45">
        <v>33</v>
      </c>
      <c r="AD12" s="45">
        <v>62</v>
      </c>
    </row>
    <row r="13" spans="1:30" x14ac:dyDescent="0.25">
      <c r="A13" s="41"/>
      <c r="B13" s="39" t="s">
        <v>16</v>
      </c>
      <c r="C13" s="40" t="s">
        <v>128</v>
      </c>
      <c r="D13" s="46">
        <f t="shared" si="0"/>
        <v>81</v>
      </c>
      <c r="E13" s="46">
        <f t="shared" si="1"/>
        <v>86</v>
      </c>
      <c r="F13" s="46">
        <f t="shared" si="2"/>
        <v>167</v>
      </c>
      <c r="G13" s="46"/>
      <c r="H13" s="45"/>
      <c r="I13" s="45"/>
      <c r="J13" s="45"/>
      <c r="K13" s="45"/>
      <c r="L13" s="45"/>
      <c r="M13" s="45"/>
      <c r="N13" s="45"/>
      <c r="O13" s="45"/>
      <c r="P13" s="45">
        <v>53</v>
      </c>
      <c r="Q13" s="45">
        <v>52</v>
      </c>
      <c r="R13" s="45">
        <v>105</v>
      </c>
      <c r="S13" s="45"/>
      <c r="T13" s="45"/>
      <c r="U13" s="45"/>
      <c r="V13" s="45"/>
      <c r="W13" s="45"/>
      <c r="X13" s="45"/>
      <c r="Y13" s="45"/>
      <c r="Z13" s="45">
        <v>1</v>
      </c>
      <c r="AA13" s="45">
        <v>1</v>
      </c>
      <c r="AB13" s="45">
        <v>28</v>
      </c>
      <c r="AC13" s="45">
        <v>33</v>
      </c>
      <c r="AD13" s="45">
        <v>61</v>
      </c>
    </row>
    <row r="14" spans="1:30" x14ac:dyDescent="0.25">
      <c r="A14" s="34"/>
      <c r="B14" s="39" t="s">
        <v>10</v>
      </c>
      <c r="C14" s="40" t="s">
        <v>129</v>
      </c>
      <c r="D14" s="46">
        <f t="shared" si="0"/>
        <v>2</v>
      </c>
      <c r="E14" s="46">
        <f t="shared" si="1"/>
        <v>0</v>
      </c>
      <c r="F14" s="46">
        <f t="shared" si="2"/>
        <v>2</v>
      </c>
      <c r="G14" s="46"/>
      <c r="H14" s="45"/>
      <c r="I14" s="45"/>
      <c r="J14" s="45"/>
      <c r="K14" s="45"/>
      <c r="L14" s="45"/>
      <c r="M14" s="45"/>
      <c r="N14" s="45"/>
      <c r="O14" s="45"/>
      <c r="P14" s="45">
        <v>1</v>
      </c>
      <c r="Q14" s="45"/>
      <c r="R14" s="45">
        <v>1</v>
      </c>
      <c r="S14" s="45"/>
      <c r="T14" s="45"/>
      <c r="U14" s="45"/>
      <c r="V14" s="45"/>
      <c r="W14" s="45"/>
      <c r="X14" s="45"/>
      <c r="Y14" s="45"/>
      <c r="Z14" s="45"/>
      <c r="AA14" s="45"/>
      <c r="AB14" s="45">
        <v>1</v>
      </c>
      <c r="AC14" s="45"/>
      <c r="AD14" s="45">
        <v>1</v>
      </c>
    </row>
    <row r="15" spans="1:30" x14ac:dyDescent="0.25">
      <c r="A15" s="36">
        <v>9</v>
      </c>
      <c r="B15" s="37" t="s">
        <v>18</v>
      </c>
      <c r="C15" s="38"/>
      <c r="D15" s="45">
        <f t="shared" si="0"/>
        <v>4</v>
      </c>
      <c r="E15" s="45">
        <f t="shared" si="1"/>
        <v>12</v>
      </c>
      <c r="F15" s="45">
        <f t="shared" si="2"/>
        <v>16</v>
      </c>
      <c r="G15" s="45"/>
      <c r="H15" s="45"/>
      <c r="I15" s="45"/>
      <c r="J15" s="45"/>
      <c r="K15" s="45"/>
      <c r="L15" s="45"/>
      <c r="M15" s="45"/>
      <c r="N15" s="45"/>
      <c r="O15" s="45"/>
      <c r="P15" s="45">
        <v>4</v>
      </c>
      <c r="Q15" s="45">
        <v>10</v>
      </c>
      <c r="R15" s="45">
        <v>14</v>
      </c>
      <c r="S15" s="45"/>
      <c r="T15" s="45">
        <v>1</v>
      </c>
      <c r="U15" s="45">
        <v>1</v>
      </c>
      <c r="V15" s="45"/>
      <c r="W15" s="45"/>
      <c r="X15" s="45"/>
      <c r="Y15" s="45"/>
      <c r="Z15" s="45"/>
      <c r="AA15" s="45"/>
      <c r="AB15" s="45"/>
      <c r="AC15" s="45">
        <v>1</v>
      </c>
      <c r="AD15" s="45">
        <v>1</v>
      </c>
    </row>
    <row r="16" spans="1:30" x14ac:dyDescent="0.25">
      <c r="A16" s="41"/>
      <c r="B16" s="39" t="s">
        <v>19</v>
      </c>
      <c r="C16" s="40" t="s">
        <v>20</v>
      </c>
      <c r="D16" s="46">
        <f t="shared" si="0"/>
        <v>3</v>
      </c>
      <c r="E16" s="46">
        <f t="shared" si="1"/>
        <v>3</v>
      </c>
      <c r="F16" s="46">
        <f t="shared" si="2"/>
        <v>6</v>
      </c>
      <c r="G16" s="46"/>
      <c r="H16" s="45"/>
      <c r="I16" s="45"/>
      <c r="J16" s="45"/>
      <c r="K16" s="45"/>
      <c r="L16" s="45"/>
      <c r="M16" s="45"/>
      <c r="N16" s="45"/>
      <c r="O16" s="45"/>
      <c r="P16" s="45">
        <v>3</v>
      </c>
      <c r="Q16" s="45">
        <v>2</v>
      </c>
      <c r="R16" s="45">
        <v>5</v>
      </c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>
        <v>1</v>
      </c>
      <c r="AD16" s="45">
        <v>1</v>
      </c>
    </row>
    <row r="17" spans="1:30" x14ac:dyDescent="0.25">
      <c r="A17" s="41"/>
      <c r="B17" s="39" t="s">
        <v>12</v>
      </c>
      <c r="C17" s="40" t="s">
        <v>13</v>
      </c>
      <c r="D17" s="46">
        <f t="shared" si="0"/>
        <v>1</v>
      </c>
      <c r="E17" s="46">
        <f t="shared" si="1"/>
        <v>9</v>
      </c>
      <c r="F17" s="46">
        <f t="shared" si="2"/>
        <v>10</v>
      </c>
      <c r="G17" s="46"/>
      <c r="H17" s="45"/>
      <c r="I17" s="45"/>
      <c r="J17" s="45"/>
      <c r="K17" s="45"/>
      <c r="L17" s="45"/>
      <c r="M17" s="45"/>
      <c r="N17" s="45"/>
      <c r="O17" s="45"/>
      <c r="P17" s="45">
        <v>1</v>
      </c>
      <c r="Q17" s="45">
        <v>8</v>
      </c>
      <c r="R17" s="45">
        <v>9</v>
      </c>
      <c r="S17" s="45"/>
      <c r="T17" s="45">
        <v>1</v>
      </c>
      <c r="U17" s="45">
        <v>1</v>
      </c>
      <c r="V17" s="45"/>
      <c r="W17" s="45"/>
      <c r="X17" s="45"/>
      <c r="Y17" s="45"/>
      <c r="Z17" s="45"/>
      <c r="AA17" s="45"/>
      <c r="AB17" s="45"/>
      <c r="AC17" s="45"/>
      <c r="AD17" s="45"/>
    </row>
    <row r="18" spans="1:30" x14ac:dyDescent="0.25">
      <c r="A18" s="33" t="s">
        <v>189</v>
      </c>
      <c r="B18" s="34"/>
      <c r="C18" s="35"/>
      <c r="D18" s="44">
        <f t="shared" si="0"/>
        <v>47</v>
      </c>
      <c r="E18" s="44">
        <f t="shared" si="1"/>
        <v>35</v>
      </c>
      <c r="F18" s="44">
        <f t="shared" si="2"/>
        <v>82</v>
      </c>
      <c r="G18" s="44"/>
      <c r="H18" s="44"/>
      <c r="I18" s="44"/>
      <c r="J18" s="44"/>
      <c r="K18" s="44"/>
      <c r="L18" s="44"/>
      <c r="M18" s="44"/>
      <c r="N18" s="44"/>
      <c r="O18" s="44"/>
      <c r="P18" s="44">
        <v>47</v>
      </c>
      <c r="Q18" s="44">
        <v>33</v>
      </c>
      <c r="R18" s="44">
        <v>80</v>
      </c>
      <c r="S18" s="44"/>
      <c r="T18" s="44"/>
      <c r="U18" s="44"/>
      <c r="V18" s="44"/>
      <c r="W18" s="44"/>
      <c r="X18" s="44"/>
      <c r="Y18" s="44"/>
      <c r="Z18" s="44">
        <v>1</v>
      </c>
      <c r="AA18" s="44">
        <v>1</v>
      </c>
      <c r="AB18" s="44"/>
      <c r="AC18" s="44">
        <v>1</v>
      </c>
      <c r="AD18" s="44">
        <v>1</v>
      </c>
    </row>
    <row r="19" spans="1:30" x14ac:dyDescent="0.25">
      <c r="A19" s="36">
        <v>7</v>
      </c>
      <c r="B19" s="37" t="s">
        <v>116</v>
      </c>
      <c r="C19" s="38"/>
      <c r="D19" s="45">
        <f t="shared" si="0"/>
        <v>47</v>
      </c>
      <c r="E19" s="45">
        <f t="shared" si="1"/>
        <v>35</v>
      </c>
      <c r="F19" s="45">
        <f t="shared" si="2"/>
        <v>82</v>
      </c>
      <c r="G19" s="45"/>
      <c r="H19" s="45"/>
      <c r="I19" s="45"/>
      <c r="J19" s="45"/>
      <c r="K19" s="45"/>
      <c r="L19" s="45"/>
      <c r="M19" s="45"/>
      <c r="N19" s="45"/>
      <c r="O19" s="45"/>
      <c r="P19" s="45">
        <v>47</v>
      </c>
      <c r="Q19" s="45">
        <v>33</v>
      </c>
      <c r="R19" s="45">
        <v>80</v>
      </c>
      <c r="S19" s="45"/>
      <c r="T19" s="45"/>
      <c r="U19" s="45"/>
      <c r="V19" s="45"/>
      <c r="W19" s="45"/>
      <c r="X19" s="45"/>
      <c r="Y19" s="45"/>
      <c r="Z19" s="45">
        <v>1</v>
      </c>
      <c r="AA19" s="45">
        <v>1</v>
      </c>
      <c r="AB19" s="45"/>
      <c r="AC19" s="45">
        <v>1</v>
      </c>
      <c r="AD19" s="45">
        <v>1</v>
      </c>
    </row>
    <row r="20" spans="1:30" x14ac:dyDescent="0.25">
      <c r="A20" s="41"/>
      <c r="B20" s="39" t="s">
        <v>21</v>
      </c>
      <c r="C20" s="40" t="s">
        <v>22</v>
      </c>
      <c r="D20" s="46">
        <f t="shared" si="0"/>
        <v>47</v>
      </c>
      <c r="E20" s="46">
        <f t="shared" si="1"/>
        <v>35</v>
      </c>
      <c r="F20" s="46">
        <f t="shared" si="2"/>
        <v>82</v>
      </c>
      <c r="G20" s="46"/>
      <c r="H20" s="45"/>
      <c r="I20" s="45"/>
      <c r="J20" s="45"/>
      <c r="K20" s="45"/>
      <c r="L20" s="45"/>
      <c r="M20" s="45"/>
      <c r="N20" s="45"/>
      <c r="O20" s="45"/>
      <c r="P20" s="45">
        <v>47</v>
      </c>
      <c r="Q20" s="45">
        <v>33</v>
      </c>
      <c r="R20" s="45">
        <v>80</v>
      </c>
      <c r="S20" s="45"/>
      <c r="T20" s="45"/>
      <c r="U20" s="45"/>
      <c r="V20" s="45"/>
      <c r="W20" s="45"/>
      <c r="X20" s="45"/>
      <c r="Y20" s="45"/>
      <c r="Z20" s="45">
        <v>1</v>
      </c>
      <c r="AA20" s="45">
        <v>1</v>
      </c>
      <c r="AB20" s="45"/>
      <c r="AC20" s="45">
        <v>1</v>
      </c>
      <c r="AD20" s="45">
        <v>1</v>
      </c>
    </row>
    <row r="21" spans="1:30" x14ac:dyDescent="0.25">
      <c r="A21" s="33" t="s">
        <v>190</v>
      </c>
      <c r="B21" s="34"/>
      <c r="C21" s="35"/>
      <c r="D21" s="44">
        <f t="shared" si="0"/>
        <v>146</v>
      </c>
      <c r="E21" s="44">
        <f t="shared" si="1"/>
        <v>163</v>
      </c>
      <c r="F21" s="44">
        <f t="shared" si="2"/>
        <v>309</v>
      </c>
      <c r="G21" s="44"/>
      <c r="H21" s="44"/>
      <c r="I21" s="44"/>
      <c r="J21" s="44">
        <v>2</v>
      </c>
      <c r="K21" s="44">
        <v>6</v>
      </c>
      <c r="L21" s="44">
        <v>8</v>
      </c>
      <c r="M21" s="44"/>
      <c r="N21" s="44">
        <v>1</v>
      </c>
      <c r="O21" s="44">
        <v>1</v>
      </c>
      <c r="P21" s="44">
        <v>109</v>
      </c>
      <c r="Q21" s="44">
        <v>121</v>
      </c>
      <c r="R21" s="44">
        <v>230</v>
      </c>
      <c r="S21" s="44"/>
      <c r="T21" s="44"/>
      <c r="U21" s="44"/>
      <c r="V21" s="44"/>
      <c r="W21" s="44"/>
      <c r="X21" s="44"/>
      <c r="Y21" s="44">
        <v>1</v>
      </c>
      <c r="Z21" s="44">
        <v>1</v>
      </c>
      <c r="AA21" s="44">
        <v>2</v>
      </c>
      <c r="AB21" s="44">
        <v>34</v>
      </c>
      <c r="AC21" s="44">
        <v>34</v>
      </c>
      <c r="AD21" s="44">
        <v>68</v>
      </c>
    </row>
    <row r="22" spans="1:30" x14ac:dyDescent="0.25">
      <c r="A22" s="36">
        <v>7</v>
      </c>
      <c r="B22" s="37" t="s">
        <v>116</v>
      </c>
      <c r="C22" s="38"/>
      <c r="D22" s="45">
        <f t="shared" si="0"/>
        <v>46</v>
      </c>
      <c r="E22" s="45">
        <f t="shared" si="1"/>
        <v>44</v>
      </c>
      <c r="F22" s="45">
        <f t="shared" si="2"/>
        <v>90</v>
      </c>
      <c r="G22" s="45"/>
      <c r="H22" s="45"/>
      <c r="I22" s="45"/>
      <c r="J22" s="45"/>
      <c r="K22" s="45"/>
      <c r="L22" s="45"/>
      <c r="M22" s="45"/>
      <c r="N22" s="45"/>
      <c r="O22" s="45"/>
      <c r="P22" s="45">
        <v>31</v>
      </c>
      <c r="Q22" s="45">
        <v>29</v>
      </c>
      <c r="R22" s="45">
        <v>60</v>
      </c>
      <c r="S22" s="45"/>
      <c r="T22" s="45"/>
      <c r="U22" s="45"/>
      <c r="V22" s="45"/>
      <c r="W22" s="45"/>
      <c r="X22" s="45"/>
      <c r="Y22" s="45"/>
      <c r="Z22" s="45"/>
      <c r="AA22" s="45"/>
      <c r="AB22" s="45">
        <v>15</v>
      </c>
      <c r="AC22" s="45">
        <v>15</v>
      </c>
      <c r="AD22" s="45">
        <v>30</v>
      </c>
    </row>
    <row r="23" spans="1:30" x14ac:dyDescent="0.25">
      <c r="A23" s="41"/>
      <c r="B23" s="39" t="s">
        <v>26</v>
      </c>
      <c r="C23" s="40" t="s">
        <v>133</v>
      </c>
      <c r="D23" s="46">
        <f t="shared" si="0"/>
        <v>18</v>
      </c>
      <c r="E23" s="46">
        <f t="shared" si="1"/>
        <v>16</v>
      </c>
      <c r="F23" s="46">
        <f t="shared" si="2"/>
        <v>34</v>
      </c>
      <c r="G23" s="46"/>
      <c r="H23" s="45"/>
      <c r="I23" s="45"/>
      <c r="J23" s="45"/>
      <c r="K23" s="45"/>
      <c r="L23" s="45"/>
      <c r="M23" s="45"/>
      <c r="N23" s="45"/>
      <c r="O23" s="45"/>
      <c r="P23" s="45">
        <v>14</v>
      </c>
      <c r="Q23" s="45">
        <v>13</v>
      </c>
      <c r="R23" s="45">
        <v>27</v>
      </c>
      <c r="S23" s="45"/>
      <c r="T23" s="45"/>
      <c r="U23" s="45"/>
      <c r="V23" s="45"/>
      <c r="W23" s="45"/>
      <c r="X23" s="45"/>
      <c r="Y23" s="45"/>
      <c r="Z23" s="45"/>
      <c r="AA23" s="45"/>
      <c r="AB23" s="45">
        <v>4</v>
      </c>
      <c r="AC23" s="45">
        <v>3</v>
      </c>
      <c r="AD23" s="45">
        <v>7</v>
      </c>
    </row>
    <row r="24" spans="1:30" x14ac:dyDescent="0.25">
      <c r="A24" s="41"/>
      <c r="B24" s="39" t="s">
        <v>23</v>
      </c>
      <c r="C24" s="40" t="s">
        <v>24</v>
      </c>
      <c r="D24" s="46">
        <f t="shared" si="0"/>
        <v>15</v>
      </c>
      <c r="E24" s="46">
        <f t="shared" si="1"/>
        <v>7</v>
      </c>
      <c r="F24" s="46">
        <f t="shared" si="2"/>
        <v>22</v>
      </c>
      <c r="G24" s="46"/>
      <c r="H24" s="45"/>
      <c r="I24" s="45"/>
      <c r="J24" s="45"/>
      <c r="K24" s="45"/>
      <c r="L24" s="45"/>
      <c r="M24" s="45"/>
      <c r="N24" s="45"/>
      <c r="O24" s="45"/>
      <c r="P24" s="45">
        <v>11</v>
      </c>
      <c r="Q24" s="45">
        <v>4</v>
      </c>
      <c r="R24" s="45">
        <v>15</v>
      </c>
      <c r="S24" s="45"/>
      <c r="T24" s="45"/>
      <c r="U24" s="45"/>
      <c r="V24" s="45"/>
      <c r="W24" s="45"/>
      <c r="X24" s="45"/>
      <c r="Y24" s="45"/>
      <c r="Z24" s="45"/>
      <c r="AA24" s="45"/>
      <c r="AB24" s="45">
        <v>4</v>
      </c>
      <c r="AC24" s="45">
        <v>3</v>
      </c>
      <c r="AD24" s="45">
        <v>7</v>
      </c>
    </row>
    <row r="25" spans="1:30" x14ac:dyDescent="0.25">
      <c r="A25" s="41"/>
      <c r="B25" s="39" t="s">
        <v>29</v>
      </c>
      <c r="C25" s="40" t="s">
        <v>132</v>
      </c>
      <c r="D25" s="46">
        <f t="shared" si="0"/>
        <v>2</v>
      </c>
      <c r="E25" s="46">
        <f t="shared" si="1"/>
        <v>7</v>
      </c>
      <c r="F25" s="46">
        <f t="shared" si="2"/>
        <v>9</v>
      </c>
      <c r="G25" s="46"/>
      <c r="H25" s="45"/>
      <c r="I25" s="45"/>
      <c r="J25" s="45"/>
      <c r="K25" s="45"/>
      <c r="L25" s="45"/>
      <c r="M25" s="45"/>
      <c r="N25" s="45"/>
      <c r="O25" s="45"/>
      <c r="P25" s="45">
        <v>1</v>
      </c>
      <c r="Q25" s="45">
        <v>6</v>
      </c>
      <c r="R25" s="45">
        <v>7</v>
      </c>
      <c r="S25" s="45"/>
      <c r="T25" s="45"/>
      <c r="U25" s="45"/>
      <c r="V25" s="45"/>
      <c r="W25" s="45"/>
      <c r="X25" s="45"/>
      <c r="Y25" s="45"/>
      <c r="Z25" s="45"/>
      <c r="AA25" s="45"/>
      <c r="AB25" s="45">
        <v>1</v>
      </c>
      <c r="AC25" s="45">
        <v>1</v>
      </c>
      <c r="AD25" s="45">
        <v>2</v>
      </c>
    </row>
    <row r="26" spans="1:30" x14ac:dyDescent="0.25">
      <c r="A26" s="41"/>
      <c r="B26" s="39" t="s">
        <v>27</v>
      </c>
      <c r="C26" s="40" t="s">
        <v>134</v>
      </c>
      <c r="D26" s="46">
        <f t="shared" si="0"/>
        <v>8</v>
      </c>
      <c r="E26" s="46">
        <f t="shared" si="1"/>
        <v>12</v>
      </c>
      <c r="F26" s="46">
        <f t="shared" si="2"/>
        <v>20</v>
      </c>
      <c r="G26" s="46"/>
      <c r="H26" s="45"/>
      <c r="I26" s="45"/>
      <c r="J26" s="45"/>
      <c r="K26" s="45"/>
      <c r="L26" s="45"/>
      <c r="M26" s="45"/>
      <c r="N26" s="45"/>
      <c r="O26" s="45"/>
      <c r="P26" s="45">
        <v>3</v>
      </c>
      <c r="Q26" s="45">
        <v>5</v>
      </c>
      <c r="R26" s="45">
        <v>8</v>
      </c>
      <c r="S26" s="45"/>
      <c r="T26" s="45"/>
      <c r="U26" s="45"/>
      <c r="V26" s="45"/>
      <c r="W26" s="45"/>
      <c r="X26" s="45"/>
      <c r="Y26" s="45"/>
      <c r="Z26" s="45"/>
      <c r="AA26" s="45"/>
      <c r="AB26" s="45">
        <v>5</v>
      </c>
      <c r="AC26" s="45">
        <v>7</v>
      </c>
      <c r="AD26" s="45">
        <v>12</v>
      </c>
    </row>
    <row r="27" spans="1:30" x14ac:dyDescent="0.25">
      <c r="A27" s="34"/>
      <c r="B27" s="39" t="s">
        <v>28</v>
      </c>
      <c r="C27" s="40" t="s">
        <v>131</v>
      </c>
      <c r="D27" s="46">
        <f t="shared" si="0"/>
        <v>3</v>
      </c>
      <c r="E27" s="46">
        <f t="shared" si="1"/>
        <v>2</v>
      </c>
      <c r="F27" s="46">
        <f t="shared" si="2"/>
        <v>5</v>
      </c>
      <c r="G27" s="46"/>
      <c r="H27" s="45"/>
      <c r="I27" s="45"/>
      <c r="J27" s="45"/>
      <c r="K27" s="45"/>
      <c r="L27" s="45"/>
      <c r="M27" s="45"/>
      <c r="N27" s="45"/>
      <c r="O27" s="45"/>
      <c r="P27" s="45">
        <v>2</v>
      </c>
      <c r="Q27" s="45">
        <v>1</v>
      </c>
      <c r="R27" s="45">
        <v>3</v>
      </c>
      <c r="S27" s="45"/>
      <c r="T27" s="45"/>
      <c r="U27" s="45"/>
      <c r="V27" s="45"/>
      <c r="W27" s="45"/>
      <c r="X27" s="45"/>
      <c r="Y27" s="45"/>
      <c r="Z27" s="45"/>
      <c r="AA27" s="45"/>
      <c r="AB27" s="45">
        <v>1</v>
      </c>
      <c r="AC27" s="45">
        <v>1</v>
      </c>
      <c r="AD27" s="45">
        <v>2</v>
      </c>
    </row>
    <row r="28" spans="1:30" x14ac:dyDescent="0.25">
      <c r="A28" s="36">
        <v>9</v>
      </c>
      <c r="B28" s="37" t="s">
        <v>18</v>
      </c>
      <c r="C28" s="38"/>
      <c r="D28" s="45">
        <f t="shared" si="0"/>
        <v>100</v>
      </c>
      <c r="E28" s="45">
        <f t="shared" si="1"/>
        <v>119</v>
      </c>
      <c r="F28" s="45">
        <f t="shared" si="2"/>
        <v>219</v>
      </c>
      <c r="G28" s="45"/>
      <c r="H28" s="45"/>
      <c r="I28" s="45"/>
      <c r="J28" s="45">
        <v>2</v>
      </c>
      <c r="K28" s="45">
        <v>6</v>
      </c>
      <c r="L28" s="45">
        <v>8</v>
      </c>
      <c r="M28" s="45"/>
      <c r="N28" s="45">
        <v>1</v>
      </c>
      <c r="O28" s="45">
        <v>1</v>
      </c>
      <c r="P28" s="45">
        <v>78</v>
      </c>
      <c r="Q28" s="45">
        <v>92</v>
      </c>
      <c r="R28" s="45">
        <v>170</v>
      </c>
      <c r="S28" s="45"/>
      <c r="T28" s="45"/>
      <c r="U28" s="45"/>
      <c r="V28" s="45"/>
      <c r="W28" s="45"/>
      <c r="X28" s="45"/>
      <c r="Y28" s="45">
        <v>1</v>
      </c>
      <c r="Z28" s="45">
        <v>1</v>
      </c>
      <c r="AA28" s="45">
        <v>2</v>
      </c>
      <c r="AB28" s="45">
        <v>19</v>
      </c>
      <c r="AC28" s="45">
        <v>19</v>
      </c>
      <c r="AD28" s="45">
        <v>38</v>
      </c>
    </row>
    <row r="29" spans="1:30" x14ac:dyDescent="0.25">
      <c r="A29" s="41"/>
      <c r="B29" s="39" t="s">
        <v>26</v>
      </c>
      <c r="C29" s="40" t="s">
        <v>133</v>
      </c>
      <c r="D29" s="46">
        <f t="shared" si="0"/>
        <v>28</v>
      </c>
      <c r="E29" s="46">
        <f t="shared" si="1"/>
        <v>27</v>
      </c>
      <c r="F29" s="46">
        <f t="shared" si="2"/>
        <v>55</v>
      </c>
      <c r="G29" s="46"/>
      <c r="H29" s="45"/>
      <c r="I29" s="45"/>
      <c r="J29" s="45">
        <v>1</v>
      </c>
      <c r="K29" s="45"/>
      <c r="L29" s="45">
        <v>1</v>
      </c>
      <c r="M29" s="45"/>
      <c r="N29" s="45"/>
      <c r="O29" s="45"/>
      <c r="P29" s="45">
        <v>20</v>
      </c>
      <c r="Q29" s="45">
        <v>20</v>
      </c>
      <c r="R29" s="45">
        <v>40</v>
      </c>
      <c r="S29" s="45"/>
      <c r="T29" s="45"/>
      <c r="U29" s="45"/>
      <c r="V29" s="45"/>
      <c r="W29" s="45"/>
      <c r="X29" s="45"/>
      <c r="Y29" s="45"/>
      <c r="Z29" s="45">
        <v>1</v>
      </c>
      <c r="AA29" s="45">
        <v>1</v>
      </c>
      <c r="AB29" s="45">
        <v>7</v>
      </c>
      <c r="AC29" s="45">
        <v>6</v>
      </c>
      <c r="AD29" s="45">
        <v>13</v>
      </c>
    </row>
    <row r="30" spans="1:30" x14ac:dyDescent="0.25">
      <c r="A30" s="41"/>
      <c r="B30" s="39" t="s">
        <v>23</v>
      </c>
      <c r="C30" s="40" t="s">
        <v>24</v>
      </c>
      <c r="D30" s="46">
        <f t="shared" si="0"/>
        <v>23</v>
      </c>
      <c r="E30" s="46">
        <f t="shared" si="1"/>
        <v>23</v>
      </c>
      <c r="F30" s="46">
        <f t="shared" si="2"/>
        <v>46</v>
      </c>
      <c r="G30" s="46"/>
      <c r="H30" s="45"/>
      <c r="I30" s="45"/>
      <c r="J30" s="45"/>
      <c r="K30" s="45">
        <v>2</v>
      </c>
      <c r="L30" s="45">
        <v>2</v>
      </c>
      <c r="M30" s="45"/>
      <c r="N30" s="45">
        <v>1</v>
      </c>
      <c r="O30" s="45">
        <v>1</v>
      </c>
      <c r="P30" s="45">
        <v>21</v>
      </c>
      <c r="Q30" s="45">
        <v>17</v>
      </c>
      <c r="R30" s="45">
        <v>38</v>
      </c>
      <c r="S30" s="45"/>
      <c r="T30" s="45"/>
      <c r="U30" s="45"/>
      <c r="V30" s="45"/>
      <c r="W30" s="45"/>
      <c r="X30" s="45"/>
      <c r="Y30" s="45"/>
      <c r="Z30" s="45"/>
      <c r="AA30" s="45"/>
      <c r="AB30" s="45">
        <v>2</v>
      </c>
      <c r="AC30" s="45">
        <v>3</v>
      </c>
      <c r="AD30" s="45">
        <v>5</v>
      </c>
    </row>
    <row r="31" spans="1:30" x14ac:dyDescent="0.25">
      <c r="A31" s="41"/>
      <c r="B31" s="39" t="s">
        <v>30</v>
      </c>
      <c r="C31" s="40" t="s">
        <v>135</v>
      </c>
      <c r="D31" s="46">
        <f t="shared" si="0"/>
        <v>13</v>
      </c>
      <c r="E31" s="46">
        <f t="shared" si="1"/>
        <v>24</v>
      </c>
      <c r="F31" s="46">
        <f t="shared" si="2"/>
        <v>37</v>
      </c>
      <c r="G31" s="46"/>
      <c r="H31" s="45"/>
      <c r="I31" s="45"/>
      <c r="J31" s="45"/>
      <c r="K31" s="45">
        <v>2</v>
      </c>
      <c r="L31" s="45">
        <v>2</v>
      </c>
      <c r="M31" s="45"/>
      <c r="N31" s="45"/>
      <c r="O31" s="45"/>
      <c r="P31" s="45">
        <v>8</v>
      </c>
      <c r="Q31" s="45">
        <v>19</v>
      </c>
      <c r="R31" s="45">
        <v>27</v>
      </c>
      <c r="S31" s="45"/>
      <c r="T31" s="45"/>
      <c r="U31" s="45"/>
      <c r="V31" s="45"/>
      <c r="W31" s="45"/>
      <c r="X31" s="45"/>
      <c r="Y31" s="45"/>
      <c r="Z31" s="45"/>
      <c r="AA31" s="45"/>
      <c r="AB31" s="45">
        <v>5</v>
      </c>
      <c r="AC31" s="45">
        <v>3</v>
      </c>
      <c r="AD31" s="45">
        <v>8</v>
      </c>
    </row>
    <row r="32" spans="1:30" x14ac:dyDescent="0.25">
      <c r="A32" s="41"/>
      <c r="B32" s="39" t="s">
        <v>27</v>
      </c>
      <c r="C32" s="40" t="s">
        <v>134</v>
      </c>
      <c r="D32" s="46">
        <f t="shared" si="0"/>
        <v>4</v>
      </c>
      <c r="E32" s="46">
        <f t="shared" si="1"/>
        <v>12</v>
      </c>
      <c r="F32" s="46">
        <f t="shared" si="2"/>
        <v>16</v>
      </c>
      <c r="G32" s="46"/>
      <c r="H32" s="45"/>
      <c r="I32" s="45"/>
      <c r="J32" s="45">
        <v>1</v>
      </c>
      <c r="K32" s="45"/>
      <c r="L32" s="45">
        <v>1</v>
      </c>
      <c r="M32" s="45"/>
      <c r="N32" s="45"/>
      <c r="O32" s="45"/>
      <c r="P32" s="45">
        <v>2</v>
      </c>
      <c r="Q32" s="45">
        <v>10</v>
      </c>
      <c r="R32" s="45">
        <v>12</v>
      </c>
      <c r="S32" s="45"/>
      <c r="T32" s="45"/>
      <c r="U32" s="45"/>
      <c r="V32" s="45"/>
      <c r="W32" s="45"/>
      <c r="X32" s="45"/>
      <c r="Y32" s="45"/>
      <c r="Z32" s="45"/>
      <c r="AA32" s="45"/>
      <c r="AB32" s="45">
        <v>1</v>
      </c>
      <c r="AC32" s="45">
        <v>2</v>
      </c>
      <c r="AD32" s="45">
        <v>3</v>
      </c>
    </row>
    <row r="33" spans="1:30" x14ac:dyDescent="0.25">
      <c r="A33" s="41"/>
      <c r="B33" s="39" t="s">
        <v>28</v>
      </c>
      <c r="C33" s="40" t="s">
        <v>131</v>
      </c>
      <c r="D33" s="46">
        <f t="shared" si="0"/>
        <v>32</v>
      </c>
      <c r="E33" s="46">
        <f t="shared" si="1"/>
        <v>33</v>
      </c>
      <c r="F33" s="46">
        <f t="shared" si="2"/>
        <v>65</v>
      </c>
      <c r="G33" s="46"/>
      <c r="H33" s="45"/>
      <c r="I33" s="45"/>
      <c r="J33" s="45"/>
      <c r="K33" s="45">
        <v>2</v>
      </c>
      <c r="L33" s="45">
        <v>2</v>
      </c>
      <c r="M33" s="45"/>
      <c r="N33" s="45"/>
      <c r="O33" s="45"/>
      <c r="P33" s="45">
        <v>27</v>
      </c>
      <c r="Q33" s="45">
        <v>26</v>
      </c>
      <c r="R33" s="45">
        <v>53</v>
      </c>
      <c r="S33" s="45"/>
      <c r="T33" s="45"/>
      <c r="U33" s="45"/>
      <c r="V33" s="45"/>
      <c r="W33" s="45"/>
      <c r="X33" s="45"/>
      <c r="Y33" s="45">
        <v>1</v>
      </c>
      <c r="Z33" s="45"/>
      <c r="AA33" s="45">
        <v>1</v>
      </c>
      <c r="AB33" s="45">
        <v>4</v>
      </c>
      <c r="AC33" s="45">
        <v>5</v>
      </c>
      <c r="AD33" s="45">
        <v>9</v>
      </c>
    </row>
    <row r="34" spans="1:30" x14ac:dyDescent="0.25">
      <c r="A34" s="33" t="s">
        <v>191</v>
      </c>
      <c r="B34" s="34"/>
      <c r="C34" s="35"/>
      <c r="D34" s="44">
        <f t="shared" si="0"/>
        <v>452</v>
      </c>
      <c r="E34" s="44">
        <f t="shared" si="1"/>
        <v>218</v>
      </c>
      <c r="F34" s="44">
        <f t="shared" si="2"/>
        <v>670</v>
      </c>
      <c r="G34" s="44"/>
      <c r="H34" s="44"/>
      <c r="I34" s="44"/>
      <c r="J34" s="44"/>
      <c r="K34" s="44"/>
      <c r="L34" s="44"/>
      <c r="M34" s="44"/>
      <c r="N34" s="44">
        <v>1</v>
      </c>
      <c r="O34" s="44">
        <v>1</v>
      </c>
      <c r="P34" s="44">
        <v>336</v>
      </c>
      <c r="Q34" s="44">
        <v>166</v>
      </c>
      <c r="R34" s="44">
        <v>502</v>
      </c>
      <c r="S34" s="44"/>
      <c r="T34" s="44"/>
      <c r="U34" s="44"/>
      <c r="V34" s="44"/>
      <c r="W34" s="44">
        <v>1</v>
      </c>
      <c r="X34" s="44">
        <v>1</v>
      </c>
      <c r="Y34" s="44">
        <v>1</v>
      </c>
      <c r="Z34" s="44"/>
      <c r="AA34" s="44">
        <v>1</v>
      </c>
      <c r="AB34" s="44">
        <v>115</v>
      </c>
      <c r="AC34" s="44">
        <v>50</v>
      </c>
      <c r="AD34" s="44">
        <v>165</v>
      </c>
    </row>
    <row r="35" spans="1:30" x14ac:dyDescent="0.25">
      <c r="A35" s="36">
        <v>7</v>
      </c>
      <c r="B35" s="37" t="s">
        <v>116</v>
      </c>
      <c r="C35" s="38"/>
      <c r="D35" s="45">
        <f t="shared" si="0"/>
        <v>329</v>
      </c>
      <c r="E35" s="45">
        <f t="shared" si="1"/>
        <v>133</v>
      </c>
      <c r="F35" s="45">
        <f t="shared" si="2"/>
        <v>462</v>
      </c>
      <c r="G35" s="45"/>
      <c r="H35" s="45"/>
      <c r="I35" s="45"/>
      <c r="J35" s="45"/>
      <c r="K35" s="45"/>
      <c r="L35" s="45"/>
      <c r="M35" s="45"/>
      <c r="N35" s="45">
        <v>1</v>
      </c>
      <c r="O35" s="45">
        <v>1</v>
      </c>
      <c r="P35" s="45">
        <v>227</v>
      </c>
      <c r="Q35" s="45">
        <v>96</v>
      </c>
      <c r="R35" s="45">
        <v>323</v>
      </c>
      <c r="S35" s="45"/>
      <c r="T35" s="45"/>
      <c r="U35" s="45"/>
      <c r="V35" s="45"/>
      <c r="W35" s="45">
        <v>1</v>
      </c>
      <c r="X35" s="45">
        <v>1</v>
      </c>
      <c r="Y35" s="45">
        <v>1</v>
      </c>
      <c r="Z35" s="45"/>
      <c r="AA35" s="45">
        <v>1</v>
      </c>
      <c r="AB35" s="45">
        <v>101</v>
      </c>
      <c r="AC35" s="45">
        <v>35</v>
      </c>
      <c r="AD35" s="45">
        <v>136</v>
      </c>
    </row>
    <row r="36" spans="1:30" x14ac:dyDescent="0.25">
      <c r="A36" s="41"/>
      <c r="B36" s="39" t="s">
        <v>47</v>
      </c>
      <c r="C36" s="40" t="s">
        <v>140</v>
      </c>
      <c r="D36" s="46">
        <f t="shared" si="0"/>
        <v>67</v>
      </c>
      <c r="E36" s="46">
        <f t="shared" si="1"/>
        <v>18</v>
      </c>
      <c r="F36" s="46">
        <f t="shared" si="2"/>
        <v>85</v>
      </c>
      <c r="G36" s="46"/>
      <c r="H36" s="45"/>
      <c r="I36" s="45"/>
      <c r="J36" s="45"/>
      <c r="K36" s="45"/>
      <c r="L36" s="45"/>
      <c r="M36" s="45"/>
      <c r="N36" s="45"/>
      <c r="O36" s="45"/>
      <c r="P36" s="45">
        <v>32</v>
      </c>
      <c r="Q36" s="45">
        <v>11</v>
      </c>
      <c r="R36" s="45">
        <v>43</v>
      </c>
      <c r="S36" s="45"/>
      <c r="T36" s="45"/>
      <c r="U36" s="45"/>
      <c r="V36" s="45"/>
      <c r="W36" s="45"/>
      <c r="X36" s="45"/>
      <c r="Y36" s="45"/>
      <c r="Z36" s="45"/>
      <c r="AA36" s="45"/>
      <c r="AB36" s="45">
        <v>35</v>
      </c>
      <c r="AC36" s="45">
        <v>7</v>
      </c>
      <c r="AD36" s="45">
        <v>42</v>
      </c>
    </row>
    <row r="37" spans="1:30" x14ac:dyDescent="0.25">
      <c r="A37" s="41"/>
      <c r="B37" s="39" t="s">
        <v>34</v>
      </c>
      <c r="C37" s="40" t="s">
        <v>137</v>
      </c>
      <c r="D37" s="46">
        <f t="shared" si="0"/>
        <v>17</v>
      </c>
      <c r="E37" s="46">
        <f t="shared" si="1"/>
        <v>33</v>
      </c>
      <c r="F37" s="46">
        <f t="shared" si="2"/>
        <v>50</v>
      </c>
      <c r="G37" s="46"/>
      <c r="H37" s="45"/>
      <c r="I37" s="45"/>
      <c r="J37" s="45"/>
      <c r="K37" s="45"/>
      <c r="L37" s="45"/>
      <c r="M37" s="45"/>
      <c r="N37" s="45"/>
      <c r="O37" s="45"/>
      <c r="P37" s="45">
        <v>16</v>
      </c>
      <c r="Q37" s="45">
        <v>26</v>
      </c>
      <c r="R37" s="45">
        <v>42</v>
      </c>
      <c r="S37" s="45"/>
      <c r="T37" s="45"/>
      <c r="U37" s="45"/>
      <c r="V37" s="45"/>
      <c r="W37" s="45">
        <v>1</v>
      </c>
      <c r="X37" s="45">
        <v>1</v>
      </c>
      <c r="Y37" s="45"/>
      <c r="Z37" s="45"/>
      <c r="AA37" s="45"/>
      <c r="AB37" s="45">
        <v>1</v>
      </c>
      <c r="AC37" s="45">
        <v>6</v>
      </c>
      <c r="AD37" s="45">
        <v>7</v>
      </c>
    </row>
    <row r="38" spans="1:30" x14ac:dyDescent="0.25">
      <c r="A38" s="41"/>
      <c r="B38" s="39" t="s">
        <v>100</v>
      </c>
      <c r="C38" s="40" t="s">
        <v>101</v>
      </c>
      <c r="D38" s="46">
        <f t="shared" si="0"/>
        <v>8</v>
      </c>
      <c r="E38" s="46">
        <f t="shared" si="1"/>
        <v>7</v>
      </c>
      <c r="F38" s="46">
        <f t="shared" si="2"/>
        <v>15</v>
      </c>
      <c r="G38" s="46"/>
      <c r="H38" s="45"/>
      <c r="I38" s="45"/>
      <c r="J38" s="45"/>
      <c r="K38" s="45"/>
      <c r="L38" s="45"/>
      <c r="M38" s="45"/>
      <c r="N38" s="45"/>
      <c r="O38" s="45"/>
      <c r="P38" s="45">
        <v>2</v>
      </c>
      <c r="Q38" s="45">
        <v>4</v>
      </c>
      <c r="R38" s="45">
        <v>6</v>
      </c>
      <c r="S38" s="45"/>
      <c r="T38" s="45"/>
      <c r="U38" s="45"/>
      <c r="V38" s="45"/>
      <c r="W38" s="45"/>
      <c r="X38" s="45"/>
      <c r="Y38" s="45"/>
      <c r="Z38" s="45"/>
      <c r="AA38" s="45"/>
      <c r="AB38" s="45">
        <v>6</v>
      </c>
      <c r="AC38" s="45">
        <v>3</v>
      </c>
      <c r="AD38" s="45">
        <v>9</v>
      </c>
    </row>
    <row r="39" spans="1:30" x14ac:dyDescent="0.25">
      <c r="A39" s="41"/>
      <c r="B39" s="39" t="s">
        <v>36</v>
      </c>
      <c r="C39" s="40" t="s">
        <v>139</v>
      </c>
      <c r="D39" s="46">
        <f t="shared" si="0"/>
        <v>30</v>
      </c>
      <c r="E39" s="46">
        <f t="shared" si="1"/>
        <v>6</v>
      </c>
      <c r="F39" s="46">
        <f t="shared" si="2"/>
        <v>36</v>
      </c>
      <c r="G39" s="46"/>
      <c r="H39" s="45"/>
      <c r="I39" s="45"/>
      <c r="J39" s="45"/>
      <c r="K39" s="45"/>
      <c r="L39" s="45"/>
      <c r="M39" s="45"/>
      <c r="N39" s="45"/>
      <c r="O39" s="45"/>
      <c r="P39" s="45">
        <v>24</v>
      </c>
      <c r="Q39" s="45">
        <v>6</v>
      </c>
      <c r="R39" s="45">
        <v>30</v>
      </c>
      <c r="S39" s="45"/>
      <c r="T39" s="45"/>
      <c r="U39" s="45"/>
      <c r="V39" s="45"/>
      <c r="W39" s="45"/>
      <c r="X39" s="45"/>
      <c r="Y39" s="45"/>
      <c r="Z39" s="45"/>
      <c r="AA39" s="45"/>
      <c r="AB39" s="45">
        <v>6</v>
      </c>
      <c r="AC39" s="45"/>
      <c r="AD39" s="45">
        <v>6</v>
      </c>
    </row>
    <row r="40" spans="1:30" x14ac:dyDescent="0.25">
      <c r="A40" s="41"/>
      <c r="B40" s="39" t="s">
        <v>41</v>
      </c>
      <c r="C40" s="40" t="s">
        <v>42</v>
      </c>
      <c r="D40" s="46">
        <f t="shared" si="0"/>
        <v>18</v>
      </c>
      <c r="E40" s="46">
        <f t="shared" si="1"/>
        <v>8</v>
      </c>
      <c r="F40" s="46">
        <f t="shared" si="2"/>
        <v>26</v>
      </c>
      <c r="G40" s="46"/>
      <c r="H40" s="45"/>
      <c r="I40" s="45"/>
      <c r="J40" s="45"/>
      <c r="K40" s="45"/>
      <c r="L40" s="45"/>
      <c r="M40" s="45"/>
      <c r="N40" s="45"/>
      <c r="O40" s="45"/>
      <c r="P40" s="45">
        <v>14</v>
      </c>
      <c r="Q40" s="45">
        <v>8</v>
      </c>
      <c r="R40" s="45">
        <v>22</v>
      </c>
      <c r="S40" s="45"/>
      <c r="T40" s="45"/>
      <c r="U40" s="45"/>
      <c r="V40" s="45"/>
      <c r="W40" s="45"/>
      <c r="X40" s="45"/>
      <c r="Y40" s="45"/>
      <c r="Z40" s="45"/>
      <c r="AA40" s="45"/>
      <c r="AB40" s="45">
        <v>4</v>
      </c>
      <c r="AC40" s="45"/>
      <c r="AD40" s="45">
        <v>4</v>
      </c>
    </row>
    <row r="41" spans="1:30" x14ac:dyDescent="0.25">
      <c r="A41" s="41"/>
      <c r="B41" s="39" t="s">
        <v>39</v>
      </c>
      <c r="C41" s="40" t="s">
        <v>40</v>
      </c>
      <c r="D41" s="46">
        <f t="shared" si="0"/>
        <v>34</v>
      </c>
      <c r="E41" s="46">
        <f t="shared" si="1"/>
        <v>17</v>
      </c>
      <c r="F41" s="46">
        <f t="shared" si="2"/>
        <v>51</v>
      </c>
      <c r="G41" s="46"/>
      <c r="H41" s="45"/>
      <c r="I41" s="45"/>
      <c r="J41" s="45"/>
      <c r="K41" s="45"/>
      <c r="L41" s="45"/>
      <c r="M41" s="45"/>
      <c r="N41" s="45"/>
      <c r="O41" s="45"/>
      <c r="P41" s="45">
        <v>28</v>
      </c>
      <c r="Q41" s="45">
        <v>14</v>
      </c>
      <c r="R41" s="45">
        <v>42</v>
      </c>
      <c r="S41" s="45"/>
      <c r="T41" s="45"/>
      <c r="U41" s="45"/>
      <c r="V41" s="45"/>
      <c r="W41" s="45"/>
      <c r="X41" s="45"/>
      <c r="Y41" s="45"/>
      <c r="Z41" s="45"/>
      <c r="AA41" s="45"/>
      <c r="AB41" s="45">
        <v>6</v>
      </c>
      <c r="AC41" s="45">
        <v>3</v>
      </c>
      <c r="AD41" s="45">
        <v>9</v>
      </c>
    </row>
    <row r="42" spans="1:30" x14ac:dyDescent="0.25">
      <c r="A42" s="41"/>
      <c r="B42" s="39" t="s">
        <v>37</v>
      </c>
      <c r="C42" s="40" t="s">
        <v>38</v>
      </c>
      <c r="D42" s="46">
        <f t="shared" si="0"/>
        <v>20</v>
      </c>
      <c r="E42" s="46">
        <f t="shared" si="1"/>
        <v>10</v>
      </c>
      <c r="F42" s="46">
        <f t="shared" si="2"/>
        <v>30</v>
      </c>
      <c r="G42" s="46"/>
      <c r="H42" s="45"/>
      <c r="I42" s="45"/>
      <c r="J42" s="45"/>
      <c r="K42" s="45"/>
      <c r="L42" s="45"/>
      <c r="M42" s="45"/>
      <c r="N42" s="45"/>
      <c r="O42" s="45"/>
      <c r="P42" s="45">
        <v>16</v>
      </c>
      <c r="Q42" s="45">
        <v>9</v>
      </c>
      <c r="R42" s="45">
        <v>25</v>
      </c>
      <c r="S42" s="45"/>
      <c r="T42" s="45"/>
      <c r="U42" s="45"/>
      <c r="V42" s="45"/>
      <c r="W42" s="45"/>
      <c r="X42" s="45"/>
      <c r="Y42" s="45"/>
      <c r="Z42" s="45"/>
      <c r="AA42" s="45"/>
      <c r="AB42" s="45">
        <v>4</v>
      </c>
      <c r="AC42" s="45">
        <v>1</v>
      </c>
      <c r="AD42" s="45">
        <v>5</v>
      </c>
    </row>
    <row r="43" spans="1:30" x14ac:dyDescent="0.25">
      <c r="A43" s="41"/>
      <c r="B43" s="39" t="s">
        <v>35</v>
      </c>
      <c r="C43" s="40" t="s">
        <v>138</v>
      </c>
      <c r="D43" s="46">
        <f t="shared" si="0"/>
        <v>7</v>
      </c>
      <c r="E43" s="46">
        <f t="shared" si="1"/>
        <v>11</v>
      </c>
      <c r="F43" s="46">
        <f t="shared" si="2"/>
        <v>18</v>
      </c>
      <c r="G43" s="46"/>
      <c r="H43" s="45"/>
      <c r="I43" s="45"/>
      <c r="J43" s="45"/>
      <c r="K43" s="45"/>
      <c r="L43" s="45"/>
      <c r="M43" s="45"/>
      <c r="N43" s="45"/>
      <c r="O43" s="45"/>
      <c r="P43" s="45">
        <v>6</v>
      </c>
      <c r="Q43" s="45">
        <v>6</v>
      </c>
      <c r="R43" s="45">
        <v>12</v>
      </c>
      <c r="S43" s="45"/>
      <c r="T43" s="45"/>
      <c r="U43" s="45"/>
      <c r="V43" s="45"/>
      <c r="W43" s="45"/>
      <c r="X43" s="45"/>
      <c r="Y43" s="45">
        <v>1</v>
      </c>
      <c r="Z43" s="45"/>
      <c r="AA43" s="45">
        <v>1</v>
      </c>
      <c r="AB43" s="45"/>
      <c r="AC43" s="45">
        <v>5</v>
      </c>
      <c r="AD43" s="45">
        <v>5</v>
      </c>
    </row>
    <row r="44" spans="1:30" x14ac:dyDescent="0.25">
      <c r="A44" s="41"/>
      <c r="B44" s="39" t="s">
        <v>32</v>
      </c>
      <c r="C44" s="40" t="s">
        <v>33</v>
      </c>
      <c r="D44" s="46">
        <f t="shared" si="0"/>
        <v>128</v>
      </c>
      <c r="E44" s="46">
        <f t="shared" si="1"/>
        <v>23</v>
      </c>
      <c r="F44" s="46">
        <f t="shared" si="2"/>
        <v>151</v>
      </c>
      <c r="G44" s="46"/>
      <c r="H44" s="45"/>
      <c r="I44" s="45"/>
      <c r="J44" s="45"/>
      <c r="K44" s="45"/>
      <c r="L44" s="45"/>
      <c r="M44" s="45"/>
      <c r="N44" s="45">
        <v>1</v>
      </c>
      <c r="O44" s="45">
        <v>1</v>
      </c>
      <c r="P44" s="45">
        <v>89</v>
      </c>
      <c r="Q44" s="45">
        <v>12</v>
      </c>
      <c r="R44" s="45">
        <v>101</v>
      </c>
      <c r="S44" s="45"/>
      <c r="T44" s="45"/>
      <c r="U44" s="45"/>
      <c r="V44" s="45"/>
      <c r="W44" s="45"/>
      <c r="X44" s="45"/>
      <c r="Y44" s="45"/>
      <c r="Z44" s="45"/>
      <c r="AA44" s="45"/>
      <c r="AB44" s="45">
        <v>39</v>
      </c>
      <c r="AC44" s="45">
        <v>10</v>
      </c>
      <c r="AD44" s="45">
        <v>49</v>
      </c>
    </row>
    <row r="45" spans="1:30" x14ac:dyDescent="0.25">
      <c r="A45" s="41"/>
      <c r="B45" s="37" t="s">
        <v>117</v>
      </c>
      <c r="C45" s="38"/>
      <c r="D45" s="45">
        <f t="shared" si="0"/>
        <v>42</v>
      </c>
      <c r="E45" s="45">
        <f t="shared" si="1"/>
        <v>50</v>
      </c>
      <c r="F45" s="45">
        <f t="shared" si="2"/>
        <v>92</v>
      </c>
      <c r="G45" s="45"/>
      <c r="H45" s="45"/>
      <c r="I45" s="45"/>
      <c r="J45" s="45"/>
      <c r="K45" s="45"/>
      <c r="L45" s="45"/>
      <c r="M45" s="45"/>
      <c r="N45" s="45"/>
      <c r="O45" s="45"/>
      <c r="P45" s="45">
        <v>37</v>
      </c>
      <c r="Q45" s="45">
        <v>39</v>
      </c>
      <c r="R45" s="45">
        <v>76</v>
      </c>
      <c r="S45" s="45"/>
      <c r="T45" s="45"/>
      <c r="U45" s="45"/>
      <c r="V45" s="45"/>
      <c r="W45" s="45"/>
      <c r="X45" s="45"/>
      <c r="Y45" s="45"/>
      <c r="Z45" s="45"/>
      <c r="AA45" s="45"/>
      <c r="AB45" s="45">
        <v>5</v>
      </c>
      <c r="AC45" s="45">
        <v>11</v>
      </c>
      <c r="AD45" s="45">
        <v>16</v>
      </c>
    </row>
    <row r="46" spans="1:30" x14ac:dyDescent="0.25">
      <c r="A46" s="41"/>
      <c r="B46" s="39" t="s">
        <v>44</v>
      </c>
      <c r="C46" s="40" t="s">
        <v>141</v>
      </c>
      <c r="D46" s="46">
        <f t="shared" si="0"/>
        <v>24</v>
      </c>
      <c r="E46" s="46">
        <f t="shared" si="1"/>
        <v>12</v>
      </c>
      <c r="F46" s="46">
        <f t="shared" si="2"/>
        <v>36</v>
      </c>
      <c r="G46" s="46"/>
      <c r="H46" s="45"/>
      <c r="I46" s="45"/>
      <c r="J46" s="45"/>
      <c r="K46" s="45"/>
      <c r="L46" s="45"/>
      <c r="M46" s="45"/>
      <c r="N46" s="45"/>
      <c r="O46" s="45"/>
      <c r="P46" s="45">
        <v>23</v>
      </c>
      <c r="Q46" s="45">
        <v>8</v>
      </c>
      <c r="R46" s="45">
        <v>31</v>
      </c>
      <c r="S46" s="45"/>
      <c r="T46" s="45"/>
      <c r="U46" s="45"/>
      <c r="V46" s="45"/>
      <c r="W46" s="45"/>
      <c r="X46" s="45"/>
      <c r="Y46" s="45"/>
      <c r="Z46" s="45"/>
      <c r="AA46" s="45"/>
      <c r="AB46" s="45">
        <v>1</v>
      </c>
      <c r="AC46" s="45">
        <v>4</v>
      </c>
      <c r="AD46" s="45">
        <v>5</v>
      </c>
    </row>
    <row r="47" spans="1:30" x14ac:dyDescent="0.25">
      <c r="A47" s="41"/>
      <c r="B47" s="39" t="s">
        <v>43</v>
      </c>
      <c r="C47" s="40" t="s">
        <v>142</v>
      </c>
      <c r="D47" s="46">
        <f t="shared" si="0"/>
        <v>9</v>
      </c>
      <c r="E47" s="46">
        <f t="shared" si="1"/>
        <v>13</v>
      </c>
      <c r="F47" s="46">
        <f t="shared" si="2"/>
        <v>22</v>
      </c>
      <c r="G47" s="46"/>
      <c r="H47" s="45"/>
      <c r="I47" s="45"/>
      <c r="J47" s="45"/>
      <c r="K47" s="45"/>
      <c r="L47" s="45"/>
      <c r="M47" s="45"/>
      <c r="N47" s="45"/>
      <c r="O47" s="45"/>
      <c r="P47" s="45">
        <v>7</v>
      </c>
      <c r="Q47" s="45">
        <v>8</v>
      </c>
      <c r="R47" s="45">
        <v>15</v>
      </c>
      <c r="S47" s="45"/>
      <c r="T47" s="45"/>
      <c r="U47" s="45"/>
      <c r="V47" s="45"/>
      <c r="W47" s="45"/>
      <c r="X47" s="45"/>
      <c r="Y47" s="45"/>
      <c r="Z47" s="45"/>
      <c r="AA47" s="45"/>
      <c r="AB47" s="45">
        <v>2</v>
      </c>
      <c r="AC47" s="45">
        <v>5</v>
      </c>
      <c r="AD47" s="45">
        <v>7</v>
      </c>
    </row>
    <row r="48" spans="1:30" x14ac:dyDescent="0.25">
      <c r="A48" s="41"/>
      <c r="B48" s="39" t="s">
        <v>45</v>
      </c>
      <c r="C48" s="40" t="s">
        <v>143</v>
      </c>
      <c r="D48" s="46">
        <f t="shared" si="0"/>
        <v>7</v>
      </c>
      <c r="E48" s="46">
        <f t="shared" si="1"/>
        <v>19</v>
      </c>
      <c r="F48" s="46">
        <f t="shared" si="2"/>
        <v>26</v>
      </c>
      <c r="G48" s="46"/>
      <c r="H48" s="45"/>
      <c r="I48" s="45"/>
      <c r="J48" s="45"/>
      <c r="K48" s="45"/>
      <c r="L48" s="45"/>
      <c r="M48" s="45"/>
      <c r="N48" s="45"/>
      <c r="O48" s="45"/>
      <c r="P48" s="45">
        <v>6</v>
      </c>
      <c r="Q48" s="45">
        <v>19</v>
      </c>
      <c r="R48" s="45">
        <v>25</v>
      </c>
      <c r="S48" s="45"/>
      <c r="T48" s="45"/>
      <c r="U48" s="45"/>
      <c r="V48" s="45"/>
      <c r="W48" s="45"/>
      <c r="X48" s="45"/>
      <c r="Y48" s="45"/>
      <c r="Z48" s="45"/>
      <c r="AA48" s="45"/>
      <c r="AB48" s="45">
        <v>1</v>
      </c>
      <c r="AC48" s="45"/>
      <c r="AD48" s="45">
        <v>1</v>
      </c>
    </row>
    <row r="49" spans="1:30" x14ac:dyDescent="0.25">
      <c r="A49" s="41"/>
      <c r="B49" s="39" t="s">
        <v>46</v>
      </c>
      <c r="C49" s="40" t="s">
        <v>148</v>
      </c>
      <c r="D49" s="46">
        <f t="shared" si="0"/>
        <v>2</v>
      </c>
      <c r="E49" s="46">
        <f t="shared" si="1"/>
        <v>5</v>
      </c>
      <c r="F49" s="46">
        <f t="shared" si="2"/>
        <v>7</v>
      </c>
      <c r="G49" s="46"/>
      <c r="H49" s="45"/>
      <c r="I49" s="45"/>
      <c r="J49" s="45"/>
      <c r="K49" s="45"/>
      <c r="L49" s="45"/>
      <c r="M49" s="45"/>
      <c r="N49" s="45"/>
      <c r="O49" s="45"/>
      <c r="P49" s="45">
        <v>1</v>
      </c>
      <c r="Q49" s="45">
        <v>4</v>
      </c>
      <c r="R49" s="45">
        <v>5</v>
      </c>
      <c r="S49" s="45"/>
      <c r="T49" s="45"/>
      <c r="U49" s="45"/>
      <c r="V49" s="45"/>
      <c r="W49" s="45"/>
      <c r="X49" s="45"/>
      <c r="Y49" s="45"/>
      <c r="Z49" s="45"/>
      <c r="AA49" s="45"/>
      <c r="AB49" s="45">
        <v>1</v>
      </c>
      <c r="AC49" s="45">
        <v>1</v>
      </c>
      <c r="AD49" s="45">
        <v>2</v>
      </c>
    </row>
    <row r="50" spans="1:30" x14ac:dyDescent="0.25">
      <c r="A50" s="34"/>
      <c r="B50" s="39" t="s">
        <v>99</v>
      </c>
      <c r="C50" s="40" t="s">
        <v>205</v>
      </c>
      <c r="D50" s="46">
        <f t="shared" si="0"/>
        <v>0</v>
      </c>
      <c r="E50" s="46">
        <f t="shared" si="1"/>
        <v>1</v>
      </c>
      <c r="F50" s="46">
        <f t="shared" si="2"/>
        <v>1</v>
      </c>
      <c r="G50" s="46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>
        <v>1</v>
      </c>
      <c r="AD50" s="45">
        <v>1</v>
      </c>
    </row>
    <row r="51" spans="1:30" x14ac:dyDescent="0.25">
      <c r="A51" s="36">
        <v>9</v>
      </c>
      <c r="B51" s="37" t="s">
        <v>18</v>
      </c>
      <c r="C51" s="38"/>
      <c r="D51" s="45">
        <f t="shared" si="0"/>
        <v>81</v>
      </c>
      <c r="E51" s="45">
        <f t="shared" si="1"/>
        <v>35</v>
      </c>
      <c r="F51" s="45">
        <f t="shared" si="2"/>
        <v>116</v>
      </c>
      <c r="G51" s="45"/>
      <c r="H51" s="45"/>
      <c r="I51" s="45"/>
      <c r="J51" s="45"/>
      <c r="K51" s="45"/>
      <c r="L51" s="45"/>
      <c r="M51" s="45"/>
      <c r="N51" s="45"/>
      <c r="O51" s="45"/>
      <c r="P51" s="45">
        <v>72</v>
      </c>
      <c r="Q51" s="45">
        <v>31</v>
      </c>
      <c r="R51" s="45">
        <v>103</v>
      </c>
      <c r="S51" s="45"/>
      <c r="T51" s="45"/>
      <c r="U51" s="45"/>
      <c r="V51" s="45"/>
      <c r="W51" s="45"/>
      <c r="X51" s="45"/>
      <c r="Y51" s="45"/>
      <c r="Z51" s="45"/>
      <c r="AA51" s="45"/>
      <c r="AB51" s="45">
        <v>9</v>
      </c>
      <c r="AC51" s="45">
        <v>4</v>
      </c>
      <c r="AD51" s="45">
        <v>13</v>
      </c>
    </row>
    <row r="52" spans="1:30" x14ac:dyDescent="0.25">
      <c r="A52" s="41"/>
      <c r="B52" s="39" t="s">
        <v>31</v>
      </c>
      <c r="C52" s="40" t="s">
        <v>136</v>
      </c>
      <c r="D52" s="46">
        <f t="shared" si="0"/>
        <v>61</v>
      </c>
      <c r="E52" s="46">
        <f t="shared" si="1"/>
        <v>24</v>
      </c>
      <c r="F52" s="46">
        <f t="shared" si="2"/>
        <v>85</v>
      </c>
      <c r="G52" s="46"/>
      <c r="H52" s="45"/>
      <c r="I52" s="45"/>
      <c r="J52" s="45"/>
      <c r="K52" s="45"/>
      <c r="L52" s="45"/>
      <c r="M52" s="45"/>
      <c r="N52" s="45"/>
      <c r="O52" s="45"/>
      <c r="P52" s="45">
        <v>58</v>
      </c>
      <c r="Q52" s="45">
        <v>22</v>
      </c>
      <c r="R52" s="45">
        <v>80</v>
      </c>
      <c r="S52" s="45"/>
      <c r="T52" s="45"/>
      <c r="U52" s="45"/>
      <c r="V52" s="45"/>
      <c r="W52" s="45"/>
      <c r="X52" s="45"/>
      <c r="Y52" s="45"/>
      <c r="Z52" s="45"/>
      <c r="AA52" s="45"/>
      <c r="AB52" s="45">
        <v>3</v>
      </c>
      <c r="AC52" s="45">
        <v>2</v>
      </c>
      <c r="AD52" s="45">
        <v>5</v>
      </c>
    </row>
    <row r="53" spans="1:30" x14ac:dyDescent="0.25">
      <c r="A53" s="41"/>
      <c r="B53" s="39" t="s">
        <v>32</v>
      </c>
      <c r="C53" s="40" t="s">
        <v>33</v>
      </c>
      <c r="D53" s="46">
        <f t="shared" si="0"/>
        <v>20</v>
      </c>
      <c r="E53" s="46">
        <f t="shared" si="1"/>
        <v>11</v>
      </c>
      <c r="F53" s="46">
        <f t="shared" si="2"/>
        <v>31</v>
      </c>
      <c r="G53" s="46"/>
      <c r="H53" s="45"/>
      <c r="I53" s="45"/>
      <c r="J53" s="45"/>
      <c r="K53" s="45"/>
      <c r="L53" s="45"/>
      <c r="M53" s="45"/>
      <c r="N53" s="45"/>
      <c r="O53" s="45"/>
      <c r="P53" s="45">
        <v>14</v>
      </c>
      <c r="Q53" s="45">
        <v>9</v>
      </c>
      <c r="R53" s="45">
        <v>23</v>
      </c>
      <c r="S53" s="45"/>
      <c r="T53" s="45"/>
      <c r="U53" s="45"/>
      <c r="V53" s="45"/>
      <c r="W53" s="45"/>
      <c r="X53" s="45"/>
      <c r="Y53" s="45"/>
      <c r="Z53" s="45"/>
      <c r="AA53" s="45"/>
      <c r="AB53" s="45">
        <v>6</v>
      </c>
      <c r="AC53" s="45">
        <v>2</v>
      </c>
      <c r="AD53" s="45">
        <v>8</v>
      </c>
    </row>
    <row r="54" spans="1:30" x14ac:dyDescent="0.25">
      <c r="A54" s="33" t="s">
        <v>198</v>
      </c>
      <c r="B54" s="34"/>
      <c r="C54" s="35"/>
      <c r="D54" s="44">
        <f t="shared" si="0"/>
        <v>59</v>
      </c>
      <c r="E54" s="44">
        <f t="shared" si="1"/>
        <v>25</v>
      </c>
      <c r="F54" s="44">
        <f t="shared" si="2"/>
        <v>84</v>
      </c>
      <c r="G54" s="44"/>
      <c r="H54" s="44"/>
      <c r="I54" s="44"/>
      <c r="J54" s="44"/>
      <c r="K54" s="44"/>
      <c r="L54" s="44"/>
      <c r="M54" s="44"/>
      <c r="N54" s="44"/>
      <c r="O54" s="44"/>
      <c r="P54" s="44">
        <v>40</v>
      </c>
      <c r="Q54" s="44">
        <v>19</v>
      </c>
      <c r="R54" s="44">
        <v>59</v>
      </c>
      <c r="S54" s="44"/>
      <c r="T54" s="44">
        <v>1</v>
      </c>
      <c r="U54" s="44">
        <v>1</v>
      </c>
      <c r="V54" s="44"/>
      <c r="W54" s="44"/>
      <c r="X54" s="44"/>
      <c r="Y54" s="44"/>
      <c r="Z54" s="44"/>
      <c r="AA54" s="44"/>
      <c r="AB54" s="44">
        <v>19</v>
      </c>
      <c r="AC54" s="44">
        <v>5</v>
      </c>
      <c r="AD54" s="44">
        <v>24</v>
      </c>
    </row>
    <row r="55" spans="1:30" x14ac:dyDescent="0.25">
      <c r="A55" s="36">
        <v>6</v>
      </c>
      <c r="B55" s="37" t="s">
        <v>48</v>
      </c>
      <c r="C55" s="38"/>
      <c r="D55" s="45">
        <f t="shared" si="0"/>
        <v>9</v>
      </c>
      <c r="E55" s="45">
        <f t="shared" si="1"/>
        <v>2</v>
      </c>
      <c r="F55" s="45">
        <f t="shared" si="2"/>
        <v>11</v>
      </c>
      <c r="G55" s="45"/>
      <c r="H55" s="45"/>
      <c r="I55" s="45"/>
      <c r="J55" s="45"/>
      <c r="K55" s="45"/>
      <c r="L55" s="45"/>
      <c r="M55" s="45"/>
      <c r="N55" s="45"/>
      <c r="O55" s="45"/>
      <c r="P55" s="45">
        <v>5</v>
      </c>
      <c r="Q55" s="45">
        <v>1</v>
      </c>
      <c r="R55" s="45">
        <v>6</v>
      </c>
      <c r="S55" s="45"/>
      <c r="T55" s="45"/>
      <c r="U55" s="45"/>
      <c r="V55" s="45"/>
      <c r="W55" s="45"/>
      <c r="X55" s="45"/>
      <c r="Y55" s="45"/>
      <c r="Z55" s="45"/>
      <c r="AA55" s="45"/>
      <c r="AB55" s="45">
        <v>4</v>
      </c>
      <c r="AC55" s="45">
        <v>1</v>
      </c>
      <c r="AD55" s="45">
        <v>5</v>
      </c>
    </row>
    <row r="56" spans="1:30" x14ac:dyDescent="0.25">
      <c r="A56" s="41"/>
      <c r="B56" s="39" t="s">
        <v>51</v>
      </c>
      <c r="C56" s="40" t="s">
        <v>52</v>
      </c>
      <c r="D56" s="46">
        <f t="shared" si="0"/>
        <v>6</v>
      </c>
      <c r="E56" s="46">
        <f t="shared" si="1"/>
        <v>0</v>
      </c>
      <c r="F56" s="46">
        <f t="shared" si="2"/>
        <v>6</v>
      </c>
      <c r="G56" s="46"/>
      <c r="H56" s="45"/>
      <c r="I56" s="45"/>
      <c r="J56" s="45"/>
      <c r="K56" s="45"/>
      <c r="L56" s="45"/>
      <c r="M56" s="45"/>
      <c r="N56" s="45"/>
      <c r="O56" s="45"/>
      <c r="P56" s="45">
        <v>3</v>
      </c>
      <c r="Q56" s="45"/>
      <c r="R56" s="45">
        <v>3</v>
      </c>
      <c r="S56" s="45"/>
      <c r="T56" s="45"/>
      <c r="U56" s="45"/>
      <c r="V56" s="45"/>
      <c r="W56" s="45"/>
      <c r="X56" s="45"/>
      <c r="Y56" s="45"/>
      <c r="Z56" s="45"/>
      <c r="AA56" s="45"/>
      <c r="AB56" s="45">
        <v>3</v>
      </c>
      <c r="AC56" s="45"/>
      <c r="AD56" s="45">
        <v>3</v>
      </c>
    </row>
    <row r="57" spans="1:30" x14ac:dyDescent="0.25">
      <c r="A57" s="34"/>
      <c r="B57" s="39" t="s">
        <v>49</v>
      </c>
      <c r="C57" s="40" t="s">
        <v>50</v>
      </c>
      <c r="D57" s="46">
        <f t="shared" si="0"/>
        <v>3</v>
      </c>
      <c r="E57" s="46">
        <f t="shared" si="1"/>
        <v>2</v>
      </c>
      <c r="F57" s="46">
        <f t="shared" si="2"/>
        <v>5</v>
      </c>
      <c r="G57" s="46"/>
      <c r="H57" s="45"/>
      <c r="I57" s="45"/>
      <c r="J57" s="45"/>
      <c r="K57" s="45"/>
      <c r="L57" s="45"/>
      <c r="M57" s="45"/>
      <c r="N57" s="45"/>
      <c r="O57" s="45"/>
      <c r="P57" s="45">
        <v>2</v>
      </c>
      <c r="Q57" s="45">
        <v>1</v>
      </c>
      <c r="R57" s="45">
        <v>3</v>
      </c>
      <c r="S57" s="45"/>
      <c r="T57" s="45"/>
      <c r="U57" s="45"/>
      <c r="V57" s="45"/>
      <c r="W57" s="45"/>
      <c r="X57" s="45"/>
      <c r="Y57" s="45"/>
      <c r="Z57" s="45"/>
      <c r="AA57" s="45"/>
      <c r="AB57" s="45">
        <v>1</v>
      </c>
      <c r="AC57" s="45">
        <v>1</v>
      </c>
      <c r="AD57" s="45">
        <v>2</v>
      </c>
    </row>
    <row r="58" spans="1:30" x14ac:dyDescent="0.25">
      <c r="A58" s="36">
        <v>7</v>
      </c>
      <c r="B58" s="37" t="s">
        <v>116</v>
      </c>
      <c r="C58" s="38"/>
      <c r="D58" s="45">
        <f t="shared" si="0"/>
        <v>43</v>
      </c>
      <c r="E58" s="45">
        <f t="shared" si="1"/>
        <v>20</v>
      </c>
      <c r="F58" s="45">
        <f t="shared" si="2"/>
        <v>63</v>
      </c>
      <c r="G58" s="45"/>
      <c r="H58" s="45"/>
      <c r="I58" s="45"/>
      <c r="J58" s="45"/>
      <c r="K58" s="45"/>
      <c r="L58" s="45"/>
      <c r="M58" s="45"/>
      <c r="N58" s="45"/>
      <c r="O58" s="45"/>
      <c r="P58" s="45">
        <v>30</v>
      </c>
      <c r="Q58" s="45">
        <v>15</v>
      </c>
      <c r="R58" s="45">
        <v>45</v>
      </c>
      <c r="S58" s="45"/>
      <c r="T58" s="45">
        <v>1</v>
      </c>
      <c r="U58" s="45">
        <v>1</v>
      </c>
      <c r="V58" s="45"/>
      <c r="W58" s="45"/>
      <c r="X58" s="45"/>
      <c r="Y58" s="45"/>
      <c r="Z58" s="45"/>
      <c r="AA58" s="45"/>
      <c r="AB58" s="45">
        <v>13</v>
      </c>
      <c r="AC58" s="45">
        <v>4</v>
      </c>
      <c r="AD58" s="45">
        <v>17</v>
      </c>
    </row>
    <row r="59" spans="1:30" x14ac:dyDescent="0.25">
      <c r="A59" s="41"/>
      <c r="B59" s="39" t="s">
        <v>53</v>
      </c>
      <c r="C59" s="40" t="s">
        <v>151</v>
      </c>
      <c r="D59" s="46">
        <f t="shared" si="0"/>
        <v>42</v>
      </c>
      <c r="E59" s="46">
        <f t="shared" si="1"/>
        <v>19</v>
      </c>
      <c r="F59" s="46">
        <f t="shared" si="2"/>
        <v>61</v>
      </c>
      <c r="G59" s="46"/>
      <c r="H59" s="45"/>
      <c r="I59" s="45"/>
      <c r="J59" s="45"/>
      <c r="K59" s="45"/>
      <c r="L59" s="45"/>
      <c r="M59" s="45"/>
      <c r="N59" s="45"/>
      <c r="O59" s="45"/>
      <c r="P59" s="45">
        <v>29</v>
      </c>
      <c r="Q59" s="45">
        <v>14</v>
      </c>
      <c r="R59" s="45">
        <v>43</v>
      </c>
      <c r="S59" s="45"/>
      <c r="T59" s="45">
        <v>1</v>
      </c>
      <c r="U59" s="45">
        <v>1</v>
      </c>
      <c r="V59" s="45"/>
      <c r="W59" s="45"/>
      <c r="X59" s="45"/>
      <c r="Y59" s="45"/>
      <c r="Z59" s="45"/>
      <c r="AA59" s="45"/>
      <c r="AB59" s="45">
        <v>13</v>
      </c>
      <c r="AC59" s="45">
        <v>4</v>
      </c>
      <c r="AD59" s="45">
        <v>17</v>
      </c>
    </row>
    <row r="60" spans="1:30" x14ac:dyDescent="0.25">
      <c r="A60" s="34"/>
      <c r="B60" s="39" t="s">
        <v>49</v>
      </c>
      <c r="C60" s="40" t="s">
        <v>50</v>
      </c>
      <c r="D60" s="46">
        <f t="shared" si="0"/>
        <v>1</v>
      </c>
      <c r="E60" s="46">
        <f t="shared" si="1"/>
        <v>1</v>
      </c>
      <c r="F60" s="46">
        <f t="shared" si="2"/>
        <v>2</v>
      </c>
      <c r="G60" s="46"/>
      <c r="H60" s="45"/>
      <c r="I60" s="45"/>
      <c r="J60" s="45"/>
      <c r="K60" s="45"/>
      <c r="L60" s="45"/>
      <c r="M60" s="45"/>
      <c r="N60" s="45"/>
      <c r="O60" s="45"/>
      <c r="P60" s="45">
        <v>1</v>
      </c>
      <c r="Q60" s="45">
        <v>1</v>
      </c>
      <c r="R60" s="45">
        <v>2</v>
      </c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</row>
    <row r="61" spans="1:30" x14ac:dyDescent="0.25">
      <c r="A61" s="36">
        <v>8</v>
      </c>
      <c r="B61" s="37" t="s">
        <v>118</v>
      </c>
      <c r="C61" s="38"/>
      <c r="D61" s="45">
        <f t="shared" si="0"/>
        <v>7</v>
      </c>
      <c r="E61" s="45">
        <f t="shared" si="1"/>
        <v>3</v>
      </c>
      <c r="F61" s="45">
        <f t="shared" si="2"/>
        <v>10</v>
      </c>
      <c r="G61" s="45"/>
      <c r="H61" s="45"/>
      <c r="I61" s="45"/>
      <c r="J61" s="45"/>
      <c r="K61" s="45"/>
      <c r="L61" s="45"/>
      <c r="M61" s="45"/>
      <c r="N61" s="45"/>
      <c r="O61" s="45"/>
      <c r="P61" s="45">
        <v>5</v>
      </c>
      <c r="Q61" s="45">
        <v>3</v>
      </c>
      <c r="R61" s="45">
        <v>8</v>
      </c>
      <c r="S61" s="45"/>
      <c r="T61" s="45"/>
      <c r="U61" s="45"/>
      <c r="V61" s="45"/>
      <c r="W61" s="45"/>
      <c r="X61" s="45"/>
      <c r="Y61" s="45"/>
      <c r="Z61" s="45"/>
      <c r="AA61" s="45"/>
      <c r="AB61" s="45">
        <v>2</v>
      </c>
      <c r="AC61" s="45"/>
      <c r="AD61" s="45">
        <v>2</v>
      </c>
    </row>
    <row r="62" spans="1:30" x14ac:dyDescent="0.25">
      <c r="A62" s="41"/>
      <c r="B62" s="39" t="s">
        <v>102</v>
      </c>
      <c r="C62" s="40" t="s">
        <v>103</v>
      </c>
      <c r="D62" s="46">
        <f t="shared" si="0"/>
        <v>7</v>
      </c>
      <c r="E62" s="46">
        <f t="shared" si="1"/>
        <v>3</v>
      </c>
      <c r="F62" s="46">
        <f t="shared" si="2"/>
        <v>10</v>
      </c>
      <c r="G62" s="46"/>
      <c r="H62" s="45"/>
      <c r="I62" s="45"/>
      <c r="J62" s="45"/>
      <c r="K62" s="45"/>
      <c r="L62" s="45"/>
      <c r="M62" s="45"/>
      <c r="N62" s="45"/>
      <c r="O62" s="45"/>
      <c r="P62" s="45">
        <v>5</v>
      </c>
      <c r="Q62" s="45">
        <v>3</v>
      </c>
      <c r="R62" s="45">
        <v>8</v>
      </c>
      <c r="S62" s="45"/>
      <c r="T62" s="45"/>
      <c r="U62" s="45"/>
      <c r="V62" s="45"/>
      <c r="W62" s="45"/>
      <c r="X62" s="45"/>
      <c r="Y62" s="45"/>
      <c r="Z62" s="45"/>
      <c r="AA62" s="45"/>
      <c r="AB62" s="45">
        <v>2</v>
      </c>
      <c r="AC62" s="45"/>
      <c r="AD62" s="45">
        <v>2</v>
      </c>
    </row>
    <row r="63" spans="1:30" x14ac:dyDescent="0.25">
      <c r="A63" s="33" t="s">
        <v>199</v>
      </c>
      <c r="B63" s="34"/>
      <c r="C63" s="35"/>
      <c r="D63" s="44">
        <f t="shared" si="0"/>
        <v>20</v>
      </c>
      <c r="E63" s="44">
        <f t="shared" si="1"/>
        <v>9</v>
      </c>
      <c r="F63" s="44">
        <f t="shared" si="2"/>
        <v>29</v>
      </c>
      <c r="G63" s="44"/>
      <c r="H63" s="44"/>
      <c r="I63" s="44"/>
      <c r="J63" s="44"/>
      <c r="K63" s="44"/>
      <c r="L63" s="44"/>
      <c r="M63" s="44"/>
      <c r="N63" s="44"/>
      <c r="O63" s="44"/>
      <c r="P63" s="44">
        <v>15</v>
      </c>
      <c r="Q63" s="44">
        <v>6</v>
      </c>
      <c r="R63" s="44">
        <v>21</v>
      </c>
      <c r="S63" s="44"/>
      <c r="T63" s="44"/>
      <c r="U63" s="44"/>
      <c r="V63" s="44"/>
      <c r="W63" s="44"/>
      <c r="X63" s="44"/>
      <c r="Y63" s="44"/>
      <c r="Z63" s="44"/>
      <c r="AA63" s="44"/>
      <c r="AB63" s="44">
        <v>5</v>
      </c>
      <c r="AC63" s="44">
        <v>3</v>
      </c>
      <c r="AD63" s="44">
        <v>8</v>
      </c>
    </row>
    <row r="64" spans="1:30" x14ac:dyDescent="0.25">
      <c r="A64" s="36">
        <v>7</v>
      </c>
      <c r="B64" s="37" t="s">
        <v>116</v>
      </c>
      <c r="C64" s="38"/>
      <c r="D64" s="45">
        <f t="shared" si="0"/>
        <v>20</v>
      </c>
      <c r="E64" s="45">
        <f t="shared" si="1"/>
        <v>9</v>
      </c>
      <c r="F64" s="45">
        <f t="shared" si="2"/>
        <v>29</v>
      </c>
      <c r="G64" s="45"/>
      <c r="H64" s="45"/>
      <c r="I64" s="45"/>
      <c r="J64" s="45"/>
      <c r="K64" s="45"/>
      <c r="L64" s="45"/>
      <c r="M64" s="45"/>
      <c r="N64" s="45"/>
      <c r="O64" s="45"/>
      <c r="P64" s="45">
        <v>15</v>
      </c>
      <c r="Q64" s="45">
        <v>6</v>
      </c>
      <c r="R64" s="45">
        <v>21</v>
      </c>
      <c r="S64" s="45"/>
      <c r="T64" s="45"/>
      <c r="U64" s="45"/>
      <c r="V64" s="45"/>
      <c r="W64" s="45"/>
      <c r="X64" s="45"/>
      <c r="Y64" s="45"/>
      <c r="Z64" s="45"/>
      <c r="AA64" s="45"/>
      <c r="AB64" s="45">
        <v>5</v>
      </c>
      <c r="AC64" s="45">
        <v>3</v>
      </c>
      <c r="AD64" s="45">
        <v>8</v>
      </c>
    </row>
    <row r="65" spans="1:30" x14ac:dyDescent="0.25">
      <c r="A65" s="41"/>
      <c r="B65" s="39" t="s">
        <v>54</v>
      </c>
      <c r="C65" s="40" t="s">
        <v>55</v>
      </c>
      <c r="D65" s="46">
        <f t="shared" si="0"/>
        <v>10</v>
      </c>
      <c r="E65" s="46">
        <f t="shared" si="1"/>
        <v>3</v>
      </c>
      <c r="F65" s="46">
        <f t="shared" si="2"/>
        <v>13</v>
      </c>
      <c r="G65" s="46"/>
      <c r="H65" s="45"/>
      <c r="I65" s="45"/>
      <c r="J65" s="45"/>
      <c r="K65" s="45"/>
      <c r="L65" s="45"/>
      <c r="M65" s="45"/>
      <c r="N65" s="45"/>
      <c r="O65" s="45"/>
      <c r="P65" s="45">
        <v>8</v>
      </c>
      <c r="Q65" s="45">
        <v>1</v>
      </c>
      <c r="R65" s="45">
        <v>9</v>
      </c>
      <c r="S65" s="45"/>
      <c r="T65" s="45"/>
      <c r="U65" s="45"/>
      <c r="V65" s="45"/>
      <c r="W65" s="45"/>
      <c r="X65" s="45"/>
      <c r="Y65" s="45"/>
      <c r="Z65" s="45"/>
      <c r="AA65" s="45"/>
      <c r="AB65" s="45">
        <v>2</v>
      </c>
      <c r="AC65" s="45">
        <v>2</v>
      </c>
      <c r="AD65" s="45">
        <v>4</v>
      </c>
    </row>
    <row r="66" spans="1:30" x14ac:dyDescent="0.25">
      <c r="A66" s="41"/>
      <c r="B66" s="39" t="s">
        <v>56</v>
      </c>
      <c r="C66" s="40" t="s">
        <v>152</v>
      </c>
      <c r="D66" s="46">
        <f t="shared" si="0"/>
        <v>10</v>
      </c>
      <c r="E66" s="46">
        <f t="shared" si="1"/>
        <v>6</v>
      </c>
      <c r="F66" s="46">
        <f t="shared" si="2"/>
        <v>16</v>
      </c>
      <c r="G66" s="46"/>
      <c r="H66" s="45"/>
      <c r="I66" s="45"/>
      <c r="J66" s="45"/>
      <c r="K66" s="45"/>
      <c r="L66" s="45"/>
      <c r="M66" s="45"/>
      <c r="N66" s="45"/>
      <c r="O66" s="45"/>
      <c r="P66" s="45">
        <v>7</v>
      </c>
      <c r="Q66" s="45">
        <v>5</v>
      </c>
      <c r="R66" s="45">
        <v>12</v>
      </c>
      <c r="S66" s="45"/>
      <c r="T66" s="45"/>
      <c r="U66" s="45"/>
      <c r="V66" s="45"/>
      <c r="W66" s="45"/>
      <c r="X66" s="45"/>
      <c r="Y66" s="45"/>
      <c r="Z66" s="45"/>
      <c r="AA66" s="45"/>
      <c r="AB66" s="45">
        <v>3</v>
      </c>
      <c r="AC66" s="45">
        <v>1</v>
      </c>
      <c r="AD66" s="45">
        <v>4</v>
      </c>
    </row>
    <row r="67" spans="1:30" x14ac:dyDescent="0.25">
      <c r="A67" s="33" t="s">
        <v>193</v>
      </c>
      <c r="B67" s="34"/>
      <c r="C67" s="35"/>
      <c r="D67" s="44">
        <f t="shared" si="0"/>
        <v>376</v>
      </c>
      <c r="E67" s="44">
        <f t="shared" si="1"/>
        <v>306</v>
      </c>
      <c r="F67" s="44">
        <f t="shared" si="2"/>
        <v>682</v>
      </c>
      <c r="G67" s="44"/>
      <c r="H67" s="44"/>
      <c r="I67" s="44"/>
      <c r="J67" s="44"/>
      <c r="K67" s="44"/>
      <c r="L67" s="44"/>
      <c r="M67" s="44"/>
      <c r="N67" s="44">
        <v>1</v>
      </c>
      <c r="O67" s="44">
        <v>1</v>
      </c>
      <c r="P67" s="44">
        <v>286</v>
      </c>
      <c r="Q67" s="44">
        <v>229</v>
      </c>
      <c r="R67" s="44">
        <v>515</v>
      </c>
      <c r="S67" s="44"/>
      <c r="T67" s="44">
        <v>1</v>
      </c>
      <c r="U67" s="44">
        <v>1</v>
      </c>
      <c r="V67" s="44"/>
      <c r="W67" s="44">
        <v>1</v>
      </c>
      <c r="X67" s="44">
        <v>1</v>
      </c>
      <c r="Y67" s="44"/>
      <c r="Z67" s="44">
        <v>2</v>
      </c>
      <c r="AA67" s="44">
        <v>2</v>
      </c>
      <c r="AB67" s="44">
        <v>90</v>
      </c>
      <c r="AC67" s="44">
        <v>72</v>
      </c>
      <c r="AD67" s="44">
        <v>162</v>
      </c>
    </row>
    <row r="68" spans="1:30" x14ac:dyDescent="0.25">
      <c r="A68" s="36">
        <v>7</v>
      </c>
      <c r="B68" s="37" t="s">
        <v>116</v>
      </c>
      <c r="C68" s="38"/>
      <c r="D68" s="45">
        <f t="shared" si="0"/>
        <v>2</v>
      </c>
      <c r="E68" s="45">
        <f t="shared" si="1"/>
        <v>1</v>
      </c>
      <c r="F68" s="45">
        <f t="shared" si="2"/>
        <v>3</v>
      </c>
      <c r="G68" s="45"/>
      <c r="H68" s="45"/>
      <c r="I68" s="45"/>
      <c r="J68" s="45"/>
      <c r="K68" s="45"/>
      <c r="L68" s="45"/>
      <c r="M68" s="45"/>
      <c r="N68" s="45"/>
      <c r="O68" s="45"/>
      <c r="P68" s="45"/>
      <c r="Q68" s="45"/>
      <c r="R68" s="45"/>
      <c r="S68" s="45"/>
      <c r="T68" s="45"/>
      <c r="U68" s="45"/>
      <c r="V68" s="45"/>
      <c r="W68" s="45"/>
      <c r="X68" s="45"/>
      <c r="Y68" s="45"/>
      <c r="Z68" s="45"/>
      <c r="AA68" s="45"/>
      <c r="AB68" s="45">
        <v>2</v>
      </c>
      <c r="AC68" s="45">
        <v>1</v>
      </c>
      <c r="AD68" s="45">
        <v>3</v>
      </c>
    </row>
    <row r="69" spans="1:30" x14ac:dyDescent="0.25">
      <c r="A69" s="34"/>
      <c r="B69" s="39" t="s">
        <v>57</v>
      </c>
      <c r="C69" s="40" t="s">
        <v>58</v>
      </c>
      <c r="D69" s="46">
        <f t="shared" si="0"/>
        <v>2</v>
      </c>
      <c r="E69" s="46">
        <f t="shared" si="1"/>
        <v>1</v>
      </c>
      <c r="F69" s="46">
        <f t="shared" si="2"/>
        <v>3</v>
      </c>
      <c r="G69" s="46"/>
      <c r="H69" s="45"/>
      <c r="I69" s="45"/>
      <c r="J69" s="45"/>
      <c r="K69" s="45"/>
      <c r="L69" s="45"/>
      <c r="M69" s="45"/>
      <c r="N69" s="45"/>
      <c r="O69" s="45"/>
      <c r="P69" s="45"/>
      <c r="Q69" s="45"/>
      <c r="R69" s="45"/>
      <c r="S69" s="45"/>
      <c r="T69" s="45"/>
      <c r="U69" s="45"/>
      <c r="V69" s="45"/>
      <c r="W69" s="45"/>
      <c r="X69" s="45"/>
      <c r="Y69" s="45"/>
      <c r="Z69" s="45"/>
      <c r="AA69" s="45"/>
      <c r="AB69" s="45">
        <v>2</v>
      </c>
      <c r="AC69" s="45">
        <v>1</v>
      </c>
      <c r="AD69" s="45">
        <v>3</v>
      </c>
    </row>
    <row r="70" spans="1:30" x14ac:dyDescent="0.25">
      <c r="A70" s="36">
        <v>11</v>
      </c>
      <c r="B70" s="37" t="s">
        <v>59</v>
      </c>
      <c r="C70" s="38"/>
      <c r="D70" s="45">
        <f t="shared" si="0"/>
        <v>374</v>
      </c>
      <c r="E70" s="45">
        <f t="shared" si="1"/>
        <v>305</v>
      </c>
      <c r="F70" s="45">
        <f t="shared" si="2"/>
        <v>679</v>
      </c>
      <c r="G70" s="45"/>
      <c r="H70" s="45"/>
      <c r="I70" s="45"/>
      <c r="J70" s="45"/>
      <c r="K70" s="45"/>
      <c r="L70" s="45"/>
      <c r="M70" s="45"/>
      <c r="N70" s="45">
        <v>1</v>
      </c>
      <c r="O70" s="45">
        <v>1</v>
      </c>
      <c r="P70" s="45">
        <v>286</v>
      </c>
      <c r="Q70" s="45">
        <v>229</v>
      </c>
      <c r="R70" s="45">
        <v>515</v>
      </c>
      <c r="S70" s="45"/>
      <c r="T70" s="45">
        <v>1</v>
      </c>
      <c r="U70" s="45">
        <v>1</v>
      </c>
      <c r="V70" s="45"/>
      <c r="W70" s="45">
        <v>1</v>
      </c>
      <c r="X70" s="45">
        <v>1</v>
      </c>
      <c r="Y70" s="45"/>
      <c r="Z70" s="45">
        <v>2</v>
      </c>
      <c r="AA70" s="45">
        <v>2</v>
      </c>
      <c r="AB70" s="45">
        <v>88</v>
      </c>
      <c r="AC70" s="45">
        <v>71</v>
      </c>
      <c r="AD70" s="45">
        <v>159</v>
      </c>
    </row>
    <row r="71" spans="1:30" x14ac:dyDescent="0.25">
      <c r="A71" s="41"/>
      <c r="B71" s="39" t="s">
        <v>57</v>
      </c>
      <c r="C71" s="40" t="s">
        <v>58</v>
      </c>
      <c r="D71" s="46">
        <f t="shared" si="0"/>
        <v>374</v>
      </c>
      <c r="E71" s="46">
        <f t="shared" si="1"/>
        <v>305</v>
      </c>
      <c r="F71" s="46">
        <f t="shared" si="2"/>
        <v>679</v>
      </c>
      <c r="G71" s="46"/>
      <c r="H71" s="45"/>
      <c r="I71" s="45"/>
      <c r="J71" s="45"/>
      <c r="K71" s="45"/>
      <c r="L71" s="45"/>
      <c r="M71" s="45"/>
      <c r="N71" s="45">
        <v>1</v>
      </c>
      <c r="O71" s="45">
        <v>1</v>
      </c>
      <c r="P71" s="45">
        <v>286</v>
      </c>
      <c r="Q71" s="45">
        <v>229</v>
      </c>
      <c r="R71" s="45">
        <v>515</v>
      </c>
      <c r="S71" s="45"/>
      <c r="T71" s="45">
        <v>1</v>
      </c>
      <c r="U71" s="45">
        <v>1</v>
      </c>
      <c r="V71" s="45"/>
      <c r="W71" s="45">
        <v>1</v>
      </c>
      <c r="X71" s="45">
        <v>1</v>
      </c>
      <c r="Y71" s="45"/>
      <c r="Z71" s="45">
        <v>2</v>
      </c>
      <c r="AA71" s="45">
        <v>2</v>
      </c>
      <c r="AB71" s="45">
        <v>88</v>
      </c>
      <c r="AC71" s="45">
        <v>71</v>
      </c>
      <c r="AD71" s="45">
        <v>159</v>
      </c>
    </row>
    <row r="72" spans="1:30" x14ac:dyDescent="0.25">
      <c r="A72" s="33" t="s">
        <v>194</v>
      </c>
      <c r="B72" s="34"/>
      <c r="C72" s="35"/>
      <c r="D72" s="44">
        <f t="shared" si="0"/>
        <v>432</v>
      </c>
      <c r="E72" s="44">
        <f t="shared" si="1"/>
        <v>136</v>
      </c>
      <c r="F72" s="44">
        <f t="shared" si="2"/>
        <v>568</v>
      </c>
      <c r="G72" s="44"/>
      <c r="H72" s="44"/>
      <c r="I72" s="44"/>
      <c r="J72" s="44">
        <v>1</v>
      </c>
      <c r="K72" s="44"/>
      <c r="L72" s="44">
        <v>1</v>
      </c>
      <c r="M72" s="44">
        <v>1</v>
      </c>
      <c r="N72" s="44"/>
      <c r="O72" s="44">
        <v>1</v>
      </c>
      <c r="P72" s="44">
        <v>342</v>
      </c>
      <c r="Q72" s="44">
        <v>109</v>
      </c>
      <c r="R72" s="44">
        <v>451</v>
      </c>
      <c r="S72" s="44">
        <v>2</v>
      </c>
      <c r="T72" s="44"/>
      <c r="U72" s="44">
        <v>2</v>
      </c>
      <c r="V72" s="44"/>
      <c r="W72" s="44"/>
      <c r="X72" s="44"/>
      <c r="Y72" s="44">
        <v>3</v>
      </c>
      <c r="Z72" s="44">
        <v>1</v>
      </c>
      <c r="AA72" s="44">
        <v>4</v>
      </c>
      <c r="AB72" s="44">
        <v>83</v>
      </c>
      <c r="AC72" s="44">
        <v>26</v>
      </c>
      <c r="AD72" s="44">
        <v>109</v>
      </c>
    </row>
    <row r="73" spans="1:30" x14ac:dyDescent="0.25">
      <c r="A73" s="36">
        <v>7</v>
      </c>
      <c r="B73" s="37" t="s">
        <v>116</v>
      </c>
      <c r="C73" s="38"/>
      <c r="D73" s="45">
        <f t="shared" si="0"/>
        <v>208</v>
      </c>
      <c r="E73" s="45">
        <f t="shared" si="1"/>
        <v>60</v>
      </c>
      <c r="F73" s="45">
        <f t="shared" si="2"/>
        <v>268</v>
      </c>
      <c r="G73" s="45"/>
      <c r="H73" s="45"/>
      <c r="I73" s="45"/>
      <c r="J73" s="45"/>
      <c r="K73" s="45"/>
      <c r="L73" s="45"/>
      <c r="M73" s="45">
        <v>1</v>
      </c>
      <c r="N73" s="45"/>
      <c r="O73" s="45">
        <v>1</v>
      </c>
      <c r="P73" s="45">
        <v>164</v>
      </c>
      <c r="Q73" s="45">
        <v>46</v>
      </c>
      <c r="R73" s="45">
        <v>210</v>
      </c>
      <c r="S73" s="45">
        <v>2</v>
      </c>
      <c r="T73" s="45"/>
      <c r="U73" s="45">
        <v>2</v>
      </c>
      <c r="V73" s="45"/>
      <c r="W73" s="45"/>
      <c r="X73" s="45"/>
      <c r="Y73" s="45">
        <v>2</v>
      </c>
      <c r="Z73" s="45"/>
      <c r="AA73" s="45">
        <v>2</v>
      </c>
      <c r="AB73" s="45">
        <v>39</v>
      </c>
      <c r="AC73" s="45">
        <v>14</v>
      </c>
      <c r="AD73" s="45">
        <v>53</v>
      </c>
    </row>
    <row r="74" spans="1:30" x14ac:dyDescent="0.25">
      <c r="A74" s="41"/>
      <c r="B74" s="39" t="s">
        <v>61</v>
      </c>
      <c r="C74" s="40" t="s">
        <v>200</v>
      </c>
      <c r="D74" s="46">
        <f t="shared" si="0"/>
        <v>1</v>
      </c>
      <c r="E74" s="46">
        <f t="shared" si="1"/>
        <v>0</v>
      </c>
      <c r="F74" s="46">
        <f t="shared" si="2"/>
        <v>1</v>
      </c>
      <c r="G74" s="46"/>
      <c r="H74" s="45"/>
      <c r="I74" s="45"/>
      <c r="J74" s="45"/>
      <c r="K74" s="45"/>
      <c r="L74" s="45"/>
      <c r="M74" s="45"/>
      <c r="N74" s="45"/>
      <c r="O74" s="45"/>
      <c r="P74" s="45">
        <v>1</v>
      </c>
      <c r="Q74" s="45"/>
      <c r="R74" s="45">
        <v>1</v>
      </c>
      <c r="S74" s="45"/>
      <c r="T74" s="45"/>
      <c r="U74" s="45"/>
      <c r="V74" s="45"/>
      <c r="W74" s="45"/>
      <c r="X74" s="45"/>
      <c r="Y74" s="45"/>
      <c r="Z74" s="45"/>
      <c r="AA74" s="45"/>
      <c r="AB74" s="45"/>
      <c r="AC74" s="45"/>
      <c r="AD74" s="45"/>
    </row>
    <row r="75" spans="1:30" x14ac:dyDescent="0.25">
      <c r="A75" s="41"/>
      <c r="B75" s="39" t="s">
        <v>62</v>
      </c>
      <c r="C75" s="40" t="s">
        <v>201</v>
      </c>
      <c r="D75" s="46">
        <f t="shared" ref="D75:D121" si="3">G75+J75+M75+P75+S75+V75+Y75+AB75</f>
        <v>1</v>
      </c>
      <c r="E75" s="46">
        <f t="shared" ref="E75:E121" si="4">H75+K75+N75+Q75+T75+W75+Z75+AC75</f>
        <v>0</v>
      </c>
      <c r="F75" s="46">
        <f t="shared" ref="F75:F121" si="5">SUM(D75:E75)</f>
        <v>1</v>
      </c>
      <c r="G75" s="46"/>
      <c r="H75" s="45"/>
      <c r="I75" s="45"/>
      <c r="J75" s="45"/>
      <c r="K75" s="45"/>
      <c r="L75" s="45"/>
      <c r="M75" s="45"/>
      <c r="N75" s="45"/>
      <c r="O75" s="45"/>
      <c r="P75" s="45"/>
      <c r="Q75" s="45"/>
      <c r="R75" s="45"/>
      <c r="S75" s="45"/>
      <c r="T75" s="45"/>
      <c r="U75" s="45"/>
      <c r="V75" s="45"/>
      <c r="W75" s="45"/>
      <c r="X75" s="45"/>
      <c r="Y75" s="45">
        <v>1</v>
      </c>
      <c r="Z75" s="45"/>
      <c r="AA75" s="45">
        <v>1</v>
      </c>
      <c r="AB75" s="45"/>
      <c r="AC75" s="45"/>
      <c r="AD75" s="45"/>
    </row>
    <row r="76" spans="1:30" x14ac:dyDescent="0.25">
      <c r="A76" s="41"/>
      <c r="B76" s="39" t="s">
        <v>63</v>
      </c>
      <c r="C76" s="40" t="s">
        <v>202</v>
      </c>
      <c r="D76" s="46">
        <f t="shared" si="3"/>
        <v>1</v>
      </c>
      <c r="E76" s="46">
        <f t="shared" si="4"/>
        <v>0</v>
      </c>
      <c r="F76" s="46">
        <f t="shared" si="5"/>
        <v>1</v>
      </c>
      <c r="G76" s="46"/>
      <c r="H76" s="45"/>
      <c r="I76" s="45"/>
      <c r="J76" s="45"/>
      <c r="K76" s="45"/>
      <c r="L76" s="45"/>
      <c r="M76" s="45"/>
      <c r="N76" s="45"/>
      <c r="O76" s="45"/>
      <c r="P76" s="45">
        <v>1</v>
      </c>
      <c r="Q76" s="45"/>
      <c r="R76" s="45">
        <v>1</v>
      </c>
      <c r="S76" s="45"/>
      <c r="T76" s="45"/>
      <c r="U76" s="45"/>
      <c r="V76" s="45"/>
      <c r="W76" s="45"/>
      <c r="X76" s="45"/>
      <c r="Y76" s="45"/>
      <c r="Z76" s="45"/>
      <c r="AA76" s="45"/>
      <c r="AB76" s="45"/>
      <c r="AC76" s="45"/>
      <c r="AD76" s="45"/>
    </row>
    <row r="77" spans="1:30" x14ac:dyDescent="0.25">
      <c r="A77" s="41"/>
      <c r="B77" s="39" t="s">
        <v>64</v>
      </c>
      <c r="C77" s="40" t="s">
        <v>155</v>
      </c>
      <c r="D77" s="46">
        <f t="shared" si="3"/>
        <v>23</v>
      </c>
      <c r="E77" s="46">
        <f t="shared" si="4"/>
        <v>16</v>
      </c>
      <c r="F77" s="46">
        <f t="shared" si="5"/>
        <v>39</v>
      </c>
      <c r="G77" s="46"/>
      <c r="H77" s="45"/>
      <c r="I77" s="45"/>
      <c r="J77" s="45"/>
      <c r="K77" s="45"/>
      <c r="L77" s="45"/>
      <c r="M77" s="45">
        <v>1</v>
      </c>
      <c r="N77" s="45"/>
      <c r="O77" s="45">
        <v>1</v>
      </c>
      <c r="P77" s="45">
        <v>16</v>
      </c>
      <c r="Q77" s="45">
        <v>12</v>
      </c>
      <c r="R77" s="45">
        <v>28</v>
      </c>
      <c r="S77" s="45"/>
      <c r="T77" s="45"/>
      <c r="U77" s="45"/>
      <c r="V77" s="45"/>
      <c r="W77" s="45"/>
      <c r="X77" s="45"/>
      <c r="Y77" s="45"/>
      <c r="Z77" s="45"/>
      <c r="AA77" s="45"/>
      <c r="AB77" s="45">
        <v>6</v>
      </c>
      <c r="AC77" s="45">
        <v>4</v>
      </c>
      <c r="AD77" s="45">
        <v>10</v>
      </c>
    </row>
    <row r="78" spans="1:30" x14ac:dyDescent="0.25">
      <c r="A78" s="41"/>
      <c r="B78" s="39" t="s">
        <v>77</v>
      </c>
      <c r="C78" s="40" t="s">
        <v>163</v>
      </c>
      <c r="D78" s="46">
        <f t="shared" si="3"/>
        <v>5</v>
      </c>
      <c r="E78" s="46">
        <f t="shared" si="4"/>
        <v>0</v>
      </c>
      <c r="F78" s="46">
        <f t="shared" si="5"/>
        <v>5</v>
      </c>
      <c r="G78" s="46"/>
      <c r="H78" s="45"/>
      <c r="I78" s="45"/>
      <c r="J78" s="45"/>
      <c r="K78" s="45"/>
      <c r="L78" s="45"/>
      <c r="M78" s="45"/>
      <c r="N78" s="45"/>
      <c r="O78" s="45"/>
      <c r="P78" s="45">
        <v>4</v>
      </c>
      <c r="Q78" s="45"/>
      <c r="R78" s="45">
        <v>4</v>
      </c>
      <c r="S78" s="45"/>
      <c r="T78" s="45"/>
      <c r="U78" s="45"/>
      <c r="V78" s="45"/>
      <c r="W78" s="45"/>
      <c r="X78" s="45"/>
      <c r="Y78" s="45">
        <v>1</v>
      </c>
      <c r="Z78" s="45"/>
      <c r="AA78" s="45">
        <v>1</v>
      </c>
      <c r="AB78" s="45"/>
      <c r="AC78" s="45"/>
      <c r="AD78" s="45"/>
    </row>
    <row r="79" spans="1:30" x14ac:dyDescent="0.25">
      <c r="A79" s="41"/>
      <c r="B79" s="39" t="s">
        <v>60</v>
      </c>
      <c r="C79" s="40" t="s">
        <v>153</v>
      </c>
      <c r="D79" s="46">
        <f t="shared" si="3"/>
        <v>3</v>
      </c>
      <c r="E79" s="46">
        <f t="shared" si="4"/>
        <v>0</v>
      </c>
      <c r="F79" s="46">
        <f t="shared" si="5"/>
        <v>3</v>
      </c>
      <c r="G79" s="46"/>
      <c r="H79" s="45"/>
      <c r="I79" s="45"/>
      <c r="J79" s="45"/>
      <c r="K79" s="45"/>
      <c r="L79" s="45"/>
      <c r="M79" s="45"/>
      <c r="N79" s="45"/>
      <c r="O79" s="45"/>
      <c r="P79" s="45">
        <v>2</v>
      </c>
      <c r="Q79" s="45"/>
      <c r="R79" s="45">
        <v>2</v>
      </c>
      <c r="S79" s="45"/>
      <c r="T79" s="45"/>
      <c r="U79" s="45"/>
      <c r="V79" s="45"/>
      <c r="W79" s="45"/>
      <c r="X79" s="45"/>
      <c r="Y79" s="45"/>
      <c r="Z79" s="45"/>
      <c r="AA79" s="45"/>
      <c r="AB79" s="45">
        <v>1</v>
      </c>
      <c r="AC79" s="45"/>
      <c r="AD79" s="45">
        <v>1</v>
      </c>
    </row>
    <row r="80" spans="1:30" x14ac:dyDescent="0.25">
      <c r="A80" s="41"/>
      <c r="B80" s="39" t="s">
        <v>78</v>
      </c>
      <c r="C80" s="40" t="s">
        <v>164</v>
      </c>
      <c r="D80" s="46">
        <f t="shared" si="3"/>
        <v>10</v>
      </c>
      <c r="E80" s="46">
        <f t="shared" si="4"/>
        <v>15</v>
      </c>
      <c r="F80" s="46">
        <f t="shared" si="5"/>
        <v>25</v>
      </c>
      <c r="G80" s="46"/>
      <c r="H80" s="45"/>
      <c r="I80" s="45"/>
      <c r="J80" s="45"/>
      <c r="K80" s="45"/>
      <c r="L80" s="45"/>
      <c r="M80" s="45"/>
      <c r="N80" s="45"/>
      <c r="O80" s="45"/>
      <c r="P80" s="45">
        <v>10</v>
      </c>
      <c r="Q80" s="45">
        <v>14</v>
      </c>
      <c r="R80" s="45">
        <v>24</v>
      </c>
      <c r="S80" s="45"/>
      <c r="T80" s="45"/>
      <c r="U80" s="45"/>
      <c r="V80" s="45"/>
      <c r="W80" s="45"/>
      <c r="X80" s="45"/>
      <c r="Y80" s="45"/>
      <c r="Z80" s="45"/>
      <c r="AA80" s="45"/>
      <c r="AB80" s="45"/>
      <c r="AC80" s="45">
        <v>1</v>
      </c>
      <c r="AD80" s="45">
        <v>1</v>
      </c>
    </row>
    <row r="81" spans="1:30" x14ac:dyDescent="0.25">
      <c r="A81" s="41"/>
      <c r="B81" s="39" t="s">
        <v>71</v>
      </c>
      <c r="C81" s="40" t="s">
        <v>154</v>
      </c>
      <c r="D81" s="46">
        <f t="shared" si="3"/>
        <v>27</v>
      </c>
      <c r="E81" s="46">
        <f t="shared" si="4"/>
        <v>4</v>
      </c>
      <c r="F81" s="46">
        <f t="shared" si="5"/>
        <v>31</v>
      </c>
      <c r="G81" s="46"/>
      <c r="H81" s="45"/>
      <c r="I81" s="45"/>
      <c r="J81" s="45"/>
      <c r="K81" s="45"/>
      <c r="L81" s="45"/>
      <c r="M81" s="45"/>
      <c r="N81" s="45"/>
      <c r="O81" s="45"/>
      <c r="P81" s="45">
        <v>24</v>
      </c>
      <c r="Q81" s="45">
        <v>2</v>
      </c>
      <c r="R81" s="45">
        <v>26</v>
      </c>
      <c r="S81" s="45"/>
      <c r="T81" s="45"/>
      <c r="U81" s="45"/>
      <c r="V81" s="45"/>
      <c r="W81" s="45"/>
      <c r="X81" s="45"/>
      <c r="Y81" s="45"/>
      <c r="Z81" s="45"/>
      <c r="AA81" s="45"/>
      <c r="AB81" s="45">
        <v>3</v>
      </c>
      <c r="AC81" s="45">
        <v>2</v>
      </c>
      <c r="AD81" s="45">
        <v>5</v>
      </c>
    </row>
    <row r="82" spans="1:30" x14ac:dyDescent="0.25">
      <c r="A82" s="41"/>
      <c r="B82" s="39" t="s">
        <v>75</v>
      </c>
      <c r="C82" s="40" t="s">
        <v>159</v>
      </c>
      <c r="D82" s="46">
        <f t="shared" si="3"/>
        <v>1</v>
      </c>
      <c r="E82" s="46">
        <f t="shared" si="4"/>
        <v>0</v>
      </c>
      <c r="F82" s="46">
        <f t="shared" si="5"/>
        <v>1</v>
      </c>
      <c r="G82" s="46"/>
      <c r="H82" s="45"/>
      <c r="I82" s="45"/>
      <c r="J82" s="45"/>
      <c r="K82" s="45"/>
      <c r="L82" s="45"/>
      <c r="M82" s="45"/>
      <c r="N82" s="45"/>
      <c r="O82" s="45"/>
      <c r="P82" s="45">
        <v>1</v>
      </c>
      <c r="Q82" s="45"/>
      <c r="R82" s="45">
        <v>1</v>
      </c>
      <c r="S82" s="45"/>
      <c r="T82" s="45"/>
      <c r="U82" s="45"/>
      <c r="V82" s="45"/>
      <c r="W82" s="45"/>
      <c r="X82" s="45"/>
      <c r="Y82" s="45"/>
      <c r="Z82" s="45"/>
      <c r="AA82" s="45"/>
      <c r="AB82" s="45"/>
      <c r="AC82" s="45"/>
      <c r="AD82" s="45"/>
    </row>
    <row r="83" spans="1:30" x14ac:dyDescent="0.25">
      <c r="A83" s="41"/>
      <c r="B83" s="39" t="s">
        <v>74</v>
      </c>
      <c r="C83" s="40" t="s">
        <v>160</v>
      </c>
      <c r="D83" s="46">
        <f t="shared" si="3"/>
        <v>16</v>
      </c>
      <c r="E83" s="46">
        <f t="shared" si="4"/>
        <v>0</v>
      </c>
      <c r="F83" s="46">
        <f t="shared" si="5"/>
        <v>16</v>
      </c>
      <c r="G83" s="46"/>
      <c r="H83" s="45"/>
      <c r="I83" s="45"/>
      <c r="J83" s="45"/>
      <c r="K83" s="45"/>
      <c r="L83" s="45"/>
      <c r="M83" s="45"/>
      <c r="N83" s="45"/>
      <c r="O83" s="45"/>
      <c r="P83" s="45">
        <v>13</v>
      </c>
      <c r="Q83" s="45"/>
      <c r="R83" s="45">
        <v>13</v>
      </c>
      <c r="S83" s="45"/>
      <c r="T83" s="45"/>
      <c r="U83" s="45"/>
      <c r="V83" s="45"/>
      <c r="W83" s="45"/>
      <c r="X83" s="45"/>
      <c r="Y83" s="45"/>
      <c r="Z83" s="45"/>
      <c r="AA83" s="45"/>
      <c r="AB83" s="45">
        <v>3</v>
      </c>
      <c r="AC83" s="45"/>
      <c r="AD83" s="45">
        <v>3</v>
      </c>
    </row>
    <row r="84" spans="1:30" x14ac:dyDescent="0.25">
      <c r="A84" s="41"/>
      <c r="B84" s="39" t="s">
        <v>73</v>
      </c>
      <c r="C84" s="40" t="s">
        <v>161</v>
      </c>
      <c r="D84" s="46">
        <f t="shared" si="3"/>
        <v>15</v>
      </c>
      <c r="E84" s="46">
        <f t="shared" si="4"/>
        <v>0</v>
      </c>
      <c r="F84" s="46">
        <f t="shared" si="5"/>
        <v>15</v>
      </c>
      <c r="G84" s="46"/>
      <c r="H84" s="45"/>
      <c r="I84" s="45"/>
      <c r="J84" s="45"/>
      <c r="K84" s="45"/>
      <c r="L84" s="45"/>
      <c r="M84" s="45"/>
      <c r="N84" s="45"/>
      <c r="O84" s="45"/>
      <c r="P84" s="45">
        <v>13</v>
      </c>
      <c r="Q84" s="45"/>
      <c r="R84" s="45">
        <v>13</v>
      </c>
      <c r="S84" s="45">
        <v>2</v>
      </c>
      <c r="T84" s="45"/>
      <c r="U84" s="45">
        <v>2</v>
      </c>
      <c r="V84" s="45"/>
      <c r="W84" s="45"/>
      <c r="X84" s="45"/>
      <c r="Y84" s="45"/>
      <c r="Z84" s="45"/>
      <c r="AA84" s="45"/>
      <c r="AB84" s="45"/>
      <c r="AC84" s="45"/>
      <c r="AD84" s="45"/>
    </row>
    <row r="85" spans="1:30" x14ac:dyDescent="0.25">
      <c r="A85" s="41"/>
      <c r="B85" s="39" t="s">
        <v>68</v>
      </c>
      <c r="C85" s="40" t="s">
        <v>69</v>
      </c>
      <c r="D85" s="46">
        <f t="shared" si="3"/>
        <v>19</v>
      </c>
      <c r="E85" s="46">
        <f t="shared" si="4"/>
        <v>7</v>
      </c>
      <c r="F85" s="46">
        <f t="shared" si="5"/>
        <v>26</v>
      </c>
      <c r="G85" s="46"/>
      <c r="H85" s="45"/>
      <c r="I85" s="45"/>
      <c r="J85" s="45"/>
      <c r="K85" s="45"/>
      <c r="L85" s="45"/>
      <c r="M85" s="45"/>
      <c r="N85" s="45"/>
      <c r="O85" s="45"/>
      <c r="P85" s="45">
        <v>13</v>
      </c>
      <c r="Q85" s="45">
        <v>5</v>
      </c>
      <c r="R85" s="45">
        <v>18</v>
      </c>
      <c r="S85" s="45"/>
      <c r="T85" s="45"/>
      <c r="U85" s="45"/>
      <c r="V85" s="45"/>
      <c r="W85" s="45"/>
      <c r="X85" s="45"/>
      <c r="Y85" s="45"/>
      <c r="Z85" s="45"/>
      <c r="AA85" s="45"/>
      <c r="AB85" s="45">
        <v>6</v>
      </c>
      <c r="AC85" s="45">
        <v>2</v>
      </c>
      <c r="AD85" s="45">
        <v>8</v>
      </c>
    </row>
    <row r="86" spans="1:30" x14ac:dyDescent="0.25">
      <c r="A86" s="41"/>
      <c r="B86" s="39" t="s">
        <v>70</v>
      </c>
      <c r="C86" s="40" t="s">
        <v>158</v>
      </c>
      <c r="D86" s="46">
        <f t="shared" si="3"/>
        <v>5</v>
      </c>
      <c r="E86" s="46">
        <f t="shared" si="4"/>
        <v>0</v>
      </c>
      <c r="F86" s="46">
        <f t="shared" si="5"/>
        <v>5</v>
      </c>
      <c r="G86" s="46"/>
      <c r="H86" s="45"/>
      <c r="I86" s="45"/>
      <c r="J86" s="45"/>
      <c r="K86" s="45"/>
      <c r="L86" s="45"/>
      <c r="M86" s="45"/>
      <c r="N86" s="45"/>
      <c r="O86" s="45"/>
      <c r="P86" s="45">
        <v>5</v>
      </c>
      <c r="Q86" s="45"/>
      <c r="R86" s="45">
        <v>5</v>
      </c>
      <c r="S86" s="45"/>
      <c r="T86" s="45"/>
      <c r="U86" s="45"/>
      <c r="V86" s="45"/>
      <c r="W86" s="45"/>
      <c r="X86" s="45"/>
      <c r="Y86" s="45"/>
      <c r="Z86" s="45"/>
      <c r="AA86" s="45"/>
      <c r="AB86" s="45"/>
      <c r="AC86" s="45"/>
      <c r="AD86" s="45"/>
    </row>
    <row r="87" spans="1:30" x14ac:dyDescent="0.25">
      <c r="A87" s="41"/>
      <c r="B87" s="39" t="s">
        <v>66</v>
      </c>
      <c r="C87" s="40" t="s">
        <v>67</v>
      </c>
      <c r="D87" s="46">
        <f t="shared" si="3"/>
        <v>25</v>
      </c>
      <c r="E87" s="46">
        <f t="shared" si="4"/>
        <v>1</v>
      </c>
      <c r="F87" s="46">
        <f t="shared" si="5"/>
        <v>26</v>
      </c>
      <c r="G87" s="46"/>
      <c r="H87" s="45"/>
      <c r="I87" s="45"/>
      <c r="J87" s="45"/>
      <c r="K87" s="45"/>
      <c r="L87" s="45"/>
      <c r="M87" s="45"/>
      <c r="N87" s="45"/>
      <c r="O87" s="45"/>
      <c r="P87" s="45">
        <v>14</v>
      </c>
      <c r="Q87" s="45">
        <v>1</v>
      </c>
      <c r="R87" s="45">
        <v>15</v>
      </c>
      <c r="S87" s="45"/>
      <c r="T87" s="45"/>
      <c r="U87" s="45"/>
      <c r="V87" s="45"/>
      <c r="W87" s="45"/>
      <c r="X87" s="45"/>
      <c r="Y87" s="45"/>
      <c r="Z87" s="45"/>
      <c r="AA87" s="45"/>
      <c r="AB87" s="45">
        <v>11</v>
      </c>
      <c r="AC87" s="45"/>
      <c r="AD87" s="45">
        <v>11</v>
      </c>
    </row>
    <row r="88" spans="1:30" x14ac:dyDescent="0.25">
      <c r="A88" s="41"/>
      <c r="B88" s="39" t="s">
        <v>72</v>
      </c>
      <c r="C88" s="40" t="s">
        <v>157</v>
      </c>
      <c r="D88" s="46">
        <f t="shared" si="3"/>
        <v>34</v>
      </c>
      <c r="E88" s="46">
        <f t="shared" si="4"/>
        <v>12</v>
      </c>
      <c r="F88" s="46">
        <f t="shared" si="5"/>
        <v>46</v>
      </c>
      <c r="G88" s="46"/>
      <c r="H88" s="45"/>
      <c r="I88" s="45"/>
      <c r="J88" s="45"/>
      <c r="K88" s="45"/>
      <c r="L88" s="45"/>
      <c r="M88" s="45"/>
      <c r="N88" s="45"/>
      <c r="O88" s="45"/>
      <c r="P88" s="45">
        <v>31</v>
      </c>
      <c r="Q88" s="45">
        <v>10</v>
      </c>
      <c r="R88" s="45">
        <v>41</v>
      </c>
      <c r="S88" s="45"/>
      <c r="T88" s="45"/>
      <c r="U88" s="45"/>
      <c r="V88" s="45"/>
      <c r="W88" s="45"/>
      <c r="X88" s="45"/>
      <c r="Y88" s="45"/>
      <c r="Z88" s="45"/>
      <c r="AA88" s="45"/>
      <c r="AB88" s="45">
        <v>3</v>
      </c>
      <c r="AC88" s="45">
        <v>2</v>
      </c>
      <c r="AD88" s="45">
        <v>5</v>
      </c>
    </row>
    <row r="89" spans="1:30" x14ac:dyDescent="0.25">
      <c r="A89" s="34"/>
      <c r="B89" s="39" t="s">
        <v>76</v>
      </c>
      <c r="C89" s="40" t="s">
        <v>162</v>
      </c>
      <c r="D89" s="46">
        <f t="shared" si="3"/>
        <v>22</v>
      </c>
      <c r="E89" s="46">
        <f t="shared" si="4"/>
        <v>5</v>
      </c>
      <c r="F89" s="46">
        <f t="shared" si="5"/>
        <v>27</v>
      </c>
      <c r="G89" s="46"/>
      <c r="H89" s="45"/>
      <c r="I89" s="45"/>
      <c r="J89" s="45"/>
      <c r="K89" s="45"/>
      <c r="L89" s="45"/>
      <c r="M89" s="45"/>
      <c r="N89" s="45"/>
      <c r="O89" s="45"/>
      <c r="P89" s="45">
        <v>16</v>
      </c>
      <c r="Q89" s="45">
        <v>2</v>
      </c>
      <c r="R89" s="45">
        <v>18</v>
      </c>
      <c r="S89" s="45"/>
      <c r="T89" s="45"/>
      <c r="U89" s="45"/>
      <c r="V89" s="45"/>
      <c r="W89" s="45"/>
      <c r="X89" s="45"/>
      <c r="Y89" s="45"/>
      <c r="Z89" s="45"/>
      <c r="AA89" s="45"/>
      <c r="AB89" s="45">
        <v>6</v>
      </c>
      <c r="AC89" s="45">
        <v>3</v>
      </c>
      <c r="AD89" s="45">
        <v>9</v>
      </c>
    </row>
    <row r="90" spans="1:30" x14ac:dyDescent="0.25">
      <c r="A90" s="36">
        <v>9</v>
      </c>
      <c r="B90" s="37" t="s">
        <v>18</v>
      </c>
      <c r="C90" s="38"/>
      <c r="D90" s="45">
        <f t="shared" si="3"/>
        <v>224</v>
      </c>
      <c r="E90" s="45">
        <f t="shared" si="4"/>
        <v>76</v>
      </c>
      <c r="F90" s="45">
        <f t="shared" si="5"/>
        <v>300</v>
      </c>
      <c r="G90" s="45"/>
      <c r="H90" s="45"/>
      <c r="I90" s="45"/>
      <c r="J90" s="45">
        <v>1</v>
      </c>
      <c r="K90" s="45"/>
      <c r="L90" s="45">
        <v>1</v>
      </c>
      <c r="M90" s="45"/>
      <c r="N90" s="45"/>
      <c r="O90" s="45"/>
      <c r="P90" s="45">
        <v>178</v>
      </c>
      <c r="Q90" s="45">
        <v>63</v>
      </c>
      <c r="R90" s="45">
        <v>241</v>
      </c>
      <c r="S90" s="45"/>
      <c r="T90" s="45"/>
      <c r="U90" s="45"/>
      <c r="V90" s="45"/>
      <c r="W90" s="45"/>
      <c r="X90" s="45"/>
      <c r="Y90" s="45">
        <v>1</v>
      </c>
      <c r="Z90" s="45">
        <v>1</v>
      </c>
      <c r="AA90" s="45">
        <v>2</v>
      </c>
      <c r="AB90" s="45">
        <v>44</v>
      </c>
      <c r="AC90" s="45">
        <v>12</v>
      </c>
      <c r="AD90" s="45">
        <v>56</v>
      </c>
    </row>
    <row r="91" spans="1:30" x14ac:dyDescent="0.25">
      <c r="A91" s="41"/>
      <c r="B91" s="39" t="s">
        <v>64</v>
      </c>
      <c r="C91" s="40" t="s">
        <v>155</v>
      </c>
      <c r="D91" s="46">
        <f t="shared" si="3"/>
        <v>124</v>
      </c>
      <c r="E91" s="46">
        <f t="shared" si="4"/>
        <v>53</v>
      </c>
      <c r="F91" s="46">
        <f t="shared" si="5"/>
        <v>177</v>
      </c>
      <c r="G91" s="46"/>
      <c r="H91" s="45"/>
      <c r="I91" s="45"/>
      <c r="J91" s="45">
        <v>1</v>
      </c>
      <c r="K91" s="45"/>
      <c r="L91" s="45">
        <v>1</v>
      </c>
      <c r="M91" s="45"/>
      <c r="N91" s="45"/>
      <c r="O91" s="45"/>
      <c r="P91" s="45">
        <v>97</v>
      </c>
      <c r="Q91" s="45">
        <v>43</v>
      </c>
      <c r="R91" s="45">
        <v>140</v>
      </c>
      <c r="S91" s="45"/>
      <c r="T91" s="45"/>
      <c r="U91" s="45"/>
      <c r="V91" s="45"/>
      <c r="W91" s="45"/>
      <c r="X91" s="45"/>
      <c r="Y91" s="45"/>
      <c r="Z91" s="45">
        <v>1</v>
      </c>
      <c r="AA91" s="45">
        <v>1</v>
      </c>
      <c r="AB91" s="45">
        <v>26</v>
      </c>
      <c r="AC91" s="45">
        <v>9</v>
      </c>
      <c r="AD91" s="45">
        <v>35</v>
      </c>
    </row>
    <row r="92" spans="1:30" x14ac:dyDescent="0.25">
      <c r="A92" s="41"/>
      <c r="B92" s="39" t="s">
        <v>79</v>
      </c>
      <c r="C92" s="40" t="s">
        <v>156</v>
      </c>
      <c r="D92" s="46">
        <f t="shared" si="3"/>
        <v>1</v>
      </c>
      <c r="E92" s="46">
        <f t="shared" si="4"/>
        <v>1</v>
      </c>
      <c r="F92" s="46">
        <f t="shared" si="5"/>
        <v>2</v>
      </c>
      <c r="G92" s="46"/>
      <c r="H92" s="45"/>
      <c r="I92" s="45"/>
      <c r="J92" s="45"/>
      <c r="K92" s="45"/>
      <c r="L92" s="45"/>
      <c r="M92" s="45"/>
      <c r="N92" s="45"/>
      <c r="O92" s="45"/>
      <c r="P92" s="45">
        <v>1</v>
      </c>
      <c r="Q92" s="45">
        <v>1</v>
      </c>
      <c r="R92" s="45">
        <v>2</v>
      </c>
      <c r="S92" s="45"/>
      <c r="T92" s="45"/>
      <c r="U92" s="45"/>
      <c r="V92" s="45"/>
      <c r="W92" s="45"/>
      <c r="X92" s="45"/>
      <c r="Y92" s="45"/>
      <c r="Z92" s="45"/>
      <c r="AA92" s="45"/>
      <c r="AB92" s="45"/>
      <c r="AC92" s="45"/>
      <c r="AD92" s="45"/>
    </row>
    <row r="93" spans="1:30" x14ac:dyDescent="0.25">
      <c r="A93" s="41"/>
      <c r="B93" s="39" t="s">
        <v>80</v>
      </c>
      <c r="C93" s="40" t="s">
        <v>67</v>
      </c>
      <c r="D93" s="46">
        <f t="shared" si="3"/>
        <v>71</v>
      </c>
      <c r="E93" s="46">
        <f t="shared" si="4"/>
        <v>20</v>
      </c>
      <c r="F93" s="46">
        <f t="shared" si="5"/>
        <v>91</v>
      </c>
      <c r="G93" s="46"/>
      <c r="H93" s="45"/>
      <c r="I93" s="45"/>
      <c r="J93" s="45"/>
      <c r="K93" s="45"/>
      <c r="L93" s="45"/>
      <c r="M93" s="45"/>
      <c r="N93" s="45"/>
      <c r="O93" s="45"/>
      <c r="P93" s="45">
        <v>55</v>
      </c>
      <c r="Q93" s="45">
        <v>17</v>
      </c>
      <c r="R93" s="45">
        <v>72</v>
      </c>
      <c r="S93" s="45"/>
      <c r="T93" s="45"/>
      <c r="U93" s="45"/>
      <c r="V93" s="45"/>
      <c r="W93" s="45"/>
      <c r="X93" s="45"/>
      <c r="Y93" s="45">
        <v>1</v>
      </c>
      <c r="Z93" s="45"/>
      <c r="AA93" s="45">
        <v>1</v>
      </c>
      <c r="AB93" s="45">
        <v>15</v>
      </c>
      <c r="AC93" s="45">
        <v>3</v>
      </c>
      <c r="AD93" s="45">
        <v>18</v>
      </c>
    </row>
    <row r="94" spans="1:30" x14ac:dyDescent="0.25">
      <c r="A94" s="41"/>
      <c r="B94" s="39" t="s">
        <v>81</v>
      </c>
      <c r="C94" s="40" t="s">
        <v>157</v>
      </c>
      <c r="D94" s="46">
        <f t="shared" si="3"/>
        <v>28</v>
      </c>
      <c r="E94" s="46">
        <f t="shared" si="4"/>
        <v>2</v>
      </c>
      <c r="F94" s="46">
        <f t="shared" si="5"/>
        <v>30</v>
      </c>
      <c r="G94" s="46"/>
      <c r="H94" s="45"/>
      <c r="I94" s="45"/>
      <c r="J94" s="45"/>
      <c r="K94" s="45"/>
      <c r="L94" s="45"/>
      <c r="M94" s="45"/>
      <c r="N94" s="45"/>
      <c r="O94" s="45"/>
      <c r="P94" s="45">
        <v>25</v>
      </c>
      <c r="Q94" s="45">
        <v>2</v>
      </c>
      <c r="R94" s="45">
        <v>27</v>
      </c>
      <c r="S94" s="45"/>
      <c r="T94" s="45"/>
      <c r="U94" s="45"/>
      <c r="V94" s="45"/>
      <c r="W94" s="45"/>
      <c r="X94" s="45"/>
      <c r="Y94" s="45"/>
      <c r="Z94" s="45"/>
      <c r="AA94" s="45"/>
      <c r="AB94" s="45">
        <v>3</v>
      </c>
      <c r="AC94" s="45"/>
      <c r="AD94" s="45">
        <v>3</v>
      </c>
    </row>
    <row r="95" spans="1:30" x14ac:dyDescent="0.25">
      <c r="A95" s="33" t="s">
        <v>195</v>
      </c>
      <c r="B95" s="34"/>
      <c r="C95" s="35"/>
      <c r="D95" s="44">
        <f t="shared" si="3"/>
        <v>383</v>
      </c>
      <c r="E95" s="44">
        <f t="shared" si="4"/>
        <v>241</v>
      </c>
      <c r="F95" s="44">
        <f t="shared" si="5"/>
        <v>624</v>
      </c>
      <c r="G95" s="44"/>
      <c r="H95" s="44">
        <v>1</v>
      </c>
      <c r="I95" s="44">
        <v>1</v>
      </c>
      <c r="J95" s="44"/>
      <c r="K95" s="44">
        <v>1</v>
      </c>
      <c r="L95" s="44">
        <v>1</v>
      </c>
      <c r="M95" s="44">
        <v>1</v>
      </c>
      <c r="N95" s="44">
        <v>2</v>
      </c>
      <c r="O95" s="44">
        <v>3</v>
      </c>
      <c r="P95" s="44">
        <v>311</v>
      </c>
      <c r="Q95" s="44">
        <v>192</v>
      </c>
      <c r="R95" s="44">
        <v>503</v>
      </c>
      <c r="S95" s="44"/>
      <c r="T95" s="44"/>
      <c r="U95" s="44"/>
      <c r="V95" s="44">
        <v>3</v>
      </c>
      <c r="W95" s="44"/>
      <c r="X95" s="44">
        <v>3</v>
      </c>
      <c r="Y95" s="44">
        <v>5</v>
      </c>
      <c r="Z95" s="44">
        <v>7</v>
      </c>
      <c r="AA95" s="44">
        <v>12</v>
      </c>
      <c r="AB95" s="44">
        <v>63</v>
      </c>
      <c r="AC95" s="44">
        <v>38</v>
      </c>
      <c r="AD95" s="44">
        <v>101</v>
      </c>
    </row>
    <row r="96" spans="1:30" x14ac:dyDescent="0.25">
      <c r="A96" s="36">
        <v>6</v>
      </c>
      <c r="B96" s="37" t="s">
        <v>48</v>
      </c>
      <c r="C96" s="38"/>
      <c r="D96" s="45">
        <f t="shared" si="3"/>
        <v>1</v>
      </c>
      <c r="E96" s="45">
        <f t="shared" si="4"/>
        <v>1</v>
      </c>
      <c r="F96" s="45">
        <f t="shared" si="5"/>
        <v>2</v>
      </c>
      <c r="G96" s="45"/>
      <c r="H96" s="45"/>
      <c r="I96" s="45"/>
      <c r="J96" s="45"/>
      <c r="K96" s="45"/>
      <c r="L96" s="45"/>
      <c r="M96" s="45"/>
      <c r="N96" s="45"/>
      <c r="O96" s="45"/>
      <c r="P96" s="45"/>
      <c r="Q96" s="45"/>
      <c r="R96" s="45"/>
      <c r="S96" s="45"/>
      <c r="T96" s="45"/>
      <c r="U96" s="45"/>
      <c r="V96" s="45"/>
      <c r="W96" s="45"/>
      <c r="X96" s="45"/>
      <c r="Y96" s="45"/>
      <c r="Z96" s="45"/>
      <c r="AA96" s="45"/>
      <c r="AB96" s="45">
        <v>1</v>
      </c>
      <c r="AC96" s="45">
        <v>1</v>
      </c>
      <c r="AD96" s="45">
        <v>2</v>
      </c>
    </row>
    <row r="97" spans="1:30" x14ac:dyDescent="0.25">
      <c r="A97" s="34"/>
      <c r="B97" s="39" t="s">
        <v>88</v>
      </c>
      <c r="C97" s="40" t="s">
        <v>176</v>
      </c>
      <c r="D97" s="46">
        <f t="shared" si="3"/>
        <v>1</v>
      </c>
      <c r="E97" s="46">
        <f t="shared" si="4"/>
        <v>1</v>
      </c>
      <c r="F97" s="46">
        <f t="shared" si="5"/>
        <v>2</v>
      </c>
      <c r="G97" s="46"/>
      <c r="H97" s="45"/>
      <c r="I97" s="45"/>
      <c r="J97" s="45"/>
      <c r="K97" s="45"/>
      <c r="L97" s="45"/>
      <c r="M97" s="45"/>
      <c r="N97" s="45"/>
      <c r="O97" s="45"/>
      <c r="P97" s="45"/>
      <c r="Q97" s="45"/>
      <c r="R97" s="45"/>
      <c r="S97" s="45"/>
      <c r="T97" s="45"/>
      <c r="U97" s="45"/>
      <c r="V97" s="45"/>
      <c r="W97" s="45"/>
      <c r="X97" s="45"/>
      <c r="Y97" s="45"/>
      <c r="Z97" s="45"/>
      <c r="AA97" s="45"/>
      <c r="AB97" s="45">
        <v>1</v>
      </c>
      <c r="AC97" s="45">
        <v>1</v>
      </c>
      <c r="AD97" s="45">
        <v>2</v>
      </c>
    </row>
    <row r="98" spans="1:30" x14ac:dyDescent="0.25">
      <c r="A98" s="36">
        <v>7</v>
      </c>
      <c r="B98" s="37" t="s">
        <v>116</v>
      </c>
      <c r="C98" s="38"/>
      <c r="D98" s="45">
        <f t="shared" si="3"/>
        <v>254</v>
      </c>
      <c r="E98" s="45">
        <f t="shared" si="4"/>
        <v>165</v>
      </c>
      <c r="F98" s="45">
        <f t="shared" si="5"/>
        <v>419</v>
      </c>
      <c r="G98" s="45"/>
      <c r="H98" s="45">
        <v>1</v>
      </c>
      <c r="I98" s="45">
        <v>1</v>
      </c>
      <c r="J98" s="45"/>
      <c r="K98" s="45">
        <v>1</v>
      </c>
      <c r="L98" s="45">
        <v>1</v>
      </c>
      <c r="M98" s="45"/>
      <c r="N98" s="45">
        <v>1</v>
      </c>
      <c r="O98" s="45">
        <v>1</v>
      </c>
      <c r="P98" s="45">
        <v>206</v>
      </c>
      <c r="Q98" s="45">
        <v>125</v>
      </c>
      <c r="R98" s="45">
        <v>331</v>
      </c>
      <c r="S98" s="45"/>
      <c r="T98" s="45"/>
      <c r="U98" s="45"/>
      <c r="V98" s="45">
        <v>1</v>
      </c>
      <c r="W98" s="45"/>
      <c r="X98" s="45">
        <v>1</v>
      </c>
      <c r="Y98" s="45">
        <v>1</v>
      </c>
      <c r="Z98" s="45">
        <v>6</v>
      </c>
      <c r="AA98" s="45">
        <v>7</v>
      </c>
      <c r="AB98" s="45">
        <v>46</v>
      </c>
      <c r="AC98" s="45">
        <v>31</v>
      </c>
      <c r="AD98" s="45">
        <v>77</v>
      </c>
    </row>
    <row r="99" spans="1:30" x14ac:dyDescent="0.25">
      <c r="A99" s="41"/>
      <c r="B99" s="39" t="s">
        <v>84</v>
      </c>
      <c r="C99" s="40" t="s">
        <v>165</v>
      </c>
      <c r="D99" s="46">
        <f t="shared" si="3"/>
        <v>16</v>
      </c>
      <c r="E99" s="46">
        <f t="shared" si="4"/>
        <v>15</v>
      </c>
      <c r="F99" s="46">
        <f t="shared" si="5"/>
        <v>31</v>
      </c>
      <c r="G99" s="46"/>
      <c r="H99" s="45"/>
      <c r="I99" s="45"/>
      <c r="J99" s="45"/>
      <c r="K99" s="45"/>
      <c r="L99" s="45"/>
      <c r="M99" s="45"/>
      <c r="N99" s="45"/>
      <c r="O99" s="45"/>
      <c r="P99" s="45">
        <v>14</v>
      </c>
      <c r="Q99" s="45">
        <v>12</v>
      </c>
      <c r="R99" s="45">
        <v>26</v>
      </c>
      <c r="S99" s="45"/>
      <c r="T99" s="45"/>
      <c r="U99" s="45"/>
      <c r="V99" s="45"/>
      <c r="W99" s="45"/>
      <c r="X99" s="45"/>
      <c r="Y99" s="45"/>
      <c r="Z99" s="45">
        <v>1</v>
      </c>
      <c r="AA99" s="45">
        <v>1</v>
      </c>
      <c r="AB99" s="45">
        <v>2</v>
      </c>
      <c r="AC99" s="45">
        <v>2</v>
      </c>
      <c r="AD99" s="45">
        <v>4</v>
      </c>
    </row>
    <row r="100" spans="1:30" x14ac:dyDescent="0.25">
      <c r="A100" s="41"/>
      <c r="B100" s="39" t="s">
        <v>87</v>
      </c>
      <c r="C100" s="40" t="s">
        <v>166</v>
      </c>
      <c r="D100" s="46">
        <f t="shared" si="3"/>
        <v>6</v>
      </c>
      <c r="E100" s="46">
        <f t="shared" si="4"/>
        <v>36</v>
      </c>
      <c r="F100" s="46">
        <f t="shared" si="5"/>
        <v>42</v>
      </c>
      <c r="G100" s="46"/>
      <c r="H100" s="45"/>
      <c r="I100" s="45"/>
      <c r="J100" s="45"/>
      <c r="K100" s="45"/>
      <c r="L100" s="45"/>
      <c r="M100" s="45"/>
      <c r="N100" s="45"/>
      <c r="O100" s="45"/>
      <c r="P100" s="45">
        <v>5</v>
      </c>
      <c r="Q100" s="45">
        <v>30</v>
      </c>
      <c r="R100" s="45">
        <v>35</v>
      </c>
      <c r="S100" s="45"/>
      <c r="T100" s="45"/>
      <c r="U100" s="45"/>
      <c r="V100" s="45"/>
      <c r="W100" s="45"/>
      <c r="X100" s="45"/>
      <c r="Y100" s="45"/>
      <c r="Z100" s="45"/>
      <c r="AA100" s="45"/>
      <c r="AB100" s="45">
        <v>1</v>
      </c>
      <c r="AC100" s="45">
        <v>6</v>
      </c>
      <c r="AD100" s="45">
        <v>7</v>
      </c>
    </row>
    <row r="101" spans="1:30" x14ac:dyDescent="0.25">
      <c r="A101" s="41"/>
      <c r="B101" s="39" t="s">
        <v>91</v>
      </c>
      <c r="C101" s="40" t="s">
        <v>170</v>
      </c>
      <c r="D101" s="46">
        <f t="shared" si="3"/>
        <v>46</v>
      </c>
      <c r="E101" s="46">
        <f t="shared" si="4"/>
        <v>16</v>
      </c>
      <c r="F101" s="46">
        <f t="shared" si="5"/>
        <v>62</v>
      </c>
      <c r="G101" s="46"/>
      <c r="H101" s="45"/>
      <c r="I101" s="45"/>
      <c r="J101" s="45"/>
      <c r="K101" s="45">
        <v>1</v>
      </c>
      <c r="L101" s="45">
        <v>1</v>
      </c>
      <c r="M101" s="45"/>
      <c r="N101" s="45">
        <v>1</v>
      </c>
      <c r="O101" s="45">
        <v>1</v>
      </c>
      <c r="P101" s="45">
        <v>34</v>
      </c>
      <c r="Q101" s="45">
        <v>7</v>
      </c>
      <c r="R101" s="45">
        <v>41</v>
      </c>
      <c r="S101" s="45"/>
      <c r="T101" s="45"/>
      <c r="U101" s="45"/>
      <c r="V101" s="45"/>
      <c r="W101" s="45"/>
      <c r="X101" s="45"/>
      <c r="Y101" s="45"/>
      <c r="Z101" s="45"/>
      <c r="AA101" s="45"/>
      <c r="AB101" s="45">
        <v>12</v>
      </c>
      <c r="AC101" s="45">
        <v>7</v>
      </c>
      <c r="AD101" s="45">
        <v>19</v>
      </c>
    </row>
    <row r="102" spans="1:30" x14ac:dyDescent="0.25">
      <c r="A102" s="41"/>
      <c r="B102" s="39" t="s">
        <v>92</v>
      </c>
      <c r="C102" s="40" t="s">
        <v>93</v>
      </c>
      <c r="D102" s="46">
        <f t="shared" si="3"/>
        <v>30</v>
      </c>
      <c r="E102" s="46">
        <f t="shared" si="4"/>
        <v>38</v>
      </c>
      <c r="F102" s="46">
        <f t="shared" si="5"/>
        <v>68</v>
      </c>
      <c r="G102" s="46"/>
      <c r="H102" s="45">
        <v>1</v>
      </c>
      <c r="I102" s="45">
        <v>1</v>
      </c>
      <c r="J102" s="45"/>
      <c r="K102" s="45"/>
      <c r="L102" s="45"/>
      <c r="M102" s="45"/>
      <c r="N102" s="45"/>
      <c r="O102" s="45"/>
      <c r="P102" s="45">
        <v>28</v>
      </c>
      <c r="Q102" s="45">
        <v>32</v>
      </c>
      <c r="R102" s="45">
        <v>60</v>
      </c>
      <c r="S102" s="45"/>
      <c r="T102" s="45"/>
      <c r="U102" s="45"/>
      <c r="V102" s="45"/>
      <c r="W102" s="45"/>
      <c r="X102" s="45"/>
      <c r="Y102" s="45"/>
      <c r="Z102" s="45"/>
      <c r="AA102" s="45"/>
      <c r="AB102" s="45">
        <v>2</v>
      </c>
      <c r="AC102" s="45">
        <v>5</v>
      </c>
      <c r="AD102" s="45">
        <v>7</v>
      </c>
    </row>
    <row r="103" spans="1:30" x14ac:dyDescent="0.25">
      <c r="A103" s="41"/>
      <c r="B103" s="39" t="s">
        <v>85</v>
      </c>
      <c r="C103" s="40" t="s">
        <v>86</v>
      </c>
      <c r="D103" s="46">
        <f t="shared" si="3"/>
        <v>31</v>
      </c>
      <c r="E103" s="46">
        <f t="shared" si="4"/>
        <v>18</v>
      </c>
      <c r="F103" s="46">
        <f t="shared" si="5"/>
        <v>49</v>
      </c>
      <c r="G103" s="46"/>
      <c r="H103" s="45"/>
      <c r="I103" s="45"/>
      <c r="J103" s="45"/>
      <c r="K103" s="45"/>
      <c r="L103" s="45"/>
      <c r="M103" s="45"/>
      <c r="N103" s="45"/>
      <c r="O103" s="45"/>
      <c r="P103" s="45">
        <v>22</v>
      </c>
      <c r="Q103" s="45">
        <v>12</v>
      </c>
      <c r="R103" s="45">
        <v>34</v>
      </c>
      <c r="S103" s="45"/>
      <c r="T103" s="45"/>
      <c r="U103" s="45"/>
      <c r="V103" s="45"/>
      <c r="W103" s="45"/>
      <c r="X103" s="45"/>
      <c r="Y103" s="45">
        <v>1</v>
      </c>
      <c r="Z103" s="45">
        <v>2</v>
      </c>
      <c r="AA103" s="45">
        <v>3</v>
      </c>
      <c r="AB103" s="45">
        <v>8</v>
      </c>
      <c r="AC103" s="45">
        <v>4</v>
      </c>
      <c r="AD103" s="45">
        <v>12</v>
      </c>
    </row>
    <row r="104" spans="1:30" x14ac:dyDescent="0.25">
      <c r="A104" s="41"/>
      <c r="B104" s="39" t="s">
        <v>89</v>
      </c>
      <c r="C104" s="40" t="s">
        <v>168</v>
      </c>
      <c r="D104" s="46">
        <f t="shared" si="3"/>
        <v>26</v>
      </c>
      <c r="E104" s="46">
        <f t="shared" si="4"/>
        <v>8</v>
      </c>
      <c r="F104" s="46">
        <f t="shared" si="5"/>
        <v>34</v>
      </c>
      <c r="G104" s="46"/>
      <c r="H104" s="45"/>
      <c r="I104" s="45"/>
      <c r="J104" s="45"/>
      <c r="K104" s="45"/>
      <c r="L104" s="45"/>
      <c r="M104" s="45"/>
      <c r="N104" s="45"/>
      <c r="O104" s="45"/>
      <c r="P104" s="45">
        <v>23</v>
      </c>
      <c r="Q104" s="45">
        <v>8</v>
      </c>
      <c r="R104" s="45">
        <v>31</v>
      </c>
      <c r="S104" s="45"/>
      <c r="T104" s="45"/>
      <c r="U104" s="45"/>
      <c r="V104" s="45"/>
      <c r="W104" s="45"/>
      <c r="X104" s="45"/>
      <c r="Y104" s="45"/>
      <c r="Z104" s="45"/>
      <c r="AA104" s="45"/>
      <c r="AB104" s="45">
        <v>3</v>
      </c>
      <c r="AC104" s="45"/>
      <c r="AD104" s="45">
        <v>3</v>
      </c>
    </row>
    <row r="105" spans="1:30" x14ac:dyDescent="0.25">
      <c r="A105" s="41"/>
      <c r="B105" s="39" t="s">
        <v>82</v>
      </c>
      <c r="C105" s="40" t="s">
        <v>83</v>
      </c>
      <c r="D105" s="46">
        <f t="shared" si="3"/>
        <v>20</v>
      </c>
      <c r="E105" s="46">
        <f t="shared" si="4"/>
        <v>7</v>
      </c>
      <c r="F105" s="46">
        <f t="shared" si="5"/>
        <v>27</v>
      </c>
      <c r="G105" s="46"/>
      <c r="H105" s="45"/>
      <c r="I105" s="45"/>
      <c r="J105" s="45"/>
      <c r="K105" s="45"/>
      <c r="L105" s="45"/>
      <c r="M105" s="45"/>
      <c r="N105" s="45"/>
      <c r="O105" s="45"/>
      <c r="P105" s="45">
        <v>15</v>
      </c>
      <c r="Q105" s="45">
        <v>6</v>
      </c>
      <c r="R105" s="45">
        <v>21</v>
      </c>
      <c r="S105" s="45"/>
      <c r="T105" s="45"/>
      <c r="U105" s="45"/>
      <c r="V105" s="45"/>
      <c r="W105" s="45"/>
      <c r="X105" s="45"/>
      <c r="Y105" s="45"/>
      <c r="Z105" s="45"/>
      <c r="AA105" s="45"/>
      <c r="AB105" s="45">
        <v>5</v>
      </c>
      <c r="AC105" s="45">
        <v>1</v>
      </c>
      <c r="AD105" s="45">
        <v>6</v>
      </c>
    </row>
    <row r="106" spans="1:30" x14ac:dyDescent="0.25">
      <c r="A106" s="34"/>
      <c r="B106" s="39" t="s">
        <v>90</v>
      </c>
      <c r="C106" s="40" t="s">
        <v>169</v>
      </c>
      <c r="D106" s="46">
        <f t="shared" si="3"/>
        <v>79</v>
      </c>
      <c r="E106" s="46">
        <f t="shared" si="4"/>
        <v>27</v>
      </c>
      <c r="F106" s="46">
        <f t="shared" si="5"/>
        <v>106</v>
      </c>
      <c r="G106" s="46"/>
      <c r="H106" s="45"/>
      <c r="I106" s="45"/>
      <c r="J106" s="45"/>
      <c r="K106" s="45"/>
      <c r="L106" s="45"/>
      <c r="M106" s="45"/>
      <c r="N106" s="45"/>
      <c r="O106" s="45"/>
      <c r="P106" s="45">
        <v>65</v>
      </c>
      <c r="Q106" s="45">
        <v>18</v>
      </c>
      <c r="R106" s="45">
        <v>83</v>
      </c>
      <c r="S106" s="45"/>
      <c r="T106" s="45"/>
      <c r="U106" s="45"/>
      <c r="V106" s="45">
        <v>1</v>
      </c>
      <c r="W106" s="45"/>
      <c r="X106" s="45">
        <v>1</v>
      </c>
      <c r="Y106" s="45"/>
      <c r="Z106" s="45">
        <v>3</v>
      </c>
      <c r="AA106" s="45">
        <v>3</v>
      </c>
      <c r="AB106" s="45">
        <v>13</v>
      </c>
      <c r="AC106" s="45">
        <v>6</v>
      </c>
      <c r="AD106" s="45">
        <v>19</v>
      </c>
    </row>
    <row r="107" spans="1:30" x14ac:dyDescent="0.25">
      <c r="A107" s="36">
        <v>9</v>
      </c>
      <c r="B107" s="37" t="s">
        <v>18</v>
      </c>
      <c r="C107" s="38"/>
      <c r="D107" s="45">
        <f t="shared" si="3"/>
        <v>128</v>
      </c>
      <c r="E107" s="45">
        <f t="shared" si="4"/>
        <v>75</v>
      </c>
      <c r="F107" s="45">
        <f t="shared" si="5"/>
        <v>203</v>
      </c>
      <c r="G107" s="45"/>
      <c r="H107" s="45"/>
      <c r="I107" s="45"/>
      <c r="J107" s="45"/>
      <c r="K107" s="45"/>
      <c r="L107" s="45"/>
      <c r="M107" s="45">
        <v>1</v>
      </c>
      <c r="N107" s="45">
        <v>1</v>
      </c>
      <c r="O107" s="45">
        <v>2</v>
      </c>
      <c r="P107" s="45">
        <v>105</v>
      </c>
      <c r="Q107" s="45">
        <v>67</v>
      </c>
      <c r="R107" s="45">
        <v>172</v>
      </c>
      <c r="S107" s="45"/>
      <c r="T107" s="45"/>
      <c r="U107" s="45"/>
      <c r="V107" s="45">
        <v>2</v>
      </c>
      <c r="W107" s="45"/>
      <c r="X107" s="45">
        <v>2</v>
      </c>
      <c r="Y107" s="45">
        <v>4</v>
      </c>
      <c r="Z107" s="45">
        <v>1</v>
      </c>
      <c r="AA107" s="45">
        <v>5</v>
      </c>
      <c r="AB107" s="45">
        <v>16</v>
      </c>
      <c r="AC107" s="45">
        <v>6</v>
      </c>
      <c r="AD107" s="45">
        <v>22</v>
      </c>
    </row>
    <row r="108" spans="1:30" x14ac:dyDescent="0.25">
      <c r="A108" s="41"/>
      <c r="B108" s="39" t="s">
        <v>84</v>
      </c>
      <c r="C108" s="40" t="s">
        <v>165</v>
      </c>
      <c r="D108" s="46">
        <f t="shared" si="3"/>
        <v>60</v>
      </c>
      <c r="E108" s="46">
        <f t="shared" si="4"/>
        <v>24</v>
      </c>
      <c r="F108" s="46">
        <f t="shared" si="5"/>
        <v>84</v>
      </c>
      <c r="G108" s="46"/>
      <c r="H108" s="45"/>
      <c r="I108" s="45"/>
      <c r="J108" s="45"/>
      <c r="K108" s="45"/>
      <c r="L108" s="45"/>
      <c r="M108" s="45"/>
      <c r="N108" s="45"/>
      <c r="O108" s="45"/>
      <c r="P108" s="45">
        <v>54</v>
      </c>
      <c r="Q108" s="45">
        <v>21</v>
      </c>
      <c r="R108" s="45">
        <v>75</v>
      </c>
      <c r="S108" s="45"/>
      <c r="T108" s="45"/>
      <c r="U108" s="45"/>
      <c r="V108" s="45"/>
      <c r="W108" s="45"/>
      <c r="X108" s="45"/>
      <c r="Y108" s="45"/>
      <c r="Z108" s="45"/>
      <c r="AA108" s="45"/>
      <c r="AB108" s="45">
        <v>6</v>
      </c>
      <c r="AC108" s="45">
        <v>3</v>
      </c>
      <c r="AD108" s="45">
        <v>9</v>
      </c>
    </row>
    <row r="109" spans="1:30" x14ac:dyDescent="0.25">
      <c r="A109" s="41"/>
      <c r="B109" s="39" t="s">
        <v>92</v>
      </c>
      <c r="C109" s="40" t="s">
        <v>93</v>
      </c>
      <c r="D109" s="46">
        <f t="shared" si="3"/>
        <v>22</v>
      </c>
      <c r="E109" s="46">
        <f t="shared" si="4"/>
        <v>33</v>
      </c>
      <c r="F109" s="46">
        <f t="shared" si="5"/>
        <v>55</v>
      </c>
      <c r="G109" s="46"/>
      <c r="H109" s="45"/>
      <c r="I109" s="45"/>
      <c r="J109" s="45"/>
      <c r="K109" s="45"/>
      <c r="L109" s="45"/>
      <c r="M109" s="45"/>
      <c r="N109" s="45"/>
      <c r="O109" s="45"/>
      <c r="P109" s="45">
        <v>18</v>
      </c>
      <c r="Q109" s="45">
        <v>31</v>
      </c>
      <c r="R109" s="45">
        <v>49</v>
      </c>
      <c r="S109" s="45"/>
      <c r="T109" s="45"/>
      <c r="U109" s="45"/>
      <c r="V109" s="45">
        <v>1</v>
      </c>
      <c r="W109" s="45"/>
      <c r="X109" s="45">
        <v>1</v>
      </c>
      <c r="Y109" s="45"/>
      <c r="Z109" s="45">
        <v>1</v>
      </c>
      <c r="AA109" s="45">
        <v>1</v>
      </c>
      <c r="AB109" s="45">
        <v>3</v>
      </c>
      <c r="AC109" s="45">
        <v>1</v>
      </c>
      <c r="AD109" s="45">
        <v>4</v>
      </c>
    </row>
    <row r="110" spans="1:30" x14ac:dyDescent="0.25">
      <c r="A110" s="41"/>
      <c r="B110" s="39" t="s">
        <v>94</v>
      </c>
      <c r="C110" s="40" t="s">
        <v>167</v>
      </c>
      <c r="D110" s="46">
        <f t="shared" si="3"/>
        <v>46</v>
      </c>
      <c r="E110" s="46">
        <f t="shared" si="4"/>
        <v>18</v>
      </c>
      <c r="F110" s="46">
        <f t="shared" si="5"/>
        <v>64</v>
      </c>
      <c r="G110" s="46"/>
      <c r="H110" s="45"/>
      <c r="I110" s="45"/>
      <c r="J110" s="45"/>
      <c r="K110" s="45"/>
      <c r="L110" s="45"/>
      <c r="M110" s="45">
        <v>1</v>
      </c>
      <c r="N110" s="45">
        <v>1</v>
      </c>
      <c r="O110" s="45">
        <v>2</v>
      </c>
      <c r="P110" s="45">
        <v>33</v>
      </c>
      <c r="Q110" s="45">
        <v>15</v>
      </c>
      <c r="R110" s="45">
        <v>48</v>
      </c>
      <c r="S110" s="45"/>
      <c r="T110" s="45"/>
      <c r="U110" s="45"/>
      <c r="V110" s="45">
        <v>1</v>
      </c>
      <c r="W110" s="45"/>
      <c r="X110" s="45">
        <v>1</v>
      </c>
      <c r="Y110" s="45">
        <v>4</v>
      </c>
      <c r="Z110" s="45"/>
      <c r="AA110" s="45">
        <v>4</v>
      </c>
      <c r="AB110" s="45">
        <v>7</v>
      </c>
      <c r="AC110" s="45">
        <v>2</v>
      </c>
      <c r="AD110" s="45">
        <v>9</v>
      </c>
    </row>
    <row r="111" spans="1:30" x14ac:dyDescent="0.25">
      <c r="A111" s="33" t="s">
        <v>196</v>
      </c>
      <c r="B111" s="34"/>
      <c r="C111" s="35"/>
      <c r="D111" s="44">
        <f t="shared" si="3"/>
        <v>53</v>
      </c>
      <c r="E111" s="44">
        <f t="shared" si="4"/>
        <v>43</v>
      </c>
      <c r="F111" s="44">
        <f t="shared" si="5"/>
        <v>96</v>
      </c>
      <c r="G111" s="44"/>
      <c r="H111" s="44"/>
      <c r="I111" s="44"/>
      <c r="J111" s="44"/>
      <c r="K111" s="44"/>
      <c r="L111" s="44"/>
      <c r="M111" s="44">
        <v>2</v>
      </c>
      <c r="N111" s="44"/>
      <c r="O111" s="44">
        <v>2</v>
      </c>
      <c r="P111" s="44">
        <v>18</v>
      </c>
      <c r="Q111" s="44">
        <v>25</v>
      </c>
      <c r="R111" s="44">
        <v>43</v>
      </c>
      <c r="S111" s="44"/>
      <c r="T111" s="44"/>
      <c r="U111" s="44"/>
      <c r="V111" s="44"/>
      <c r="W111" s="44"/>
      <c r="X111" s="44"/>
      <c r="Y111" s="44"/>
      <c r="Z111" s="44">
        <v>1</v>
      </c>
      <c r="AA111" s="44">
        <v>1</v>
      </c>
      <c r="AB111" s="44">
        <v>33</v>
      </c>
      <c r="AC111" s="44">
        <v>17</v>
      </c>
      <c r="AD111" s="44">
        <v>50</v>
      </c>
    </row>
    <row r="112" spans="1:30" x14ac:dyDescent="0.25">
      <c r="A112" s="36">
        <v>6</v>
      </c>
      <c r="B112" s="37" t="s">
        <v>48</v>
      </c>
      <c r="C112" s="38"/>
      <c r="D112" s="45">
        <f t="shared" si="3"/>
        <v>2</v>
      </c>
      <c r="E112" s="45">
        <f t="shared" si="4"/>
        <v>2</v>
      </c>
      <c r="F112" s="45">
        <f t="shared" si="5"/>
        <v>4</v>
      </c>
      <c r="G112" s="45"/>
      <c r="H112" s="45"/>
      <c r="I112" s="45"/>
      <c r="J112" s="45"/>
      <c r="K112" s="45"/>
      <c r="L112" s="45"/>
      <c r="M112" s="45"/>
      <c r="N112" s="45"/>
      <c r="O112" s="45"/>
      <c r="P112" s="45">
        <v>1</v>
      </c>
      <c r="Q112" s="45"/>
      <c r="R112" s="45">
        <v>1</v>
      </c>
      <c r="S112" s="45"/>
      <c r="T112" s="45"/>
      <c r="U112" s="45"/>
      <c r="V112" s="45"/>
      <c r="W112" s="45"/>
      <c r="X112" s="45"/>
      <c r="Y112" s="45"/>
      <c r="Z112" s="45"/>
      <c r="AA112" s="45"/>
      <c r="AB112" s="45">
        <v>1</v>
      </c>
      <c r="AC112" s="45">
        <v>2</v>
      </c>
      <c r="AD112" s="45">
        <v>3</v>
      </c>
    </row>
    <row r="113" spans="1:30" x14ac:dyDescent="0.25">
      <c r="A113" s="34"/>
      <c r="B113" s="39" t="s">
        <v>96</v>
      </c>
      <c r="C113" s="40" t="s">
        <v>172</v>
      </c>
      <c r="D113" s="46">
        <f t="shared" si="3"/>
        <v>2</v>
      </c>
      <c r="E113" s="46">
        <f t="shared" si="4"/>
        <v>2</v>
      </c>
      <c r="F113" s="46">
        <f t="shared" si="5"/>
        <v>4</v>
      </c>
      <c r="G113" s="46"/>
      <c r="H113" s="45"/>
      <c r="I113" s="45"/>
      <c r="J113" s="45"/>
      <c r="K113" s="45"/>
      <c r="L113" s="45"/>
      <c r="M113" s="45"/>
      <c r="N113" s="45"/>
      <c r="O113" s="45"/>
      <c r="P113" s="45">
        <v>1</v>
      </c>
      <c r="Q113" s="45"/>
      <c r="R113" s="45">
        <v>1</v>
      </c>
      <c r="S113" s="45"/>
      <c r="T113" s="45"/>
      <c r="U113" s="45"/>
      <c r="V113" s="45"/>
      <c r="W113" s="45"/>
      <c r="X113" s="45"/>
      <c r="Y113" s="45"/>
      <c r="Z113" s="45"/>
      <c r="AA113" s="45"/>
      <c r="AB113" s="45">
        <v>1</v>
      </c>
      <c r="AC113" s="45">
        <v>2</v>
      </c>
      <c r="AD113" s="45">
        <v>3</v>
      </c>
    </row>
    <row r="114" spans="1:30" x14ac:dyDescent="0.25">
      <c r="A114" s="36">
        <v>7</v>
      </c>
      <c r="B114" s="37" t="s">
        <v>116</v>
      </c>
      <c r="C114" s="38"/>
      <c r="D114" s="45">
        <f t="shared" si="3"/>
        <v>49</v>
      </c>
      <c r="E114" s="45">
        <f t="shared" si="4"/>
        <v>41</v>
      </c>
      <c r="F114" s="45">
        <f t="shared" si="5"/>
        <v>90</v>
      </c>
      <c r="G114" s="45"/>
      <c r="H114" s="45"/>
      <c r="I114" s="45"/>
      <c r="J114" s="45"/>
      <c r="K114" s="45"/>
      <c r="L114" s="45"/>
      <c r="M114" s="45">
        <v>2</v>
      </c>
      <c r="N114" s="45"/>
      <c r="O114" s="45">
        <v>2</v>
      </c>
      <c r="P114" s="45">
        <v>16</v>
      </c>
      <c r="Q114" s="45">
        <v>25</v>
      </c>
      <c r="R114" s="45">
        <v>41</v>
      </c>
      <c r="S114" s="45"/>
      <c r="T114" s="45"/>
      <c r="U114" s="45"/>
      <c r="V114" s="45"/>
      <c r="W114" s="45"/>
      <c r="X114" s="45"/>
      <c r="Y114" s="45"/>
      <c r="Z114" s="45">
        <v>1</v>
      </c>
      <c r="AA114" s="45">
        <v>1</v>
      </c>
      <c r="AB114" s="45">
        <v>31</v>
      </c>
      <c r="AC114" s="45">
        <v>15</v>
      </c>
      <c r="AD114" s="45">
        <v>46</v>
      </c>
    </row>
    <row r="115" spans="1:30" x14ac:dyDescent="0.25">
      <c r="A115" s="41"/>
      <c r="B115" s="39" t="s">
        <v>95</v>
      </c>
      <c r="C115" s="40" t="s">
        <v>171</v>
      </c>
      <c r="D115" s="46">
        <f t="shared" si="3"/>
        <v>0</v>
      </c>
      <c r="E115" s="46">
        <f t="shared" si="4"/>
        <v>1</v>
      </c>
      <c r="F115" s="46">
        <f t="shared" si="5"/>
        <v>1</v>
      </c>
      <c r="G115" s="46"/>
      <c r="H115" s="45"/>
      <c r="I115" s="45"/>
      <c r="J115" s="45"/>
      <c r="K115" s="45"/>
      <c r="L115" s="45"/>
      <c r="M115" s="45"/>
      <c r="N115" s="45"/>
      <c r="O115" s="45"/>
      <c r="P115" s="45"/>
      <c r="Q115" s="45"/>
      <c r="R115" s="45"/>
      <c r="S115" s="45"/>
      <c r="T115" s="45"/>
      <c r="U115" s="45"/>
      <c r="V115" s="45"/>
      <c r="W115" s="45"/>
      <c r="X115" s="45"/>
      <c r="Y115" s="45"/>
      <c r="Z115" s="45"/>
      <c r="AA115" s="45"/>
      <c r="AB115" s="45"/>
      <c r="AC115" s="45">
        <v>1</v>
      </c>
      <c r="AD115" s="45">
        <v>1</v>
      </c>
    </row>
    <row r="116" spans="1:30" x14ac:dyDescent="0.25">
      <c r="A116" s="34"/>
      <c r="B116" s="39" t="s">
        <v>96</v>
      </c>
      <c r="C116" s="40" t="s">
        <v>172</v>
      </c>
      <c r="D116" s="46">
        <f t="shared" si="3"/>
        <v>49</v>
      </c>
      <c r="E116" s="46">
        <f t="shared" si="4"/>
        <v>40</v>
      </c>
      <c r="F116" s="46">
        <f t="shared" si="5"/>
        <v>89</v>
      </c>
      <c r="G116" s="46"/>
      <c r="H116" s="45"/>
      <c r="I116" s="45"/>
      <c r="J116" s="45"/>
      <c r="K116" s="45"/>
      <c r="L116" s="45"/>
      <c r="M116" s="45">
        <v>2</v>
      </c>
      <c r="N116" s="45"/>
      <c r="O116" s="45">
        <v>2</v>
      </c>
      <c r="P116" s="45">
        <v>16</v>
      </c>
      <c r="Q116" s="45">
        <v>25</v>
      </c>
      <c r="R116" s="45">
        <v>41</v>
      </c>
      <c r="S116" s="45"/>
      <c r="T116" s="45"/>
      <c r="U116" s="45"/>
      <c r="V116" s="45"/>
      <c r="W116" s="45"/>
      <c r="X116" s="45"/>
      <c r="Y116" s="45"/>
      <c r="Z116" s="45">
        <v>1</v>
      </c>
      <c r="AA116" s="45">
        <v>1</v>
      </c>
      <c r="AB116" s="45">
        <v>31</v>
      </c>
      <c r="AC116" s="45">
        <v>14</v>
      </c>
      <c r="AD116" s="45">
        <v>45</v>
      </c>
    </row>
    <row r="117" spans="1:30" x14ac:dyDescent="0.25">
      <c r="A117" s="36">
        <v>9</v>
      </c>
      <c r="B117" s="37" t="s">
        <v>18</v>
      </c>
      <c r="C117" s="38"/>
      <c r="D117" s="45">
        <f t="shared" si="3"/>
        <v>2</v>
      </c>
      <c r="E117" s="45">
        <f t="shared" si="4"/>
        <v>0</v>
      </c>
      <c r="F117" s="45">
        <f t="shared" si="5"/>
        <v>2</v>
      </c>
      <c r="G117" s="45"/>
      <c r="H117" s="45"/>
      <c r="I117" s="45"/>
      <c r="J117" s="45"/>
      <c r="K117" s="45"/>
      <c r="L117" s="45"/>
      <c r="M117" s="45"/>
      <c r="N117" s="45"/>
      <c r="O117" s="45"/>
      <c r="P117" s="45">
        <v>1</v>
      </c>
      <c r="Q117" s="45"/>
      <c r="R117" s="45">
        <v>1</v>
      </c>
      <c r="S117" s="45"/>
      <c r="T117" s="45"/>
      <c r="U117" s="45"/>
      <c r="V117" s="45"/>
      <c r="W117" s="45"/>
      <c r="X117" s="45"/>
      <c r="Y117" s="45"/>
      <c r="Z117" s="45"/>
      <c r="AA117" s="45"/>
      <c r="AB117" s="45">
        <v>1</v>
      </c>
      <c r="AC117" s="45"/>
      <c r="AD117" s="45">
        <v>1</v>
      </c>
    </row>
    <row r="118" spans="1:30" x14ac:dyDescent="0.25">
      <c r="A118" s="41"/>
      <c r="B118" s="39" t="s">
        <v>96</v>
      </c>
      <c r="C118" s="40" t="s">
        <v>172</v>
      </c>
      <c r="D118" s="46">
        <f t="shared" si="3"/>
        <v>2</v>
      </c>
      <c r="E118" s="46">
        <f t="shared" si="4"/>
        <v>0</v>
      </c>
      <c r="F118" s="46">
        <f t="shared" si="5"/>
        <v>2</v>
      </c>
      <c r="G118" s="46"/>
      <c r="H118" s="45"/>
      <c r="I118" s="45"/>
      <c r="J118" s="45"/>
      <c r="K118" s="45"/>
      <c r="L118" s="45"/>
      <c r="M118" s="45"/>
      <c r="N118" s="45"/>
      <c r="O118" s="45"/>
      <c r="P118" s="45">
        <v>1</v>
      </c>
      <c r="Q118" s="45"/>
      <c r="R118" s="45">
        <v>1</v>
      </c>
      <c r="S118" s="45"/>
      <c r="T118" s="45"/>
      <c r="U118" s="45"/>
      <c r="V118" s="45"/>
      <c r="W118" s="45"/>
      <c r="X118" s="45"/>
      <c r="Y118" s="45"/>
      <c r="Z118" s="45"/>
      <c r="AA118" s="45"/>
      <c r="AB118" s="45">
        <v>1</v>
      </c>
      <c r="AC118" s="45"/>
      <c r="AD118" s="45">
        <v>1</v>
      </c>
    </row>
    <row r="119" spans="1:30" x14ac:dyDescent="0.25">
      <c r="A119" s="33" t="s">
        <v>197</v>
      </c>
      <c r="B119" s="34"/>
      <c r="C119" s="35"/>
      <c r="D119" s="44">
        <f t="shared" si="3"/>
        <v>31</v>
      </c>
      <c r="E119" s="44">
        <f t="shared" si="4"/>
        <v>40</v>
      </c>
      <c r="F119" s="44">
        <f t="shared" si="5"/>
        <v>71</v>
      </c>
      <c r="G119" s="44"/>
      <c r="H119" s="44"/>
      <c r="I119" s="44"/>
      <c r="J119" s="44"/>
      <c r="K119" s="44">
        <v>1</v>
      </c>
      <c r="L119" s="44">
        <v>1</v>
      </c>
      <c r="M119" s="44"/>
      <c r="N119" s="44"/>
      <c r="O119" s="44"/>
      <c r="P119" s="44">
        <v>21</v>
      </c>
      <c r="Q119" s="44">
        <v>25</v>
      </c>
      <c r="R119" s="44">
        <v>46</v>
      </c>
      <c r="S119" s="44"/>
      <c r="T119" s="44"/>
      <c r="U119" s="44"/>
      <c r="V119" s="44"/>
      <c r="W119" s="44"/>
      <c r="X119" s="44"/>
      <c r="Y119" s="44"/>
      <c r="Z119" s="44">
        <v>2</v>
      </c>
      <c r="AA119" s="44">
        <v>2</v>
      </c>
      <c r="AB119" s="44">
        <v>10</v>
      </c>
      <c r="AC119" s="44">
        <v>12</v>
      </c>
      <c r="AD119" s="44">
        <v>22</v>
      </c>
    </row>
    <row r="120" spans="1:30" x14ac:dyDescent="0.25">
      <c r="A120" s="42">
        <v>7</v>
      </c>
      <c r="B120" s="37" t="s">
        <v>116</v>
      </c>
      <c r="C120" s="38"/>
      <c r="D120" s="45">
        <f t="shared" si="3"/>
        <v>31</v>
      </c>
      <c r="E120" s="45">
        <f t="shared" si="4"/>
        <v>40</v>
      </c>
      <c r="F120" s="45">
        <f t="shared" si="5"/>
        <v>71</v>
      </c>
      <c r="G120" s="45"/>
      <c r="H120" s="45"/>
      <c r="I120" s="45"/>
      <c r="J120" s="45"/>
      <c r="K120" s="45">
        <v>1</v>
      </c>
      <c r="L120" s="45">
        <v>1</v>
      </c>
      <c r="M120" s="45"/>
      <c r="N120" s="45"/>
      <c r="O120" s="45"/>
      <c r="P120" s="45">
        <v>21</v>
      </c>
      <c r="Q120" s="45">
        <v>25</v>
      </c>
      <c r="R120" s="45">
        <v>46</v>
      </c>
      <c r="S120" s="45"/>
      <c r="T120" s="45"/>
      <c r="U120" s="45"/>
      <c r="V120" s="45"/>
      <c r="W120" s="45"/>
      <c r="X120" s="45"/>
      <c r="Y120" s="45"/>
      <c r="Z120" s="45">
        <v>2</v>
      </c>
      <c r="AA120" s="45">
        <v>2</v>
      </c>
      <c r="AB120" s="45">
        <v>10</v>
      </c>
      <c r="AC120" s="45">
        <v>12</v>
      </c>
      <c r="AD120" s="45">
        <v>22</v>
      </c>
    </row>
    <row r="121" spans="1:30" x14ac:dyDescent="0.25">
      <c r="A121" s="43"/>
      <c r="B121" s="39" t="s">
        <v>97</v>
      </c>
      <c r="C121" s="40" t="s">
        <v>173</v>
      </c>
      <c r="D121" s="46">
        <f t="shared" si="3"/>
        <v>31</v>
      </c>
      <c r="E121" s="46">
        <f t="shared" si="4"/>
        <v>40</v>
      </c>
      <c r="F121" s="46">
        <f t="shared" si="5"/>
        <v>71</v>
      </c>
      <c r="G121" s="46"/>
      <c r="H121" s="45"/>
      <c r="I121" s="45"/>
      <c r="J121" s="45"/>
      <c r="K121" s="45">
        <v>1</v>
      </c>
      <c r="L121" s="45">
        <v>1</v>
      </c>
      <c r="M121" s="45"/>
      <c r="N121" s="45"/>
      <c r="O121" s="45"/>
      <c r="P121" s="45">
        <v>21</v>
      </c>
      <c r="Q121" s="45">
        <v>25</v>
      </c>
      <c r="R121" s="45">
        <v>46</v>
      </c>
      <c r="S121" s="45"/>
      <c r="T121" s="45"/>
      <c r="U121" s="45"/>
      <c r="V121" s="45"/>
      <c r="W121" s="45"/>
      <c r="X121" s="45"/>
      <c r="Y121" s="45"/>
      <c r="Z121" s="45">
        <v>2</v>
      </c>
      <c r="AA121" s="45">
        <v>2</v>
      </c>
      <c r="AB121" s="45">
        <v>10</v>
      </c>
      <c r="AC121" s="45">
        <v>12</v>
      </c>
      <c r="AD121" s="45">
        <v>22</v>
      </c>
    </row>
  </sheetData>
  <mergeCells count="16">
    <mergeCell ref="C6:AD6"/>
    <mergeCell ref="C7:AD7"/>
    <mergeCell ref="Y8:AA8"/>
    <mergeCell ref="AB8:AD8"/>
    <mergeCell ref="D8:F8"/>
    <mergeCell ref="G8:I8"/>
    <mergeCell ref="J8:L8"/>
    <mergeCell ref="M8:O8"/>
    <mergeCell ref="P8:R8"/>
    <mergeCell ref="S8:U8"/>
    <mergeCell ref="V8:X8"/>
    <mergeCell ref="C1:AD1"/>
    <mergeCell ref="C2:AD2"/>
    <mergeCell ref="C3:AD3"/>
    <mergeCell ref="AB4:AD4"/>
    <mergeCell ref="C5:AD5"/>
  </mergeCells>
  <printOptions horizontalCentered="1"/>
  <pageMargins left="0.25" right="0.25" top="0.5" bottom="0.25" header="0" footer="0"/>
  <pageSetup paperSize="5"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D112"/>
  <sheetViews>
    <sheetView zoomScaleNormal="100" workbookViewId="0">
      <pane xSplit="3" ySplit="9" topLeftCell="D10" activePane="bottomRight" state="frozen"/>
      <selection pane="topRight"/>
      <selection pane="bottomLeft"/>
      <selection pane="bottomRight"/>
    </sheetView>
  </sheetViews>
  <sheetFormatPr defaultRowHeight="15" x14ac:dyDescent="0.25"/>
  <cols>
    <col min="1" max="1" width="5.5703125" customWidth="1"/>
    <col min="2" max="2" width="10.28515625" customWidth="1"/>
    <col min="3" max="3" width="29.7109375" bestFit="1" customWidth="1"/>
    <col min="4" max="6" width="6.5703125" bestFit="1" customWidth="1"/>
    <col min="7" max="15" width="5.7109375" customWidth="1"/>
    <col min="16" max="16" width="6.5703125" bestFit="1" customWidth="1"/>
    <col min="17" max="17" width="5.7109375" customWidth="1"/>
    <col min="18" max="18" width="6.5703125" bestFit="1" customWidth="1"/>
    <col min="19" max="30" width="5.7109375" customWidth="1"/>
  </cols>
  <sheetData>
    <row r="1" spans="1:30" s="25" customFormat="1" ht="15" customHeight="1" x14ac:dyDescent="0.25">
      <c r="C1" s="85" t="s">
        <v>109</v>
      </c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</row>
    <row r="2" spans="1:30" s="25" customFormat="1" ht="15" customHeight="1" x14ac:dyDescent="0.25">
      <c r="C2" s="85" t="s">
        <v>110</v>
      </c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  <c r="AA2" s="85"/>
      <c r="AB2" s="85"/>
      <c r="AC2" s="85"/>
      <c r="AD2" s="85"/>
    </row>
    <row r="3" spans="1:30" s="25" customFormat="1" ht="15" customHeight="1" x14ac:dyDescent="0.25">
      <c r="C3" s="85" t="s">
        <v>111</v>
      </c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  <c r="AA3" s="85"/>
      <c r="AB3" s="85"/>
      <c r="AC3" s="85"/>
      <c r="AD3" s="85"/>
    </row>
    <row r="4" spans="1:30" s="25" customFormat="1" ht="15" customHeight="1" x14ac:dyDescent="0.25"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1"/>
      <c r="AB4" s="90" t="s">
        <v>181</v>
      </c>
      <c r="AC4" s="90"/>
      <c r="AD4" s="90"/>
    </row>
    <row r="5" spans="1:30" s="25" customFormat="1" ht="15" customHeight="1" x14ac:dyDescent="0.25">
      <c r="C5" s="86" t="s">
        <v>112</v>
      </c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</row>
    <row r="6" spans="1:30" s="25" customFormat="1" ht="15" customHeight="1" x14ac:dyDescent="0.25">
      <c r="C6" s="87" t="s">
        <v>207</v>
      </c>
      <c r="D6" s="87"/>
      <c r="E6" s="87"/>
      <c r="F6" s="87"/>
      <c r="G6" s="87"/>
      <c r="H6" s="87"/>
      <c r="I6" s="87"/>
      <c r="J6" s="87"/>
      <c r="K6" s="87"/>
      <c r="L6" s="87"/>
      <c r="M6" s="87"/>
      <c r="N6" s="87"/>
      <c r="O6" s="87"/>
      <c r="P6" s="87"/>
      <c r="Q6" s="87"/>
      <c r="R6" s="87"/>
      <c r="S6" s="87"/>
      <c r="T6" s="87"/>
      <c r="U6" s="87"/>
      <c r="V6" s="87"/>
      <c r="W6" s="87"/>
      <c r="X6" s="87"/>
      <c r="Y6" s="87"/>
      <c r="Z6" s="87"/>
      <c r="AA6" s="87"/>
      <c r="AB6" s="87"/>
      <c r="AC6" s="87"/>
      <c r="AD6" s="87"/>
    </row>
    <row r="7" spans="1:30" s="25" customFormat="1" ht="15" customHeight="1" x14ac:dyDescent="0.25">
      <c r="C7" s="84" t="s">
        <v>185</v>
      </c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84"/>
      <c r="R7" s="84"/>
      <c r="S7" s="84"/>
      <c r="T7" s="84"/>
      <c r="U7" s="84"/>
      <c r="V7" s="84"/>
      <c r="W7" s="84"/>
      <c r="X7" s="84"/>
      <c r="Y7" s="84"/>
      <c r="Z7" s="84"/>
      <c r="AA7" s="84"/>
      <c r="AB7" s="84"/>
      <c r="AC7" s="84"/>
      <c r="AD7" s="84"/>
    </row>
    <row r="8" spans="1:30" s="26" customFormat="1" ht="33.75" customHeight="1" x14ac:dyDescent="0.25">
      <c r="C8" s="27" t="s">
        <v>186</v>
      </c>
      <c r="D8" s="83" t="s">
        <v>108</v>
      </c>
      <c r="E8" s="83"/>
      <c r="F8" s="83"/>
      <c r="G8" s="82" t="s">
        <v>0</v>
      </c>
      <c r="H8" s="82"/>
      <c r="I8" s="82"/>
      <c r="J8" s="82" t="s">
        <v>1</v>
      </c>
      <c r="K8" s="82"/>
      <c r="L8" s="82"/>
      <c r="M8" s="82" t="s">
        <v>2</v>
      </c>
      <c r="N8" s="82"/>
      <c r="O8" s="82"/>
      <c r="P8" s="82" t="s">
        <v>3</v>
      </c>
      <c r="Q8" s="82"/>
      <c r="R8" s="82"/>
      <c r="S8" s="82" t="s">
        <v>4</v>
      </c>
      <c r="T8" s="82"/>
      <c r="U8" s="82"/>
      <c r="V8" s="82" t="s">
        <v>5</v>
      </c>
      <c r="W8" s="82"/>
      <c r="X8" s="82"/>
      <c r="Y8" s="82" t="s">
        <v>6</v>
      </c>
      <c r="Z8" s="82"/>
      <c r="AA8" s="82"/>
      <c r="AB8" s="82" t="s">
        <v>184</v>
      </c>
      <c r="AC8" s="82"/>
      <c r="AD8" s="82"/>
    </row>
    <row r="9" spans="1:30" s="26" customFormat="1" ht="15" customHeight="1" x14ac:dyDescent="0.25">
      <c r="C9" s="31"/>
      <c r="D9" s="19" t="s">
        <v>8</v>
      </c>
      <c r="E9" s="19" t="s">
        <v>7</v>
      </c>
      <c r="F9" s="20" t="s">
        <v>114</v>
      </c>
      <c r="G9" s="19" t="s">
        <v>8</v>
      </c>
      <c r="H9" s="19" t="s">
        <v>7</v>
      </c>
      <c r="I9" s="20" t="s">
        <v>114</v>
      </c>
      <c r="J9" s="19" t="s">
        <v>8</v>
      </c>
      <c r="K9" s="19" t="s">
        <v>7</v>
      </c>
      <c r="L9" s="20" t="s">
        <v>114</v>
      </c>
      <c r="M9" s="19" t="s">
        <v>8</v>
      </c>
      <c r="N9" s="19" t="s">
        <v>7</v>
      </c>
      <c r="O9" s="20" t="s">
        <v>114</v>
      </c>
      <c r="P9" s="19" t="s">
        <v>8</v>
      </c>
      <c r="Q9" s="19" t="s">
        <v>7</v>
      </c>
      <c r="R9" s="20" t="s">
        <v>114</v>
      </c>
      <c r="S9" s="19" t="s">
        <v>8</v>
      </c>
      <c r="T9" s="19" t="s">
        <v>7</v>
      </c>
      <c r="U9" s="20" t="s">
        <v>114</v>
      </c>
      <c r="V9" s="19" t="s">
        <v>8</v>
      </c>
      <c r="W9" s="19" t="s">
        <v>7</v>
      </c>
      <c r="X9" s="20" t="s">
        <v>114</v>
      </c>
      <c r="Y9" s="19" t="s">
        <v>8</v>
      </c>
      <c r="Z9" s="19" t="s">
        <v>7</v>
      </c>
      <c r="AA9" s="20" t="s">
        <v>114</v>
      </c>
      <c r="AB9" s="19" t="s">
        <v>8</v>
      </c>
      <c r="AC9" s="19" t="s">
        <v>7</v>
      </c>
      <c r="AD9" s="20" t="s">
        <v>114</v>
      </c>
    </row>
    <row r="10" spans="1:30" s="28" customFormat="1" ht="15" customHeight="1" x14ac:dyDescent="0.2">
      <c r="C10" s="32" t="s">
        <v>108</v>
      </c>
      <c r="D10" s="29">
        <f>G10+J10+M10+P10+S10+V10+Y10+AB10</f>
        <v>1849</v>
      </c>
      <c r="E10" s="29">
        <f>H10+K10+N10+Q10+T10+W10+Z10+AC10</f>
        <v>1268</v>
      </c>
      <c r="F10" s="29">
        <f>SUM(D10:E10)</f>
        <v>3117</v>
      </c>
      <c r="G10" s="30">
        <v>1</v>
      </c>
      <c r="H10" s="30"/>
      <c r="I10" s="30">
        <v>1</v>
      </c>
      <c r="J10" s="30">
        <v>3</v>
      </c>
      <c r="K10" s="30">
        <v>3</v>
      </c>
      <c r="L10" s="30">
        <v>6</v>
      </c>
      <c r="M10" s="30">
        <v>4</v>
      </c>
      <c r="N10" s="30">
        <v>4</v>
      </c>
      <c r="O10" s="30">
        <v>8</v>
      </c>
      <c r="P10" s="30">
        <v>1286</v>
      </c>
      <c r="Q10" s="30">
        <v>884</v>
      </c>
      <c r="R10" s="30">
        <v>2170</v>
      </c>
      <c r="S10" s="29">
        <v>1</v>
      </c>
      <c r="T10" s="29">
        <v>2</v>
      </c>
      <c r="U10" s="29">
        <v>3</v>
      </c>
      <c r="V10" s="30">
        <v>2</v>
      </c>
      <c r="W10" s="30">
        <v>1</v>
      </c>
      <c r="X10" s="30">
        <v>3</v>
      </c>
      <c r="Y10" s="30">
        <v>7</v>
      </c>
      <c r="Z10" s="30">
        <v>16</v>
      </c>
      <c r="AA10" s="30">
        <v>23</v>
      </c>
      <c r="AB10" s="30">
        <v>545</v>
      </c>
      <c r="AC10" s="30">
        <v>358</v>
      </c>
      <c r="AD10" s="30">
        <v>903</v>
      </c>
    </row>
    <row r="11" spans="1:30" x14ac:dyDescent="0.25">
      <c r="A11" s="33" t="s">
        <v>188</v>
      </c>
      <c r="B11" s="34"/>
      <c r="C11" s="35"/>
      <c r="D11" s="44">
        <f t="shared" ref="D11:D74" si="0">G11+J11+M11+P11+S11+V11+Y11+AB11</f>
        <v>67</v>
      </c>
      <c r="E11" s="44">
        <f t="shared" ref="E11:E74" si="1">H11+K11+N11+Q11+T11+W11+Z11+AC11</f>
        <v>82</v>
      </c>
      <c r="F11" s="44">
        <f t="shared" ref="F11:F74" si="2">SUM(D11:E11)</f>
        <v>149</v>
      </c>
      <c r="G11" s="44"/>
      <c r="H11" s="44"/>
      <c r="I11" s="44"/>
      <c r="J11" s="44"/>
      <c r="K11" s="44"/>
      <c r="L11" s="44"/>
      <c r="M11" s="44"/>
      <c r="N11" s="44"/>
      <c r="O11" s="44"/>
      <c r="P11" s="44">
        <v>40</v>
      </c>
      <c r="Q11" s="44">
        <v>46</v>
      </c>
      <c r="R11" s="44">
        <v>86</v>
      </c>
      <c r="S11" s="44"/>
      <c r="T11" s="44">
        <v>1</v>
      </c>
      <c r="U11" s="44">
        <v>1</v>
      </c>
      <c r="V11" s="44"/>
      <c r="W11" s="44"/>
      <c r="X11" s="44"/>
      <c r="Y11" s="44"/>
      <c r="Z11" s="44">
        <v>1</v>
      </c>
      <c r="AA11" s="44">
        <v>1</v>
      </c>
      <c r="AB11" s="44">
        <v>27</v>
      </c>
      <c r="AC11" s="44">
        <v>34</v>
      </c>
      <c r="AD11" s="44">
        <v>61</v>
      </c>
    </row>
    <row r="12" spans="1:30" x14ac:dyDescent="0.25">
      <c r="A12" s="36">
        <v>7</v>
      </c>
      <c r="B12" s="37" t="s">
        <v>116</v>
      </c>
      <c r="C12" s="38"/>
      <c r="D12" s="45">
        <f t="shared" si="0"/>
        <v>65</v>
      </c>
      <c r="E12" s="45">
        <f t="shared" si="1"/>
        <v>72</v>
      </c>
      <c r="F12" s="45">
        <f t="shared" si="2"/>
        <v>137</v>
      </c>
      <c r="G12" s="45"/>
      <c r="H12" s="45"/>
      <c r="I12" s="45"/>
      <c r="J12" s="45"/>
      <c r="K12" s="45"/>
      <c r="L12" s="45"/>
      <c r="M12" s="45"/>
      <c r="N12" s="45"/>
      <c r="O12" s="45"/>
      <c r="P12" s="45">
        <v>38</v>
      </c>
      <c r="Q12" s="45">
        <v>38</v>
      </c>
      <c r="R12" s="45">
        <v>76</v>
      </c>
      <c r="S12" s="45"/>
      <c r="T12" s="45"/>
      <c r="U12" s="45"/>
      <c r="V12" s="45"/>
      <c r="W12" s="45"/>
      <c r="X12" s="45"/>
      <c r="Y12" s="45"/>
      <c r="Z12" s="45">
        <v>1</v>
      </c>
      <c r="AA12" s="45">
        <v>1</v>
      </c>
      <c r="AB12" s="45">
        <v>27</v>
      </c>
      <c r="AC12" s="45">
        <v>33</v>
      </c>
      <c r="AD12" s="45">
        <v>60</v>
      </c>
    </row>
    <row r="13" spans="1:30" x14ac:dyDescent="0.25">
      <c r="A13" s="41"/>
      <c r="B13" s="39" t="s">
        <v>16</v>
      </c>
      <c r="C13" s="40" t="s">
        <v>128</v>
      </c>
      <c r="D13" s="46">
        <f t="shared" si="0"/>
        <v>64</v>
      </c>
      <c r="E13" s="46">
        <f t="shared" si="1"/>
        <v>72</v>
      </c>
      <c r="F13" s="46">
        <f t="shared" si="2"/>
        <v>136</v>
      </c>
      <c r="G13" s="45"/>
      <c r="H13" s="45"/>
      <c r="I13" s="45"/>
      <c r="J13" s="45"/>
      <c r="K13" s="45"/>
      <c r="L13" s="45"/>
      <c r="M13" s="45"/>
      <c r="N13" s="45"/>
      <c r="O13" s="45"/>
      <c r="P13" s="45">
        <v>38</v>
      </c>
      <c r="Q13" s="45">
        <v>38</v>
      </c>
      <c r="R13" s="45">
        <v>76</v>
      </c>
      <c r="S13" s="45"/>
      <c r="T13" s="45"/>
      <c r="U13" s="45"/>
      <c r="V13" s="45"/>
      <c r="W13" s="45"/>
      <c r="X13" s="45"/>
      <c r="Y13" s="45"/>
      <c r="Z13" s="45">
        <v>1</v>
      </c>
      <c r="AA13" s="45">
        <v>1</v>
      </c>
      <c r="AB13" s="45">
        <v>26</v>
      </c>
      <c r="AC13" s="45">
        <v>33</v>
      </c>
      <c r="AD13" s="45">
        <v>59</v>
      </c>
    </row>
    <row r="14" spans="1:30" x14ac:dyDescent="0.25">
      <c r="A14" s="34"/>
      <c r="B14" s="39" t="s">
        <v>10</v>
      </c>
      <c r="C14" s="40" t="s">
        <v>129</v>
      </c>
      <c r="D14" s="46">
        <f t="shared" si="0"/>
        <v>1</v>
      </c>
      <c r="E14" s="46">
        <f t="shared" si="1"/>
        <v>0</v>
      </c>
      <c r="F14" s="46">
        <f t="shared" si="2"/>
        <v>1</v>
      </c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  <c r="AA14" s="45"/>
      <c r="AB14" s="45">
        <v>1</v>
      </c>
      <c r="AC14" s="45"/>
      <c r="AD14" s="45">
        <v>1</v>
      </c>
    </row>
    <row r="15" spans="1:30" x14ac:dyDescent="0.25">
      <c r="A15" s="36">
        <v>9</v>
      </c>
      <c r="B15" s="37" t="s">
        <v>18</v>
      </c>
      <c r="C15" s="38"/>
      <c r="D15" s="45">
        <f t="shared" si="0"/>
        <v>2</v>
      </c>
      <c r="E15" s="45">
        <f t="shared" si="1"/>
        <v>10</v>
      </c>
      <c r="F15" s="45">
        <f t="shared" si="2"/>
        <v>12</v>
      </c>
      <c r="G15" s="45"/>
      <c r="H15" s="45"/>
      <c r="I15" s="45"/>
      <c r="J15" s="45"/>
      <c r="K15" s="45"/>
      <c r="L15" s="45"/>
      <c r="M15" s="45"/>
      <c r="N15" s="45"/>
      <c r="O15" s="45"/>
      <c r="P15" s="45">
        <v>2</v>
      </c>
      <c r="Q15" s="45">
        <v>8</v>
      </c>
      <c r="R15" s="45">
        <v>10</v>
      </c>
      <c r="S15" s="45"/>
      <c r="T15" s="45">
        <v>1</v>
      </c>
      <c r="U15" s="45">
        <v>1</v>
      </c>
      <c r="V15" s="45"/>
      <c r="W15" s="45"/>
      <c r="X15" s="45"/>
      <c r="Y15" s="45"/>
      <c r="Z15" s="45"/>
      <c r="AA15" s="45"/>
      <c r="AB15" s="45"/>
      <c r="AC15" s="45">
        <v>1</v>
      </c>
      <c r="AD15" s="45">
        <v>1</v>
      </c>
    </row>
    <row r="16" spans="1:30" x14ac:dyDescent="0.25">
      <c r="A16" s="41"/>
      <c r="B16" s="39" t="s">
        <v>19</v>
      </c>
      <c r="C16" s="40" t="s">
        <v>20</v>
      </c>
      <c r="D16" s="46">
        <f t="shared" si="0"/>
        <v>2</v>
      </c>
      <c r="E16" s="46">
        <f t="shared" si="1"/>
        <v>3</v>
      </c>
      <c r="F16" s="46">
        <f t="shared" si="2"/>
        <v>5</v>
      </c>
      <c r="G16" s="45"/>
      <c r="H16" s="45"/>
      <c r="I16" s="45"/>
      <c r="J16" s="45"/>
      <c r="K16" s="45"/>
      <c r="L16" s="45"/>
      <c r="M16" s="45"/>
      <c r="N16" s="45"/>
      <c r="O16" s="45"/>
      <c r="P16" s="45">
        <v>2</v>
      </c>
      <c r="Q16" s="45">
        <v>3</v>
      </c>
      <c r="R16" s="45">
        <v>5</v>
      </c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</row>
    <row r="17" spans="1:30" x14ac:dyDescent="0.25">
      <c r="A17" s="41"/>
      <c r="B17" s="39" t="s">
        <v>12</v>
      </c>
      <c r="C17" s="40" t="s">
        <v>13</v>
      </c>
      <c r="D17" s="46">
        <f t="shared" si="0"/>
        <v>0</v>
      </c>
      <c r="E17" s="46">
        <f t="shared" si="1"/>
        <v>7</v>
      </c>
      <c r="F17" s="46">
        <f t="shared" si="2"/>
        <v>7</v>
      </c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>
        <v>5</v>
      </c>
      <c r="R17" s="45">
        <v>5</v>
      </c>
      <c r="S17" s="45"/>
      <c r="T17" s="45">
        <v>1</v>
      </c>
      <c r="U17" s="45">
        <v>1</v>
      </c>
      <c r="V17" s="45"/>
      <c r="W17" s="45"/>
      <c r="X17" s="45"/>
      <c r="Y17" s="45"/>
      <c r="Z17" s="45"/>
      <c r="AA17" s="45"/>
      <c r="AB17" s="45"/>
      <c r="AC17" s="45">
        <v>1</v>
      </c>
      <c r="AD17" s="45">
        <v>1</v>
      </c>
    </row>
    <row r="18" spans="1:30" x14ac:dyDescent="0.25">
      <c r="A18" s="33" t="s">
        <v>189</v>
      </c>
      <c r="B18" s="34"/>
      <c r="C18" s="35"/>
      <c r="D18" s="44">
        <f t="shared" si="0"/>
        <v>38</v>
      </c>
      <c r="E18" s="44">
        <f t="shared" si="1"/>
        <v>35</v>
      </c>
      <c r="F18" s="44">
        <f t="shared" si="2"/>
        <v>73</v>
      </c>
      <c r="G18" s="44"/>
      <c r="H18" s="44"/>
      <c r="I18" s="44"/>
      <c r="J18" s="44"/>
      <c r="K18" s="44"/>
      <c r="L18" s="44"/>
      <c r="M18" s="44"/>
      <c r="N18" s="44"/>
      <c r="O18" s="44"/>
      <c r="P18" s="44">
        <v>37</v>
      </c>
      <c r="Q18" s="44">
        <v>33</v>
      </c>
      <c r="R18" s="44">
        <v>70</v>
      </c>
      <c r="S18" s="44"/>
      <c r="T18" s="44"/>
      <c r="U18" s="44"/>
      <c r="V18" s="44"/>
      <c r="W18" s="44"/>
      <c r="X18" s="44"/>
      <c r="Y18" s="44"/>
      <c r="Z18" s="44">
        <v>1</v>
      </c>
      <c r="AA18" s="44">
        <v>1</v>
      </c>
      <c r="AB18" s="44">
        <v>1</v>
      </c>
      <c r="AC18" s="44">
        <v>1</v>
      </c>
      <c r="AD18" s="44">
        <v>2</v>
      </c>
    </row>
    <row r="19" spans="1:30" x14ac:dyDescent="0.25">
      <c r="A19" s="36">
        <v>7</v>
      </c>
      <c r="B19" s="37" t="s">
        <v>116</v>
      </c>
      <c r="C19" s="38"/>
      <c r="D19" s="45">
        <f t="shared" si="0"/>
        <v>38</v>
      </c>
      <c r="E19" s="45">
        <f t="shared" si="1"/>
        <v>35</v>
      </c>
      <c r="F19" s="45">
        <f t="shared" si="2"/>
        <v>73</v>
      </c>
      <c r="G19" s="45"/>
      <c r="H19" s="45"/>
      <c r="I19" s="45"/>
      <c r="J19" s="45"/>
      <c r="K19" s="45"/>
      <c r="L19" s="45"/>
      <c r="M19" s="45"/>
      <c r="N19" s="45"/>
      <c r="O19" s="45"/>
      <c r="P19" s="45">
        <v>37</v>
      </c>
      <c r="Q19" s="45">
        <v>33</v>
      </c>
      <c r="R19" s="45">
        <v>70</v>
      </c>
      <c r="S19" s="45"/>
      <c r="T19" s="45"/>
      <c r="U19" s="45"/>
      <c r="V19" s="45"/>
      <c r="W19" s="45"/>
      <c r="X19" s="45"/>
      <c r="Y19" s="45"/>
      <c r="Z19" s="45">
        <v>1</v>
      </c>
      <c r="AA19" s="45">
        <v>1</v>
      </c>
      <c r="AB19" s="45">
        <v>1</v>
      </c>
      <c r="AC19" s="45">
        <v>1</v>
      </c>
      <c r="AD19" s="45">
        <v>2</v>
      </c>
    </row>
    <row r="20" spans="1:30" x14ac:dyDescent="0.25">
      <c r="A20" s="41"/>
      <c r="B20" s="39" t="s">
        <v>21</v>
      </c>
      <c r="C20" s="40" t="s">
        <v>22</v>
      </c>
      <c r="D20" s="46">
        <f t="shared" si="0"/>
        <v>38</v>
      </c>
      <c r="E20" s="46">
        <f t="shared" si="1"/>
        <v>35</v>
      </c>
      <c r="F20" s="46">
        <f t="shared" si="2"/>
        <v>73</v>
      </c>
      <c r="G20" s="45"/>
      <c r="H20" s="45"/>
      <c r="I20" s="45"/>
      <c r="J20" s="45"/>
      <c r="K20" s="45"/>
      <c r="L20" s="45"/>
      <c r="M20" s="45"/>
      <c r="N20" s="45"/>
      <c r="O20" s="45"/>
      <c r="P20" s="45">
        <v>37</v>
      </c>
      <c r="Q20" s="45">
        <v>33</v>
      </c>
      <c r="R20" s="45">
        <v>70</v>
      </c>
      <c r="S20" s="45"/>
      <c r="T20" s="45"/>
      <c r="U20" s="45"/>
      <c r="V20" s="45"/>
      <c r="W20" s="45"/>
      <c r="X20" s="45"/>
      <c r="Y20" s="45"/>
      <c r="Z20" s="45">
        <v>1</v>
      </c>
      <c r="AA20" s="45">
        <v>1</v>
      </c>
      <c r="AB20" s="45">
        <v>1</v>
      </c>
      <c r="AC20" s="45">
        <v>1</v>
      </c>
      <c r="AD20" s="45">
        <v>2</v>
      </c>
    </row>
    <row r="21" spans="1:30" x14ac:dyDescent="0.25">
      <c r="A21" s="33" t="s">
        <v>190</v>
      </c>
      <c r="B21" s="34"/>
      <c r="C21" s="35"/>
      <c r="D21" s="44">
        <f t="shared" si="0"/>
        <v>157</v>
      </c>
      <c r="E21" s="44">
        <f t="shared" si="1"/>
        <v>187</v>
      </c>
      <c r="F21" s="44">
        <f t="shared" si="2"/>
        <v>344</v>
      </c>
      <c r="G21" s="44"/>
      <c r="H21" s="44"/>
      <c r="I21" s="44"/>
      <c r="J21" s="44">
        <v>2</v>
      </c>
      <c r="K21" s="44">
        <v>3</v>
      </c>
      <c r="L21" s="44">
        <v>5</v>
      </c>
      <c r="M21" s="44">
        <v>1</v>
      </c>
      <c r="N21" s="44">
        <v>1</v>
      </c>
      <c r="O21" s="44">
        <v>2</v>
      </c>
      <c r="P21" s="44">
        <v>108</v>
      </c>
      <c r="Q21" s="44">
        <v>131</v>
      </c>
      <c r="R21" s="44">
        <v>239</v>
      </c>
      <c r="S21" s="44"/>
      <c r="T21" s="44"/>
      <c r="U21" s="44"/>
      <c r="V21" s="44"/>
      <c r="W21" s="44"/>
      <c r="X21" s="44"/>
      <c r="Y21" s="44">
        <v>1</v>
      </c>
      <c r="Z21" s="44">
        <v>2</v>
      </c>
      <c r="AA21" s="44">
        <v>3</v>
      </c>
      <c r="AB21" s="44">
        <v>45</v>
      </c>
      <c r="AC21" s="44">
        <v>50</v>
      </c>
      <c r="AD21" s="44">
        <v>95</v>
      </c>
    </row>
    <row r="22" spans="1:30" x14ac:dyDescent="0.25">
      <c r="A22" s="36">
        <v>7</v>
      </c>
      <c r="B22" s="37" t="s">
        <v>116</v>
      </c>
      <c r="C22" s="38"/>
      <c r="D22" s="45">
        <f t="shared" si="0"/>
        <v>48</v>
      </c>
      <c r="E22" s="45">
        <f t="shared" si="1"/>
        <v>54</v>
      </c>
      <c r="F22" s="45">
        <f t="shared" si="2"/>
        <v>102</v>
      </c>
      <c r="G22" s="45"/>
      <c r="H22" s="45"/>
      <c r="I22" s="45"/>
      <c r="J22" s="45"/>
      <c r="K22" s="45"/>
      <c r="L22" s="45"/>
      <c r="M22" s="45"/>
      <c r="N22" s="45"/>
      <c r="O22" s="45"/>
      <c r="P22" s="45">
        <v>29</v>
      </c>
      <c r="Q22" s="45">
        <v>30</v>
      </c>
      <c r="R22" s="45">
        <v>59</v>
      </c>
      <c r="S22" s="45"/>
      <c r="T22" s="45"/>
      <c r="U22" s="45"/>
      <c r="V22" s="45"/>
      <c r="W22" s="45"/>
      <c r="X22" s="45"/>
      <c r="Y22" s="45"/>
      <c r="Z22" s="45"/>
      <c r="AA22" s="45"/>
      <c r="AB22" s="45">
        <v>19</v>
      </c>
      <c r="AC22" s="45">
        <v>24</v>
      </c>
      <c r="AD22" s="45">
        <v>43</v>
      </c>
    </row>
    <row r="23" spans="1:30" x14ac:dyDescent="0.25">
      <c r="A23" s="41"/>
      <c r="B23" s="39" t="s">
        <v>26</v>
      </c>
      <c r="C23" s="40" t="s">
        <v>133</v>
      </c>
      <c r="D23" s="46">
        <f t="shared" si="0"/>
        <v>20</v>
      </c>
      <c r="E23" s="46">
        <f t="shared" si="1"/>
        <v>20</v>
      </c>
      <c r="F23" s="46">
        <f t="shared" si="2"/>
        <v>40</v>
      </c>
      <c r="G23" s="45"/>
      <c r="H23" s="45"/>
      <c r="I23" s="45"/>
      <c r="J23" s="45"/>
      <c r="K23" s="45"/>
      <c r="L23" s="45"/>
      <c r="M23" s="45"/>
      <c r="N23" s="45"/>
      <c r="O23" s="45"/>
      <c r="P23" s="45">
        <v>14</v>
      </c>
      <c r="Q23" s="45">
        <v>11</v>
      </c>
      <c r="R23" s="45">
        <v>25</v>
      </c>
      <c r="S23" s="45"/>
      <c r="T23" s="45"/>
      <c r="U23" s="45"/>
      <c r="V23" s="45"/>
      <c r="W23" s="45"/>
      <c r="X23" s="45"/>
      <c r="Y23" s="45"/>
      <c r="Z23" s="45"/>
      <c r="AA23" s="45"/>
      <c r="AB23" s="45">
        <v>6</v>
      </c>
      <c r="AC23" s="45">
        <v>9</v>
      </c>
      <c r="AD23" s="45">
        <v>15</v>
      </c>
    </row>
    <row r="24" spans="1:30" x14ac:dyDescent="0.25">
      <c r="A24" s="41"/>
      <c r="B24" s="39" t="s">
        <v>23</v>
      </c>
      <c r="C24" s="40" t="s">
        <v>24</v>
      </c>
      <c r="D24" s="46">
        <f t="shared" si="0"/>
        <v>16</v>
      </c>
      <c r="E24" s="46">
        <f t="shared" si="1"/>
        <v>11</v>
      </c>
      <c r="F24" s="46">
        <f t="shared" si="2"/>
        <v>27</v>
      </c>
      <c r="G24" s="45"/>
      <c r="H24" s="45"/>
      <c r="I24" s="45"/>
      <c r="J24" s="45"/>
      <c r="K24" s="45"/>
      <c r="L24" s="45"/>
      <c r="M24" s="45"/>
      <c r="N24" s="45"/>
      <c r="O24" s="45"/>
      <c r="P24" s="45">
        <v>11</v>
      </c>
      <c r="Q24" s="45">
        <v>4</v>
      </c>
      <c r="R24" s="45">
        <v>15</v>
      </c>
      <c r="S24" s="45"/>
      <c r="T24" s="45"/>
      <c r="U24" s="45"/>
      <c r="V24" s="45"/>
      <c r="W24" s="45"/>
      <c r="X24" s="45"/>
      <c r="Y24" s="45"/>
      <c r="Z24" s="45"/>
      <c r="AA24" s="45"/>
      <c r="AB24" s="45">
        <v>5</v>
      </c>
      <c r="AC24" s="45">
        <v>7</v>
      </c>
      <c r="AD24" s="45">
        <v>12</v>
      </c>
    </row>
    <row r="25" spans="1:30" x14ac:dyDescent="0.25">
      <c r="A25" s="41"/>
      <c r="B25" s="39" t="s">
        <v>29</v>
      </c>
      <c r="C25" s="40" t="s">
        <v>132</v>
      </c>
      <c r="D25" s="46">
        <f t="shared" si="0"/>
        <v>1</v>
      </c>
      <c r="E25" s="46">
        <f t="shared" si="1"/>
        <v>7</v>
      </c>
      <c r="F25" s="46">
        <f t="shared" si="2"/>
        <v>8</v>
      </c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>
        <v>6</v>
      </c>
      <c r="R25" s="45">
        <v>6</v>
      </c>
      <c r="S25" s="45"/>
      <c r="T25" s="45"/>
      <c r="U25" s="45"/>
      <c r="V25" s="45"/>
      <c r="W25" s="45"/>
      <c r="X25" s="45"/>
      <c r="Y25" s="45"/>
      <c r="Z25" s="45"/>
      <c r="AA25" s="45"/>
      <c r="AB25" s="45">
        <v>1</v>
      </c>
      <c r="AC25" s="45">
        <v>1</v>
      </c>
      <c r="AD25" s="45">
        <v>2</v>
      </c>
    </row>
    <row r="26" spans="1:30" x14ac:dyDescent="0.25">
      <c r="A26" s="41"/>
      <c r="B26" s="39" t="s">
        <v>27</v>
      </c>
      <c r="C26" s="40" t="s">
        <v>134</v>
      </c>
      <c r="D26" s="46">
        <f t="shared" si="0"/>
        <v>10</v>
      </c>
      <c r="E26" s="46">
        <f t="shared" si="1"/>
        <v>16</v>
      </c>
      <c r="F26" s="46">
        <f t="shared" si="2"/>
        <v>26</v>
      </c>
      <c r="G26" s="45"/>
      <c r="H26" s="45"/>
      <c r="I26" s="45"/>
      <c r="J26" s="45"/>
      <c r="K26" s="45"/>
      <c r="L26" s="45"/>
      <c r="M26" s="45"/>
      <c r="N26" s="45"/>
      <c r="O26" s="45"/>
      <c r="P26" s="45">
        <v>4</v>
      </c>
      <c r="Q26" s="45">
        <v>9</v>
      </c>
      <c r="R26" s="45">
        <v>13</v>
      </c>
      <c r="S26" s="45"/>
      <c r="T26" s="45"/>
      <c r="U26" s="45"/>
      <c r="V26" s="45"/>
      <c r="W26" s="45"/>
      <c r="X26" s="45"/>
      <c r="Y26" s="45"/>
      <c r="Z26" s="45"/>
      <c r="AA26" s="45"/>
      <c r="AB26" s="45">
        <v>6</v>
      </c>
      <c r="AC26" s="45">
        <v>7</v>
      </c>
      <c r="AD26" s="45">
        <v>13</v>
      </c>
    </row>
    <row r="27" spans="1:30" x14ac:dyDescent="0.25">
      <c r="A27" s="34"/>
      <c r="B27" s="39" t="s">
        <v>28</v>
      </c>
      <c r="C27" s="40" t="s">
        <v>131</v>
      </c>
      <c r="D27" s="46">
        <f t="shared" si="0"/>
        <v>1</v>
      </c>
      <c r="E27" s="46">
        <f t="shared" si="1"/>
        <v>0</v>
      </c>
      <c r="F27" s="46">
        <f t="shared" si="2"/>
        <v>1</v>
      </c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  <c r="AA27" s="45"/>
      <c r="AB27" s="45">
        <v>1</v>
      </c>
      <c r="AC27" s="45"/>
      <c r="AD27" s="45">
        <v>1</v>
      </c>
    </row>
    <row r="28" spans="1:30" x14ac:dyDescent="0.25">
      <c r="A28" s="36">
        <v>9</v>
      </c>
      <c r="B28" s="37" t="s">
        <v>18</v>
      </c>
      <c r="C28" s="38"/>
      <c r="D28" s="45">
        <f t="shared" si="0"/>
        <v>109</v>
      </c>
      <c r="E28" s="45">
        <f t="shared" si="1"/>
        <v>133</v>
      </c>
      <c r="F28" s="45">
        <f t="shared" si="2"/>
        <v>242</v>
      </c>
      <c r="G28" s="45"/>
      <c r="H28" s="45"/>
      <c r="I28" s="45"/>
      <c r="J28" s="45">
        <v>2</v>
      </c>
      <c r="K28" s="45">
        <v>3</v>
      </c>
      <c r="L28" s="45">
        <v>5</v>
      </c>
      <c r="M28" s="45">
        <v>1</v>
      </c>
      <c r="N28" s="45">
        <v>1</v>
      </c>
      <c r="O28" s="45">
        <v>2</v>
      </c>
      <c r="P28" s="45">
        <v>79</v>
      </c>
      <c r="Q28" s="45">
        <v>101</v>
      </c>
      <c r="R28" s="45">
        <v>180</v>
      </c>
      <c r="S28" s="45"/>
      <c r="T28" s="45"/>
      <c r="U28" s="45"/>
      <c r="V28" s="45"/>
      <c r="W28" s="45"/>
      <c r="X28" s="45"/>
      <c r="Y28" s="45">
        <v>1</v>
      </c>
      <c r="Z28" s="45">
        <v>2</v>
      </c>
      <c r="AA28" s="45">
        <v>3</v>
      </c>
      <c r="AB28" s="45">
        <v>26</v>
      </c>
      <c r="AC28" s="45">
        <v>26</v>
      </c>
      <c r="AD28" s="45">
        <v>52</v>
      </c>
    </row>
    <row r="29" spans="1:30" x14ac:dyDescent="0.25">
      <c r="A29" s="41"/>
      <c r="B29" s="39" t="s">
        <v>26</v>
      </c>
      <c r="C29" s="40" t="s">
        <v>133</v>
      </c>
      <c r="D29" s="46">
        <f t="shared" si="0"/>
        <v>29</v>
      </c>
      <c r="E29" s="46">
        <f t="shared" si="1"/>
        <v>30</v>
      </c>
      <c r="F29" s="46">
        <f t="shared" si="2"/>
        <v>59</v>
      </c>
      <c r="G29" s="45"/>
      <c r="H29" s="45"/>
      <c r="I29" s="45"/>
      <c r="J29" s="45">
        <v>1</v>
      </c>
      <c r="K29" s="45"/>
      <c r="L29" s="45">
        <v>1</v>
      </c>
      <c r="M29" s="45"/>
      <c r="N29" s="45"/>
      <c r="O29" s="45"/>
      <c r="P29" s="45">
        <v>20</v>
      </c>
      <c r="Q29" s="45">
        <v>22</v>
      </c>
      <c r="R29" s="45">
        <v>42</v>
      </c>
      <c r="S29" s="45"/>
      <c r="T29" s="45"/>
      <c r="U29" s="45"/>
      <c r="V29" s="45"/>
      <c r="W29" s="45"/>
      <c r="X29" s="45"/>
      <c r="Y29" s="45"/>
      <c r="Z29" s="45">
        <v>1</v>
      </c>
      <c r="AA29" s="45">
        <v>1</v>
      </c>
      <c r="AB29" s="45">
        <v>8</v>
      </c>
      <c r="AC29" s="45">
        <v>7</v>
      </c>
      <c r="AD29" s="45">
        <v>15</v>
      </c>
    </row>
    <row r="30" spans="1:30" x14ac:dyDescent="0.25">
      <c r="A30" s="41"/>
      <c r="B30" s="39" t="s">
        <v>23</v>
      </c>
      <c r="C30" s="40" t="s">
        <v>24</v>
      </c>
      <c r="D30" s="46">
        <f t="shared" si="0"/>
        <v>25</v>
      </c>
      <c r="E30" s="46">
        <f t="shared" si="1"/>
        <v>23</v>
      </c>
      <c r="F30" s="46">
        <f t="shared" si="2"/>
        <v>48</v>
      </c>
      <c r="G30" s="45"/>
      <c r="H30" s="45"/>
      <c r="I30" s="45"/>
      <c r="J30" s="45"/>
      <c r="K30" s="45">
        <v>1</v>
      </c>
      <c r="L30" s="45">
        <v>1</v>
      </c>
      <c r="M30" s="45">
        <v>1</v>
      </c>
      <c r="N30" s="45">
        <v>1</v>
      </c>
      <c r="O30" s="45">
        <v>2</v>
      </c>
      <c r="P30" s="45">
        <v>18</v>
      </c>
      <c r="Q30" s="45">
        <v>16</v>
      </c>
      <c r="R30" s="45">
        <v>34</v>
      </c>
      <c r="S30" s="45"/>
      <c r="T30" s="45"/>
      <c r="U30" s="45"/>
      <c r="V30" s="45"/>
      <c r="W30" s="45"/>
      <c r="X30" s="45"/>
      <c r="Y30" s="45"/>
      <c r="Z30" s="45">
        <v>1</v>
      </c>
      <c r="AA30" s="45">
        <v>1</v>
      </c>
      <c r="AB30" s="45">
        <v>6</v>
      </c>
      <c r="AC30" s="45">
        <v>4</v>
      </c>
      <c r="AD30" s="45">
        <v>10</v>
      </c>
    </row>
    <row r="31" spans="1:30" x14ac:dyDescent="0.25">
      <c r="A31" s="41"/>
      <c r="B31" s="39" t="s">
        <v>30</v>
      </c>
      <c r="C31" s="40" t="s">
        <v>135</v>
      </c>
      <c r="D31" s="46">
        <f t="shared" si="0"/>
        <v>10</v>
      </c>
      <c r="E31" s="46">
        <f t="shared" si="1"/>
        <v>28</v>
      </c>
      <c r="F31" s="46">
        <f t="shared" si="2"/>
        <v>38</v>
      </c>
      <c r="G31" s="45"/>
      <c r="H31" s="45"/>
      <c r="I31" s="45"/>
      <c r="J31" s="45"/>
      <c r="K31" s="45">
        <v>1</v>
      </c>
      <c r="L31" s="45">
        <v>1</v>
      </c>
      <c r="M31" s="45"/>
      <c r="N31" s="45"/>
      <c r="O31" s="45"/>
      <c r="P31" s="45">
        <v>6</v>
      </c>
      <c r="Q31" s="45">
        <v>21</v>
      </c>
      <c r="R31" s="45">
        <v>27</v>
      </c>
      <c r="S31" s="45"/>
      <c r="T31" s="45"/>
      <c r="U31" s="45"/>
      <c r="V31" s="45"/>
      <c r="W31" s="45"/>
      <c r="X31" s="45"/>
      <c r="Y31" s="45"/>
      <c r="Z31" s="45"/>
      <c r="AA31" s="45"/>
      <c r="AB31" s="45">
        <v>4</v>
      </c>
      <c r="AC31" s="45">
        <v>6</v>
      </c>
      <c r="AD31" s="45">
        <v>10</v>
      </c>
    </row>
    <row r="32" spans="1:30" x14ac:dyDescent="0.25">
      <c r="A32" s="41"/>
      <c r="B32" s="39" t="s">
        <v>27</v>
      </c>
      <c r="C32" s="40" t="s">
        <v>134</v>
      </c>
      <c r="D32" s="46">
        <f t="shared" si="0"/>
        <v>4</v>
      </c>
      <c r="E32" s="46">
        <f t="shared" si="1"/>
        <v>12</v>
      </c>
      <c r="F32" s="46">
        <f t="shared" si="2"/>
        <v>16</v>
      </c>
      <c r="G32" s="45"/>
      <c r="H32" s="45"/>
      <c r="I32" s="45"/>
      <c r="J32" s="45">
        <v>1</v>
      </c>
      <c r="K32" s="45"/>
      <c r="L32" s="45">
        <v>1</v>
      </c>
      <c r="M32" s="45"/>
      <c r="N32" s="45"/>
      <c r="O32" s="45"/>
      <c r="P32" s="45">
        <v>2</v>
      </c>
      <c r="Q32" s="45">
        <v>9</v>
      </c>
      <c r="R32" s="45">
        <v>11</v>
      </c>
      <c r="S32" s="45"/>
      <c r="T32" s="45"/>
      <c r="U32" s="45"/>
      <c r="V32" s="45"/>
      <c r="W32" s="45"/>
      <c r="X32" s="45"/>
      <c r="Y32" s="45"/>
      <c r="Z32" s="45"/>
      <c r="AA32" s="45"/>
      <c r="AB32" s="45">
        <v>1</v>
      </c>
      <c r="AC32" s="45">
        <v>3</v>
      </c>
      <c r="AD32" s="45">
        <v>4</v>
      </c>
    </row>
    <row r="33" spans="1:30" x14ac:dyDescent="0.25">
      <c r="A33" s="41"/>
      <c r="B33" s="39" t="s">
        <v>28</v>
      </c>
      <c r="C33" s="40" t="s">
        <v>131</v>
      </c>
      <c r="D33" s="46">
        <f t="shared" si="0"/>
        <v>41</v>
      </c>
      <c r="E33" s="46">
        <f t="shared" si="1"/>
        <v>40</v>
      </c>
      <c r="F33" s="46">
        <f t="shared" si="2"/>
        <v>81</v>
      </c>
      <c r="G33" s="45"/>
      <c r="H33" s="45"/>
      <c r="I33" s="45"/>
      <c r="J33" s="45"/>
      <c r="K33" s="45">
        <v>1</v>
      </c>
      <c r="L33" s="45">
        <v>1</v>
      </c>
      <c r="M33" s="45"/>
      <c r="N33" s="45"/>
      <c r="O33" s="45"/>
      <c r="P33" s="45">
        <v>33</v>
      </c>
      <c r="Q33" s="45">
        <v>33</v>
      </c>
      <c r="R33" s="45">
        <v>66</v>
      </c>
      <c r="S33" s="45"/>
      <c r="T33" s="45"/>
      <c r="U33" s="45"/>
      <c r="V33" s="45"/>
      <c r="W33" s="45"/>
      <c r="X33" s="45"/>
      <c r="Y33" s="45">
        <v>1</v>
      </c>
      <c r="Z33" s="45"/>
      <c r="AA33" s="45">
        <v>1</v>
      </c>
      <c r="AB33" s="45">
        <v>7</v>
      </c>
      <c r="AC33" s="45">
        <v>6</v>
      </c>
      <c r="AD33" s="45">
        <v>13</v>
      </c>
    </row>
    <row r="34" spans="1:30" x14ac:dyDescent="0.25">
      <c r="A34" s="33" t="s">
        <v>191</v>
      </c>
      <c r="B34" s="34"/>
      <c r="C34" s="35"/>
      <c r="D34" s="44">
        <f t="shared" si="0"/>
        <v>380</v>
      </c>
      <c r="E34" s="44">
        <f t="shared" si="1"/>
        <v>200</v>
      </c>
      <c r="F34" s="44">
        <f t="shared" si="2"/>
        <v>580</v>
      </c>
      <c r="G34" s="44"/>
      <c r="H34" s="44"/>
      <c r="I34" s="44"/>
      <c r="J34" s="44"/>
      <c r="K34" s="44"/>
      <c r="L34" s="44"/>
      <c r="M34" s="44">
        <v>1</v>
      </c>
      <c r="N34" s="44">
        <v>1</v>
      </c>
      <c r="O34" s="44">
        <v>2</v>
      </c>
      <c r="P34" s="44">
        <v>240</v>
      </c>
      <c r="Q34" s="44">
        <v>134</v>
      </c>
      <c r="R34" s="44">
        <v>374</v>
      </c>
      <c r="S34" s="44"/>
      <c r="T34" s="44"/>
      <c r="U34" s="44"/>
      <c r="V34" s="44"/>
      <c r="W34" s="44"/>
      <c r="X34" s="44"/>
      <c r="Y34" s="44">
        <v>1</v>
      </c>
      <c r="Z34" s="44">
        <v>1</v>
      </c>
      <c r="AA34" s="44">
        <v>2</v>
      </c>
      <c r="AB34" s="44">
        <v>138</v>
      </c>
      <c r="AC34" s="44">
        <v>64</v>
      </c>
      <c r="AD34" s="44">
        <v>202</v>
      </c>
    </row>
    <row r="35" spans="1:30" x14ac:dyDescent="0.25">
      <c r="A35" s="36">
        <v>7</v>
      </c>
      <c r="B35" s="37" t="s">
        <v>116</v>
      </c>
      <c r="C35" s="38"/>
      <c r="D35" s="45">
        <f t="shared" si="0"/>
        <v>277</v>
      </c>
      <c r="E35" s="45">
        <f t="shared" si="1"/>
        <v>127</v>
      </c>
      <c r="F35" s="45">
        <f t="shared" si="2"/>
        <v>404</v>
      </c>
      <c r="G35" s="45"/>
      <c r="H35" s="45"/>
      <c r="I35" s="45"/>
      <c r="J35" s="45"/>
      <c r="K35" s="45"/>
      <c r="L35" s="45"/>
      <c r="M35" s="45"/>
      <c r="N35" s="45">
        <v>1</v>
      </c>
      <c r="O35" s="45">
        <v>1</v>
      </c>
      <c r="P35" s="45">
        <v>150</v>
      </c>
      <c r="Q35" s="45">
        <v>79</v>
      </c>
      <c r="R35" s="45">
        <v>229</v>
      </c>
      <c r="S35" s="45"/>
      <c r="T35" s="45"/>
      <c r="U35" s="45"/>
      <c r="V35" s="45"/>
      <c r="W35" s="45"/>
      <c r="X35" s="45"/>
      <c r="Y35" s="45">
        <v>1</v>
      </c>
      <c r="Z35" s="45">
        <v>1</v>
      </c>
      <c r="AA35" s="45">
        <v>2</v>
      </c>
      <c r="AB35" s="45">
        <v>126</v>
      </c>
      <c r="AC35" s="45">
        <v>46</v>
      </c>
      <c r="AD35" s="45">
        <v>172</v>
      </c>
    </row>
    <row r="36" spans="1:30" x14ac:dyDescent="0.25">
      <c r="A36" s="41"/>
      <c r="B36" s="39" t="s">
        <v>47</v>
      </c>
      <c r="C36" s="40" t="s">
        <v>140</v>
      </c>
      <c r="D36" s="46">
        <f t="shared" si="0"/>
        <v>70</v>
      </c>
      <c r="E36" s="46">
        <f t="shared" si="1"/>
        <v>18</v>
      </c>
      <c r="F36" s="46">
        <f t="shared" si="2"/>
        <v>88</v>
      </c>
      <c r="G36" s="45"/>
      <c r="H36" s="45"/>
      <c r="I36" s="45"/>
      <c r="J36" s="45"/>
      <c r="K36" s="45"/>
      <c r="L36" s="45"/>
      <c r="M36" s="45"/>
      <c r="N36" s="45"/>
      <c r="O36" s="45"/>
      <c r="P36" s="45">
        <v>18</v>
      </c>
      <c r="Q36" s="45">
        <v>4</v>
      </c>
      <c r="R36" s="45">
        <v>22</v>
      </c>
      <c r="S36" s="45"/>
      <c r="T36" s="45"/>
      <c r="U36" s="45"/>
      <c r="V36" s="45"/>
      <c r="W36" s="45"/>
      <c r="X36" s="45"/>
      <c r="Y36" s="45"/>
      <c r="Z36" s="45"/>
      <c r="AA36" s="45"/>
      <c r="AB36" s="45">
        <v>52</v>
      </c>
      <c r="AC36" s="45">
        <v>14</v>
      </c>
      <c r="AD36" s="45">
        <v>66</v>
      </c>
    </row>
    <row r="37" spans="1:30" x14ac:dyDescent="0.25">
      <c r="A37" s="41"/>
      <c r="B37" s="39" t="s">
        <v>34</v>
      </c>
      <c r="C37" s="40" t="s">
        <v>137</v>
      </c>
      <c r="D37" s="46">
        <f t="shared" si="0"/>
        <v>12</v>
      </c>
      <c r="E37" s="46">
        <f t="shared" si="1"/>
        <v>32</v>
      </c>
      <c r="F37" s="46">
        <f t="shared" si="2"/>
        <v>44</v>
      </c>
      <c r="G37" s="45"/>
      <c r="H37" s="45"/>
      <c r="I37" s="45"/>
      <c r="J37" s="45"/>
      <c r="K37" s="45"/>
      <c r="L37" s="45"/>
      <c r="M37" s="45"/>
      <c r="N37" s="45"/>
      <c r="O37" s="45"/>
      <c r="P37" s="45">
        <v>11</v>
      </c>
      <c r="Q37" s="45">
        <v>25</v>
      </c>
      <c r="R37" s="45">
        <v>36</v>
      </c>
      <c r="S37" s="45"/>
      <c r="T37" s="45"/>
      <c r="U37" s="45"/>
      <c r="V37" s="45"/>
      <c r="W37" s="45"/>
      <c r="X37" s="45"/>
      <c r="Y37" s="45"/>
      <c r="Z37" s="45"/>
      <c r="AA37" s="45"/>
      <c r="AB37" s="45">
        <v>1</v>
      </c>
      <c r="AC37" s="45">
        <v>7</v>
      </c>
      <c r="AD37" s="45">
        <v>8</v>
      </c>
    </row>
    <row r="38" spans="1:30" x14ac:dyDescent="0.25">
      <c r="A38" s="41"/>
      <c r="B38" s="39" t="s">
        <v>100</v>
      </c>
      <c r="C38" s="40" t="s">
        <v>101</v>
      </c>
      <c r="D38" s="46">
        <f t="shared" si="0"/>
        <v>10</v>
      </c>
      <c r="E38" s="46">
        <f t="shared" si="1"/>
        <v>14</v>
      </c>
      <c r="F38" s="46">
        <f t="shared" si="2"/>
        <v>24</v>
      </c>
      <c r="G38" s="45"/>
      <c r="H38" s="45"/>
      <c r="I38" s="45"/>
      <c r="J38" s="45"/>
      <c r="K38" s="45"/>
      <c r="L38" s="45"/>
      <c r="M38" s="45"/>
      <c r="N38" s="45"/>
      <c r="O38" s="45"/>
      <c r="P38" s="45">
        <v>3</v>
      </c>
      <c r="Q38" s="45">
        <v>7</v>
      </c>
      <c r="R38" s="45">
        <v>10</v>
      </c>
      <c r="S38" s="45"/>
      <c r="T38" s="45"/>
      <c r="U38" s="45"/>
      <c r="V38" s="45"/>
      <c r="W38" s="45"/>
      <c r="X38" s="45"/>
      <c r="Y38" s="45"/>
      <c r="Z38" s="45">
        <v>1</v>
      </c>
      <c r="AA38" s="45">
        <v>1</v>
      </c>
      <c r="AB38" s="45">
        <v>7</v>
      </c>
      <c r="AC38" s="45">
        <v>6</v>
      </c>
      <c r="AD38" s="45">
        <v>13</v>
      </c>
    </row>
    <row r="39" spans="1:30" x14ac:dyDescent="0.25">
      <c r="A39" s="41"/>
      <c r="B39" s="39" t="s">
        <v>36</v>
      </c>
      <c r="C39" s="40" t="s">
        <v>139</v>
      </c>
      <c r="D39" s="46">
        <f t="shared" si="0"/>
        <v>24</v>
      </c>
      <c r="E39" s="46">
        <f t="shared" si="1"/>
        <v>6</v>
      </c>
      <c r="F39" s="46">
        <f t="shared" si="2"/>
        <v>30</v>
      </c>
      <c r="G39" s="45"/>
      <c r="H39" s="45"/>
      <c r="I39" s="45"/>
      <c r="J39" s="45"/>
      <c r="K39" s="45"/>
      <c r="L39" s="45"/>
      <c r="M39" s="45"/>
      <c r="N39" s="45"/>
      <c r="O39" s="45"/>
      <c r="P39" s="45">
        <v>15</v>
      </c>
      <c r="Q39" s="45">
        <v>6</v>
      </c>
      <c r="R39" s="45">
        <v>21</v>
      </c>
      <c r="S39" s="45"/>
      <c r="T39" s="45"/>
      <c r="U39" s="45"/>
      <c r="V39" s="45"/>
      <c r="W39" s="45"/>
      <c r="X39" s="45"/>
      <c r="Y39" s="45"/>
      <c r="Z39" s="45"/>
      <c r="AA39" s="45"/>
      <c r="AB39" s="45">
        <v>9</v>
      </c>
      <c r="AC39" s="45"/>
      <c r="AD39" s="45">
        <v>9</v>
      </c>
    </row>
    <row r="40" spans="1:30" x14ac:dyDescent="0.25">
      <c r="A40" s="41"/>
      <c r="B40" s="39" t="s">
        <v>41</v>
      </c>
      <c r="C40" s="40" t="s">
        <v>42</v>
      </c>
      <c r="D40" s="46">
        <f t="shared" si="0"/>
        <v>13</v>
      </c>
      <c r="E40" s="46">
        <f t="shared" si="1"/>
        <v>7</v>
      </c>
      <c r="F40" s="46">
        <f t="shared" si="2"/>
        <v>20</v>
      </c>
      <c r="G40" s="45"/>
      <c r="H40" s="45"/>
      <c r="I40" s="45"/>
      <c r="J40" s="45"/>
      <c r="K40" s="45"/>
      <c r="L40" s="45"/>
      <c r="M40" s="45"/>
      <c r="N40" s="45"/>
      <c r="O40" s="45"/>
      <c r="P40" s="45">
        <v>8</v>
      </c>
      <c r="Q40" s="45">
        <v>7</v>
      </c>
      <c r="R40" s="45">
        <v>15</v>
      </c>
      <c r="S40" s="45"/>
      <c r="T40" s="45"/>
      <c r="U40" s="45"/>
      <c r="V40" s="45"/>
      <c r="W40" s="45"/>
      <c r="X40" s="45"/>
      <c r="Y40" s="45"/>
      <c r="Z40" s="45"/>
      <c r="AA40" s="45"/>
      <c r="AB40" s="45">
        <v>5</v>
      </c>
      <c r="AC40" s="45"/>
      <c r="AD40" s="45">
        <v>5</v>
      </c>
    </row>
    <row r="41" spans="1:30" x14ac:dyDescent="0.25">
      <c r="A41" s="41"/>
      <c r="B41" s="39" t="s">
        <v>39</v>
      </c>
      <c r="C41" s="40" t="s">
        <v>40</v>
      </c>
      <c r="D41" s="46">
        <f t="shared" si="0"/>
        <v>29</v>
      </c>
      <c r="E41" s="46">
        <f t="shared" si="1"/>
        <v>16</v>
      </c>
      <c r="F41" s="46">
        <f t="shared" si="2"/>
        <v>45</v>
      </c>
      <c r="G41" s="45"/>
      <c r="H41" s="45"/>
      <c r="I41" s="45"/>
      <c r="J41" s="45"/>
      <c r="K41" s="45"/>
      <c r="L41" s="45"/>
      <c r="M41" s="45"/>
      <c r="N41" s="45"/>
      <c r="O41" s="45"/>
      <c r="P41" s="45">
        <v>24</v>
      </c>
      <c r="Q41" s="45">
        <v>13</v>
      </c>
      <c r="R41" s="45">
        <v>37</v>
      </c>
      <c r="S41" s="45"/>
      <c r="T41" s="45"/>
      <c r="U41" s="45"/>
      <c r="V41" s="45"/>
      <c r="W41" s="45"/>
      <c r="X41" s="45"/>
      <c r="Y41" s="45"/>
      <c r="Z41" s="45"/>
      <c r="AA41" s="45"/>
      <c r="AB41" s="45">
        <v>5</v>
      </c>
      <c r="AC41" s="45">
        <v>3</v>
      </c>
      <c r="AD41" s="45">
        <v>8</v>
      </c>
    </row>
    <row r="42" spans="1:30" x14ac:dyDescent="0.25">
      <c r="A42" s="41"/>
      <c r="B42" s="39" t="s">
        <v>37</v>
      </c>
      <c r="C42" s="40" t="s">
        <v>38</v>
      </c>
      <c r="D42" s="46">
        <f t="shared" si="0"/>
        <v>20</v>
      </c>
      <c r="E42" s="46">
        <f t="shared" si="1"/>
        <v>8</v>
      </c>
      <c r="F42" s="46">
        <f t="shared" si="2"/>
        <v>28</v>
      </c>
      <c r="G42" s="45"/>
      <c r="H42" s="45"/>
      <c r="I42" s="45"/>
      <c r="J42" s="45"/>
      <c r="K42" s="45"/>
      <c r="L42" s="45"/>
      <c r="M42" s="45"/>
      <c r="N42" s="45"/>
      <c r="O42" s="45"/>
      <c r="P42" s="45">
        <v>14</v>
      </c>
      <c r="Q42" s="45">
        <v>7</v>
      </c>
      <c r="R42" s="45">
        <v>21</v>
      </c>
      <c r="S42" s="45"/>
      <c r="T42" s="45"/>
      <c r="U42" s="45"/>
      <c r="V42" s="45"/>
      <c r="W42" s="45"/>
      <c r="X42" s="45"/>
      <c r="Y42" s="45"/>
      <c r="Z42" s="45"/>
      <c r="AA42" s="45"/>
      <c r="AB42" s="45">
        <v>6</v>
      </c>
      <c r="AC42" s="45">
        <v>1</v>
      </c>
      <c r="AD42" s="45">
        <v>7</v>
      </c>
    </row>
    <row r="43" spans="1:30" x14ac:dyDescent="0.25">
      <c r="A43" s="41"/>
      <c r="B43" s="39" t="s">
        <v>35</v>
      </c>
      <c r="C43" s="40" t="s">
        <v>138</v>
      </c>
      <c r="D43" s="46">
        <f t="shared" si="0"/>
        <v>6</v>
      </c>
      <c r="E43" s="46">
        <f t="shared" si="1"/>
        <v>10</v>
      </c>
      <c r="F43" s="46">
        <f t="shared" si="2"/>
        <v>16</v>
      </c>
      <c r="G43" s="45"/>
      <c r="H43" s="45"/>
      <c r="I43" s="45"/>
      <c r="J43" s="45"/>
      <c r="K43" s="45"/>
      <c r="L43" s="45"/>
      <c r="M43" s="45"/>
      <c r="N43" s="45"/>
      <c r="O43" s="45"/>
      <c r="P43" s="45">
        <v>4</v>
      </c>
      <c r="Q43" s="45">
        <v>5</v>
      </c>
      <c r="R43" s="45">
        <v>9</v>
      </c>
      <c r="S43" s="45"/>
      <c r="T43" s="45"/>
      <c r="U43" s="45"/>
      <c r="V43" s="45"/>
      <c r="W43" s="45"/>
      <c r="X43" s="45"/>
      <c r="Y43" s="45">
        <v>1</v>
      </c>
      <c r="Z43" s="45"/>
      <c r="AA43" s="45">
        <v>1</v>
      </c>
      <c r="AB43" s="45">
        <v>1</v>
      </c>
      <c r="AC43" s="45">
        <v>5</v>
      </c>
      <c r="AD43" s="45">
        <v>6</v>
      </c>
    </row>
    <row r="44" spans="1:30" x14ac:dyDescent="0.25">
      <c r="A44" s="41"/>
      <c r="B44" s="39" t="s">
        <v>32</v>
      </c>
      <c r="C44" s="40" t="s">
        <v>33</v>
      </c>
      <c r="D44" s="46">
        <f t="shared" si="0"/>
        <v>93</v>
      </c>
      <c r="E44" s="46">
        <f t="shared" si="1"/>
        <v>16</v>
      </c>
      <c r="F44" s="46">
        <f t="shared" si="2"/>
        <v>109</v>
      </c>
      <c r="G44" s="45"/>
      <c r="H44" s="45"/>
      <c r="I44" s="45"/>
      <c r="J44" s="45"/>
      <c r="K44" s="45"/>
      <c r="L44" s="45"/>
      <c r="M44" s="45"/>
      <c r="N44" s="45">
        <v>1</v>
      </c>
      <c r="O44" s="45">
        <v>1</v>
      </c>
      <c r="P44" s="45">
        <v>53</v>
      </c>
      <c r="Q44" s="45">
        <v>5</v>
      </c>
      <c r="R44" s="45">
        <v>58</v>
      </c>
      <c r="S44" s="45"/>
      <c r="T44" s="45"/>
      <c r="U44" s="45"/>
      <c r="V44" s="45"/>
      <c r="W44" s="45"/>
      <c r="X44" s="45"/>
      <c r="Y44" s="45"/>
      <c r="Z44" s="45"/>
      <c r="AA44" s="45"/>
      <c r="AB44" s="45">
        <v>40</v>
      </c>
      <c r="AC44" s="45">
        <v>10</v>
      </c>
      <c r="AD44" s="45">
        <v>50</v>
      </c>
    </row>
    <row r="45" spans="1:30" x14ac:dyDescent="0.25">
      <c r="A45" s="41"/>
      <c r="B45" s="37" t="s">
        <v>117</v>
      </c>
      <c r="C45" s="38"/>
      <c r="D45" s="45">
        <f t="shared" si="0"/>
        <v>32</v>
      </c>
      <c r="E45" s="45">
        <f t="shared" si="1"/>
        <v>40</v>
      </c>
      <c r="F45" s="45">
        <f t="shared" si="2"/>
        <v>72</v>
      </c>
      <c r="G45" s="45"/>
      <c r="H45" s="45"/>
      <c r="I45" s="45"/>
      <c r="J45" s="45"/>
      <c r="K45" s="45"/>
      <c r="L45" s="45"/>
      <c r="M45" s="45"/>
      <c r="N45" s="45"/>
      <c r="O45" s="45"/>
      <c r="P45" s="45">
        <v>27</v>
      </c>
      <c r="Q45" s="45">
        <v>27</v>
      </c>
      <c r="R45" s="45">
        <v>54</v>
      </c>
      <c r="S45" s="45"/>
      <c r="T45" s="45"/>
      <c r="U45" s="45"/>
      <c r="V45" s="45"/>
      <c r="W45" s="45"/>
      <c r="X45" s="45"/>
      <c r="Y45" s="45"/>
      <c r="Z45" s="45"/>
      <c r="AA45" s="45"/>
      <c r="AB45" s="45">
        <v>5</v>
      </c>
      <c r="AC45" s="45">
        <v>13</v>
      </c>
      <c r="AD45" s="45">
        <v>18</v>
      </c>
    </row>
    <row r="46" spans="1:30" x14ac:dyDescent="0.25">
      <c r="A46" s="41"/>
      <c r="B46" s="39" t="s">
        <v>44</v>
      </c>
      <c r="C46" s="40" t="s">
        <v>141</v>
      </c>
      <c r="D46" s="46">
        <f t="shared" si="0"/>
        <v>16</v>
      </c>
      <c r="E46" s="46">
        <f t="shared" si="1"/>
        <v>11</v>
      </c>
      <c r="F46" s="46">
        <f t="shared" si="2"/>
        <v>27</v>
      </c>
      <c r="G46" s="45"/>
      <c r="H46" s="45"/>
      <c r="I46" s="45"/>
      <c r="J46" s="45"/>
      <c r="K46" s="45"/>
      <c r="L46" s="45"/>
      <c r="M46" s="45"/>
      <c r="N46" s="45"/>
      <c r="O46" s="45"/>
      <c r="P46" s="45">
        <v>13</v>
      </c>
      <c r="Q46" s="45">
        <v>7</v>
      </c>
      <c r="R46" s="45">
        <v>20</v>
      </c>
      <c r="S46" s="45"/>
      <c r="T46" s="45"/>
      <c r="U46" s="45"/>
      <c r="V46" s="45"/>
      <c r="W46" s="45"/>
      <c r="X46" s="45"/>
      <c r="Y46" s="45"/>
      <c r="Z46" s="45"/>
      <c r="AA46" s="45"/>
      <c r="AB46" s="45">
        <v>3</v>
      </c>
      <c r="AC46" s="45">
        <v>4</v>
      </c>
      <c r="AD46" s="45">
        <v>7</v>
      </c>
    </row>
    <row r="47" spans="1:30" x14ac:dyDescent="0.25">
      <c r="A47" s="41"/>
      <c r="B47" s="39" t="s">
        <v>43</v>
      </c>
      <c r="C47" s="40" t="s">
        <v>142</v>
      </c>
      <c r="D47" s="46">
        <f t="shared" si="0"/>
        <v>6</v>
      </c>
      <c r="E47" s="46">
        <f t="shared" si="1"/>
        <v>11</v>
      </c>
      <c r="F47" s="46">
        <f t="shared" si="2"/>
        <v>17</v>
      </c>
      <c r="G47" s="45"/>
      <c r="H47" s="45"/>
      <c r="I47" s="45"/>
      <c r="J47" s="45"/>
      <c r="K47" s="45"/>
      <c r="L47" s="45"/>
      <c r="M47" s="45"/>
      <c r="N47" s="45"/>
      <c r="O47" s="45"/>
      <c r="P47" s="45">
        <v>6</v>
      </c>
      <c r="Q47" s="45">
        <v>7</v>
      </c>
      <c r="R47" s="45">
        <v>13</v>
      </c>
      <c r="S47" s="45"/>
      <c r="T47" s="45"/>
      <c r="U47" s="45"/>
      <c r="V47" s="45"/>
      <c r="W47" s="45"/>
      <c r="X47" s="45"/>
      <c r="Y47" s="45"/>
      <c r="Z47" s="45"/>
      <c r="AA47" s="45"/>
      <c r="AB47" s="45"/>
      <c r="AC47" s="45">
        <v>4</v>
      </c>
      <c r="AD47" s="45">
        <v>4</v>
      </c>
    </row>
    <row r="48" spans="1:30" x14ac:dyDescent="0.25">
      <c r="A48" s="41"/>
      <c r="B48" s="39" t="s">
        <v>45</v>
      </c>
      <c r="C48" s="40" t="s">
        <v>143</v>
      </c>
      <c r="D48" s="46">
        <f t="shared" si="0"/>
        <v>9</v>
      </c>
      <c r="E48" s="46">
        <f t="shared" si="1"/>
        <v>12</v>
      </c>
      <c r="F48" s="46">
        <f t="shared" si="2"/>
        <v>21</v>
      </c>
      <c r="G48" s="45"/>
      <c r="H48" s="45"/>
      <c r="I48" s="45"/>
      <c r="J48" s="45"/>
      <c r="K48" s="45"/>
      <c r="L48" s="45"/>
      <c r="M48" s="45"/>
      <c r="N48" s="45"/>
      <c r="O48" s="45"/>
      <c r="P48" s="45">
        <v>7</v>
      </c>
      <c r="Q48" s="45">
        <v>11</v>
      </c>
      <c r="R48" s="45">
        <v>18</v>
      </c>
      <c r="S48" s="45"/>
      <c r="T48" s="45"/>
      <c r="U48" s="45"/>
      <c r="V48" s="45"/>
      <c r="W48" s="45"/>
      <c r="X48" s="45"/>
      <c r="Y48" s="45"/>
      <c r="Z48" s="45"/>
      <c r="AA48" s="45"/>
      <c r="AB48" s="45">
        <v>2</v>
      </c>
      <c r="AC48" s="45">
        <v>1</v>
      </c>
      <c r="AD48" s="45">
        <v>3</v>
      </c>
    </row>
    <row r="49" spans="1:30" x14ac:dyDescent="0.25">
      <c r="A49" s="34"/>
      <c r="B49" s="39" t="s">
        <v>46</v>
      </c>
      <c r="C49" s="40" t="s">
        <v>148</v>
      </c>
      <c r="D49" s="46">
        <f t="shared" si="0"/>
        <v>1</v>
      </c>
      <c r="E49" s="46">
        <f t="shared" si="1"/>
        <v>6</v>
      </c>
      <c r="F49" s="46">
        <f t="shared" si="2"/>
        <v>7</v>
      </c>
      <c r="G49" s="45"/>
      <c r="H49" s="45"/>
      <c r="I49" s="45"/>
      <c r="J49" s="45"/>
      <c r="K49" s="45"/>
      <c r="L49" s="45"/>
      <c r="M49" s="45"/>
      <c r="N49" s="45"/>
      <c r="O49" s="45"/>
      <c r="P49" s="45">
        <v>1</v>
      </c>
      <c r="Q49" s="45">
        <v>2</v>
      </c>
      <c r="R49" s="45">
        <v>3</v>
      </c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>
        <v>4</v>
      </c>
      <c r="AD49" s="45">
        <v>4</v>
      </c>
    </row>
    <row r="50" spans="1:30" x14ac:dyDescent="0.25">
      <c r="A50" s="36">
        <v>9</v>
      </c>
      <c r="B50" s="37" t="s">
        <v>18</v>
      </c>
      <c r="C50" s="38"/>
      <c r="D50" s="45">
        <f t="shared" si="0"/>
        <v>71</v>
      </c>
      <c r="E50" s="45">
        <f t="shared" si="1"/>
        <v>33</v>
      </c>
      <c r="F50" s="45">
        <f t="shared" si="2"/>
        <v>104</v>
      </c>
      <c r="G50" s="45"/>
      <c r="H50" s="45"/>
      <c r="I50" s="45"/>
      <c r="J50" s="45"/>
      <c r="K50" s="45"/>
      <c r="L50" s="45"/>
      <c r="M50" s="45">
        <v>1</v>
      </c>
      <c r="N50" s="45"/>
      <c r="O50" s="45">
        <v>1</v>
      </c>
      <c r="P50" s="45">
        <v>63</v>
      </c>
      <c r="Q50" s="45">
        <v>28</v>
      </c>
      <c r="R50" s="45">
        <v>91</v>
      </c>
      <c r="S50" s="45"/>
      <c r="T50" s="45"/>
      <c r="U50" s="45"/>
      <c r="V50" s="45"/>
      <c r="W50" s="45"/>
      <c r="X50" s="45"/>
      <c r="Y50" s="45"/>
      <c r="Z50" s="45"/>
      <c r="AA50" s="45"/>
      <c r="AB50" s="45">
        <v>7</v>
      </c>
      <c r="AC50" s="45">
        <v>5</v>
      </c>
      <c r="AD50" s="45">
        <v>12</v>
      </c>
    </row>
    <row r="51" spans="1:30" x14ac:dyDescent="0.25">
      <c r="A51" s="41"/>
      <c r="B51" s="39" t="s">
        <v>31</v>
      </c>
      <c r="C51" s="40" t="s">
        <v>136</v>
      </c>
      <c r="D51" s="46">
        <f t="shared" si="0"/>
        <v>50</v>
      </c>
      <c r="E51" s="46">
        <f t="shared" si="1"/>
        <v>24</v>
      </c>
      <c r="F51" s="46">
        <f t="shared" si="2"/>
        <v>74</v>
      </c>
      <c r="G51" s="45"/>
      <c r="H51" s="45"/>
      <c r="I51" s="45"/>
      <c r="J51" s="45"/>
      <c r="K51" s="45"/>
      <c r="L51" s="45"/>
      <c r="M51" s="45">
        <v>1</v>
      </c>
      <c r="N51" s="45"/>
      <c r="O51" s="45">
        <v>1</v>
      </c>
      <c r="P51" s="45">
        <v>47</v>
      </c>
      <c r="Q51" s="45">
        <v>22</v>
      </c>
      <c r="R51" s="45">
        <v>69</v>
      </c>
      <c r="S51" s="45"/>
      <c r="T51" s="45"/>
      <c r="U51" s="45"/>
      <c r="V51" s="45"/>
      <c r="W51" s="45"/>
      <c r="X51" s="45"/>
      <c r="Y51" s="45"/>
      <c r="Z51" s="45"/>
      <c r="AA51" s="45"/>
      <c r="AB51" s="45">
        <v>2</v>
      </c>
      <c r="AC51" s="45">
        <v>2</v>
      </c>
      <c r="AD51" s="45">
        <v>4</v>
      </c>
    </row>
    <row r="52" spans="1:30" x14ac:dyDescent="0.25">
      <c r="A52" s="41"/>
      <c r="B52" s="39" t="s">
        <v>32</v>
      </c>
      <c r="C52" s="40" t="s">
        <v>33</v>
      </c>
      <c r="D52" s="46">
        <f t="shared" si="0"/>
        <v>21</v>
      </c>
      <c r="E52" s="46">
        <f t="shared" si="1"/>
        <v>9</v>
      </c>
      <c r="F52" s="46">
        <f t="shared" si="2"/>
        <v>30</v>
      </c>
      <c r="G52" s="45"/>
      <c r="H52" s="45"/>
      <c r="I52" s="45"/>
      <c r="J52" s="45"/>
      <c r="K52" s="45"/>
      <c r="L52" s="45"/>
      <c r="M52" s="45"/>
      <c r="N52" s="45"/>
      <c r="O52" s="45"/>
      <c r="P52" s="45">
        <v>16</v>
      </c>
      <c r="Q52" s="45">
        <v>6</v>
      </c>
      <c r="R52" s="45">
        <v>22</v>
      </c>
      <c r="S52" s="45"/>
      <c r="T52" s="45"/>
      <c r="U52" s="45"/>
      <c r="V52" s="45"/>
      <c r="W52" s="45"/>
      <c r="X52" s="45"/>
      <c r="Y52" s="45"/>
      <c r="Z52" s="45"/>
      <c r="AA52" s="45"/>
      <c r="AB52" s="45">
        <v>5</v>
      </c>
      <c r="AC52" s="45">
        <v>3</v>
      </c>
      <c r="AD52" s="45">
        <v>8</v>
      </c>
    </row>
    <row r="53" spans="1:30" x14ac:dyDescent="0.25">
      <c r="A53" s="33" t="s">
        <v>198</v>
      </c>
      <c r="B53" s="34"/>
      <c r="C53" s="35"/>
      <c r="D53" s="44">
        <f t="shared" si="0"/>
        <v>39</v>
      </c>
      <c r="E53" s="44">
        <f t="shared" si="1"/>
        <v>23</v>
      </c>
      <c r="F53" s="44">
        <f t="shared" si="2"/>
        <v>62</v>
      </c>
      <c r="G53" s="44"/>
      <c r="H53" s="44"/>
      <c r="I53" s="44"/>
      <c r="J53" s="44"/>
      <c r="K53" s="44"/>
      <c r="L53" s="44"/>
      <c r="M53" s="44"/>
      <c r="N53" s="44"/>
      <c r="O53" s="44"/>
      <c r="P53" s="44">
        <v>26</v>
      </c>
      <c r="Q53" s="44">
        <v>14</v>
      </c>
      <c r="R53" s="44">
        <v>40</v>
      </c>
      <c r="S53" s="44"/>
      <c r="T53" s="44">
        <v>1</v>
      </c>
      <c r="U53" s="44">
        <v>1</v>
      </c>
      <c r="V53" s="44"/>
      <c r="W53" s="44"/>
      <c r="X53" s="44"/>
      <c r="Y53" s="44"/>
      <c r="Z53" s="44"/>
      <c r="AA53" s="44"/>
      <c r="AB53" s="44">
        <v>13</v>
      </c>
      <c r="AC53" s="44">
        <v>8</v>
      </c>
      <c r="AD53" s="44">
        <v>21</v>
      </c>
    </row>
    <row r="54" spans="1:30" x14ac:dyDescent="0.25">
      <c r="A54" s="36">
        <v>6</v>
      </c>
      <c r="B54" s="37" t="s">
        <v>48</v>
      </c>
      <c r="C54" s="38"/>
      <c r="D54" s="45">
        <f t="shared" si="0"/>
        <v>9</v>
      </c>
      <c r="E54" s="45">
        <f t="shared" si="1"/>
        <v>2</v>
      </c>
      <c r="F54" s="45">
        <f t="shared" si="2"/>
        <v>11</v>
      </c>
      <c r="G54" s="45"/>
      <c r="H54" s="45"/>
      <c r="I54" s="45"/>
      <c r="J54" s="45"/>
      <c r="K54" s="45"/>
      <c r="L54" s="45"/>
      <c r="M54" s="45"/>
      <c r="N54" s="45"/>
      <c r="O54" s="45"/>
      <c r="P54" s="45">
        <v>6</v>
      </c>
      <c r="Q54" s="45">
        <v>1</v>
      </c>
      <c r="R54" s="45">
        <v>7</v>
      </c>
      <c r="S54" s="45"/>
      <c r="T54" s="45"/>
      <c r="U54" s="45"/>
      <c r="V54" s="45"/>
      <c r="W54" s="45"/>
      <c r="X54" s="45"/>
      <c r="Y54" s="45"/>
      <c r="Z54" s="45"/>
      <c r="AA54" s="45"/>
      <c r="AB54" s="45">
        <v>3</v>
      </c>
      <c r="AC54" s="45">
        <v>1</v>
      </c>
      <c r="AD54" s="45">
        <v>4</v>
      </c>
    </row>
    <row r="55" spans="1:30" x14ac:dyDescent="0.25">
      <c r="A55" s="41"/>
      <c r="B55" s="39" t="s">
        <v>51</v>
      </c>
      <c r="C55" s="40" t="s">
        <v>52</v>
      </c>
      <c r="D55" s="46">
        <f t="shared" si="0"/>
        <v>7</v>
      </c>
      <c r="E55" s="46">
        <f t="shared" si="1"/>
        <v>1</v>
      </c>
      <c r="F55" s="46">
        <f t="shared" si="2"/>
        <v>8</v>
      </c>
      <c r="G55" s="45"/>
      <c r="H55" s="45"/>
      <c r="I55" s="45"/>
      <c r="J55" s="45"/>
      <c r="K55" s="45"/>
      <c r="L55" s="45"/>
      <c r="M55" s="45"/>
      <c r="N55" s="45"/>
      <c r="O55" s="45"/>
      <c r="P55" s="45">
        <v>5</v>
      </c>
      <c r="Q55" s="45">
        <v>1</v>
      </c>
      <c r="R55" s="45">
        <v>6</v>
      </c>
      <c r="S55" s="45"/>
      <c r="T55" s="45"/>
      <c r="U55" s="45"/>
      <c r="V55" s="45"/>
      <c r="W55" s="45"/>
      <c r="X55" s="45"/>
      <c r="Y55" s="45"/>
      <c r="Z55" s="45"/>
      <c r="AA55" s="45"/>
      <c r="AB55" s="45">
        <v>2</v>
      </c>
      <c r="AC55" s="45"/>
      <c r="AD55" s="45">
        <v>2</v>
      </c>
    </row>
    <row r="56" spans="1:30" x14ac:dyDescent="0.25">
      <c r="A56" s="34"/>
      <c r="B56" s="39" t="s">
        <v>49</v>
      </c>
      <c r="C56" s="40" t="s">
        <v>50</v>
      </c>
      <c r="D56" s="46">
        <f t="shared" si="0"/>
        <v>2</v>
      </c>
      <c r="E56" s="46">
        <f t="shared" si="1"/>
        <v>1</v>
      </c>
      <c r="F56" s="46">
        <f t="shared" si="2"/>
        <v>3</v>
      </c>
      <c r="G56" s="45"/>
      <c r="H56" s="45"/>
      <c r="I56" s="45"/>
      <c r="J56" s="45"/>
      <c r="K56" s="45"/>
      <c r="L56" s="45"/>
      <c r="M56" s="45"/>
      <c r="N56" s="45"/>
      <c r="O56" s="45"/>
      <c r="P56" s="45">
        <v>1</v>
      </c>
      <c r="Q56" s="45"/>
      <c r="R56" s="45">
        <v>1</v>
      </c>
      <c r="S56" s="45"/>
      <c r="T56" s="45"/>
      <c r="U56" s="45"/>
      <c r="V56" s="45"/>
      <c r="W56" s="45"/>
      <c r="X56" s="45"/>
      <c r="Y56" s="45"/>
      <c r="Z56" s="45"/>
      <c r="AA56" s="45"/>
      <c r="AB56" s="45">
        <v>1</v>
      </c>
      <c r="AC56" s="45">
        <v>1</v>
      </c>
      <c r="AD56" s="45">
        <v>2</v>
      </c>
    </row>
    <row r="57" spans="1:30" x14ac:dyDescent="0.25">
      <c r="A57" s="36">
        <v>7</v>
      </c>
      <c r="B57" s="37" t="s">
        <v>116</v>
      </c>
      <c r="C57" s="38"/>
      <c r="D57" s="45">
        <f t="shared" si="0"/>
        <v>27</v>
      </c>
      <c r="E57" s="45">
        <f t="shared" si="1"/>
        <v>18</v>
      </c>
      <c r="F57" s="45">
        <f t="shared" si="2"/>
        <v>45</v>
      </c>
      <c r="G57" s="45"/>
      <c r="H57" s="45"/>
      <c r="I57" s="45"/>
      <c r="J57" s="45"/>
      <c r="K57" s="45"/>
      <c r="L57" s="45"/>
      <c r="M57" s="45"/>
      <c r="N57" s="45"/>
      <c r="O57" s="45"/>
      <c r="P57" s="45">
        <v>18</v>
      </c>
      <c r="Q57" s="45">
        <v>10</v>
      </c>
      <c r="R57" s="45">
        <v>28</v>
      </c>
      <c r="S57" s="45"/>
      <c r="T57" s="45">
        <v>1</v>
      </c>
      <c r="U57" s="45">
        <v>1</v>
      </c>
      <c r="V57" s="45"/>
      <c r="W57" s="45"/>
      <c r="X57" s="45"/>
      <c r="Y57" s="45"/>
      <c r="Z57" s="45"/>
      <c r="AA57" s="45"/>
      <c r="AB57" s="45">
        <v>9</v>
      </c>
      <c r="AC57" s="45">
        <v>7</v>
      </c>
      <c r="AD57" s="45">
        <v>16</v>
      </c>
    </row>
    <row r="58" spans="1:30" x14ac:dyDescent="0.25">
      <c r="A58" s="34"/>
      <c r="B58" s="39" t="s">
        <v>53</v>
      </c>
      <c r="C58" s="40" t="s">
        <v>151</v>
      </c>
      <c r="D58" s="46">
        <f t="shared" si="0"/>
        <v>27</v>
      </c>
      <c r="E58" s="46">
        <f t="shared" si="1"/>
        <v>18</v>
      </c>
      <c r="F58" s="46">
        <f t="shared" si="2"/>
        <v>45</v>
      </c>
      <c r="G58" s="45"/>
      <c r="H58" s="45"/>
      <c r="I58" s="45"/>
      <c r="J58" s="45"/>
      <c r="K58" s="45"/>
      <c r="L58" s="45"/>
      <c r="M58" s="45"/>
      <c r="N58" s="45"/>
      <c r="O58" s="45"/>
      <c r="P58" s="45">
        <v>18</v>
      </c>
      <c r="Q58" s="45">
        <v>10</v>
      </c>
      <c r="R58" s="45">
        <v>28</v>
      </c>
      <c r="S58" s="45"/>
      <c r="T58" s="45">
        <v>1</v>
      </c>
      <c r="U58" s="45">
        <v>1</v>
      </c>
      <c r="V58" s="45"/>
      <c r="W58" s="45"/>
      <c r="X58" s="45"/>
      <c r="Y58" s="45"/>
      <c r="Z58" s="45"/>
      <c r="AA58" s="45"/>
      <c r="AB58" s="45">
        <v>9</v>
      </c>
      <c r="AC58" s="45">
        <v>7</v>
      </c>
      <c r="AD58" s="45">
        <v>16</v>
      </c>
    </row>
    <row r="59" spans="1:30" x14ac:dyDescent="0.25">
      <c r="A59" s="36">
        <v>8</v>
      </c>
      <c r="B59" s="37" t="s">
        <v>118</v>
      </c>
      <c r="C59" s="38"/>
      <c r="D59" s="45">
        <f t="shared" si="0"/>
        <v>3</v>
      </c>
      <c r="E59" s="45">
        <f t="shared" si="1"/>
        <v>3</v>
      </c>
      <c r="F59" s="45">
        <f t="shared" si="2"/>
        <v>6</v>
      </c>
      <c r="G59" s="45"/>
      <c r="H59" s="45"/>
      <c r="I59" s="45"/>
      <c r="J59" s="45"/>
      <c r="K59" s="45"/>
      <c r="L59" s="45"/>
      <c r="M59" s="45"/>
      <c r="N59" s="45"/>
      <c r="O59" s="45"/>
      <c r="P59" s="45">
        <v>2</v>
      </c>
      <c r="Q59" s="45">
        <v>3</v>
      </c>
      <c r="R59" s="45">
        <v>5</v>
      </c>
      <c r="S59" s="45"/>
      <c r="T59" s="45"/>
      <c r="U59" s="45"/>
      <c r="V59" s="45"/>
      <c r="W59" s="45"/>
      <c r="X59" s="45"/>
      <c r="Y59" s="45"/>
      <c r="Z59" s="45"/>
      <c r="AA59" s="45"/>
      <c r="AB59" s="45">
        <v>1</v>
      </c>
      <c r="AC59" s="45"/>
      <c r="AD59" s="45">
        <v>1</v>
      </c>
    </row>
    <row r="60" spans="1:30" x14ac:dyDescent="0.25">
      <c r="A60" s="41"/>
      <c r="B60" s="39" t="s">
        <v>102</v>
      </c>
      <c r="C60" s="40" t="s">
        <v>103</v>
      </c>
      <c r="D60" s="46">
        <f t="shared" si="0"/>
        <v>3</v>
      </c>
      <c r="E60" s="46">
        <f t="shared" si="1"/>
        <v>3</v>
      </c>
      <c r="F60" s="46">
        <f t="shared" si="2"/>
        <v>6</v>
      </c>
      <c r="G60" s="45"/>
      <c r="H60" s="45"/>
      <c r="I60" s="45"/>
      <c r="J60" s="45"/>
      <c r="K60" s="45"/>
      <c r="L60" s="45"/>
      <c r="M60" s="45"/>
      <c r="N60" s="45"/>
      <c r="O60" s="45"/>
      <c r="P60" s="45">
        <v>2</v>
      </c>
      <c r="Q60" s="45">
        <v>3</v>
      </c>
      <c r="R60" s="45">
        <v>5</v>
      </c>
      <c r="S60" s="45"/>
      <c r="T60" s="45"/>
      <c r="U60" s="45"/>
      <c r="V60" s="45"/>
      <c r="W60" s="45"/>
      <c r="X60" s="45"/>
      <c r="Y60" s="45"/>
      <c r="Z60" s="45"/>
      <c r="AA60" s="45"/>
      <c r="AB60" s="45">
        <v>1</v>
      </c>
      <c r="AC60" s="45"/>
      <c r="AD60" s="45">
        <v>1</v>
      </c>
    </row>
    <row r="61" spans="1:30" x14ac:dyDescent="0.25">
      <c r="A61" s="33" t="s">
        <v>199</v>
      </c>
      <c r="B61" s="34"/>
      <c r="C61" s="35"/>
      <c r="D61" s="44">
        <f t="shared" si="0"/>
        <v>14</v>
      </c>
      <c r="E61" s="44">
        <f t="shared" si="1"/>
        <v>7</v>
      </c>
      <c r="F61" s="44">
        <f t="shared" si="2"/>
        <v>21</v>
      </c>
      <c r="G61" s="44"/>
      <c r="H61" s="44"/>
      <c r="I61" s="44"/>
      <c r="J61" s="44"/>
      <c r="K61" s="44"/>
      <c r="L61" s="44"/>
      <c r="M61" s="44"/>
      <c r="N61" s="44"/>
      <c r="O61" s="44"/>
      <c r="P61" s="44">
        <v>10</v>
      </c>
      <c r="Q61" s="44">
        <v>3</v>
      </c>
      <c r="R61" s="44">
        <v>13</v>
      </c>
      <c r="S61" s="44"/>
      <c r="T61" s="44"/>
      <c r="U61" s="44"/>
      <c r="V61" s="44"/>
      <c r="W61" s="44"/>
      <c r="X61" s="44"/>
      <c r="Y61" s="44"/>
      <c r="Z61" s="44"/>
      <c r="AA61" s="44"/>
      <c r="AB61" s="44">
        <v>4</v>
      </c>
      <c r="AC61" s="44">
        <v>4</v>
      </c>
      <c r="AD61" s="44">
        <v>8</v>
      </c>
    </row>
    <row r="62" spans="1:30" x14ac:dyDescent="0.25">
      <c r="A62" s="36">
        <v>7</v>
      </c>
      <c r="B62" s="37" t="s">
        <v>116</v>
      </c>
      <c r="C62" s="38"/>
      <c r="D62" s="45">
        <f t="shared" si="0"/>
        <v>14</v>
      </c>
      <c r="E62" s="45">
        <f t="shared" si="1"/>
        <v>7</v>
      </c>
      <c r="F62" s="45">
        <f t="shared" si="2"/>
        <v>21</v>
      </c>
      <c r="G62" s="45"/>
      <c r="H62" s="45"/>
      <c r="I62" s="45"/>
      <c r="J62" s="45"/>
      <c r="K62" s="45"/>
      <c r="L62" s="45"/>
      <c r="M62" s="45"/>
      <c r="N62" s="45"/>
      <c r="O62" s="45"/>
      <c r="P62" s="45">
        <v>10</v>
      </c>
      <c r="Q62" s="45">
        <v>3</v>
      </c>
      <c r="R62" s="45">
        <v>13</v>
      </c>
      <c r="S62" s="45"/>
      <c r="T62" s="45"/>
      <c r="U62" s="45"/>
      <c r="V62" s="45"/>
      <c r="W62" s="45"/>
      <c r="X62" s="45"/>
      <c r="Y62" s="45"/>
      <c r="Z62" s="45"/>
      <c r="AA62" s="45"/>
      <c r="AB62" s="45">
        <v>4</v>
      </c>
      <c r="AC62" s="45">
        <v>4</v>
      </c>
      <c r="AD62" s="45">
        <v>8</v>
      </c>
    </row>
    <row r="63" spans="1:30" x14ac:dyDescent="0.25">
      <c r="A63" s="41"/>
      <c r="B63" s="39" t="s">
        <v>54</v>
      </c>
      <c r="C63" s="40" t="s">
        <v>55</v>
      </c>
      <c r="D63" s="46">
        <f t="shared" si="0"/>
        <v>9</v>
      </c>
      <c r="E63" s="46">
        <f t="shared" si="1"/>
        <v>2</v>
      </c>
      <c r="F63" s="46">
        <f t="shared" si="2"/>
        <v>11</v>
      </c>
      <c r="G63" s="45"/>
      <c r="H63" s="45"/>
      <c r="I63" s="45"/>
      <c r="J63" s="45"/>
      <c r="K63" s="45"/>
      <c r="L63" s="45"/>
      <c r="M63" s="45"/>
      <c r="N63" s="45"/>
      <c r="O63" s="45"/>
      <c r="P63" s="45">
        <v>6</v>
      </c>
      <c r="Q63" s="45">
        <v>1</v>
      </c>
      <c r="R63" s="45">
        <v>7</v>
      </c>
      <c r="S63" s="45"/>
      <c r="T63" s="45"/>
      <c r="U63" s="45"/>
      <c r="V63" s="45"/>
      <c r="W63" s="45"/>
      <c r="X63" s="45"/>
      <c r="Y63" s="45"/>
      <c r="Z63" s="45"/>
      <c r="AA63" s="45"/>
      <c r="AB63" s="45">
        <v>3</v>
      </c>
      <c r="AC63" s="45">
        <v>1</v>
      </c>
      <c r="AD63" s="45">
        <v>4</v>
      </c>
    </row>
    <row r="64" spans="1:30" x14ac:dyDescent="0.25">
      <c r="A64" s="41"/>
      <c r="B64" s="39" t="s">
        <v>56</v>
      </c>
      <c r="C64" s="40" t="s">
        <v>152</v>
      </c>
      <c r="D64" s="46">
        <f t="shared" si="0"/>
        <v>5</v>
      </c>
      <c r="E64" s="46">
        <f t="shared" si="1"/>
        <v>5</v>
      </c>
      <c r="F64" s="46">
        <f t="shared" si="2"/>
        <v>10</v>
      </c>
      <c r="G64" s="45"/>
      <c r="H64" s="45"/>
      <c r="I64" s="45"/>
      <c r="J64" s="45"/>
      <c r="K64" s="45"/>
      <c r="L64" s="45"/>
      <c r="M64" s="45"/>
      <c r="N64" s="45"/>
      <c r="O64" s="45"/>
      <c r="P64" s="45">
        <v>4</v>
      </c>
      <c r="Q64" s="45">
        <v>2</v>
      </c>
      <c r="R64" s="45">
        <v>6</v>
      </c>
      <c r="S64" s="45"/>
      <c r="T64" s="45"/>
      <c r="U64" s="45"/>
      <c r="V64" s="45"/>
      <c r="W64" s="45"/>
      <c r="X64" s="45"/>
      <c r="Y64" s="45"/>
      <c r="Z64" s="45"/>
      <c r="AA64" s="45"/>
      <c r="AB64" s="45">
        <v>1</v>
      </c>
      <c r="AC64" s="45">
        <v>3</v>
      </c>
      <c r="AD64" s="45">
        <v>4</v>
      </c>
    </row>
    <row r="65" spans="1:30" x14ac:dyDescent="0.25">
      <c r="A65" s="33" t="s">
        <v>193</v>
      </c>
      <c r="B65" s="34"/>
      <c r="C65" s="35"/>
      <c r="D65" s="44">
        <f t="shared" si="0"/>
        <v>359</v>
      </c>
      <c r="E65" s="44">
        <f t="shared" si="1"/>
        <v>292</v>
      </c>
      <c r="F65" s="44">
        <f t="shared" si="2"/>
        <v>651</v>
      </c>
      <c r="G65" s="44"/>
      <c r="H65" s="44"/>
      <c r="I65" s="44"/>
      <c r="J65" s="44"/>
      <c r="K65" s="44"/>
      <c r="L65" s="44"/>
      <c r="M65" s="44"/>
      <c r="N65" s="44">
        <v>1</v>
      </c>
      <c r="O65" s="44">
        <v>1</v>
      </c>
      <c r="P65" s="44">
        <v>231</v>
      </c>
      <c r="Q65" s="44">
        <v>197</v>
      </c>
      <c r="R65" s="44">
        <v>428</v>
      </c>
      <c r="S65" s="44"/>
      <c r="T65" s="44"/>
      <c r="U65" s="44"/>
      <c r="V65" s="44"/>
      <c r="W65" s="44">
        <v>1</v>
      </c>
      <c r="X65" s="44">
        <v>1</v>
      </c>
      <c r="Y65" s="44"/>
      <c r="Z65" s="44">
        <v>2</v>
      </c>
      <c r="AA65" s="44">
        <v>2</v>
      </c>
      <c r="AB65" s="44">
        <v>128</v>
      </c>
      <c r="AC65" s="44">
        <v>91</v>
      </c>
      <c r="AD65" s="44">
        <v>219</v>
      </c>
    </row>
    <row r="66" spans="1:30" x14ac:dyDescent="0.25">
      <c r="A66" s="36">
        <v>7</v>
      </c>
      <c r="B66" s="37" t="s">
        <v>116</v>
      </c>
      <c r="C66" s="38"/>
      <c r="D66" s="45">
        <f t="shared" si="0"/>
        <v>1</v>
      </c>
      <c r="E66" s="45">
        <f t="shared" si="1"/>
        <v>0</v>
      </c>
      <c r="F66" s="45">
        <f t="shared" si="2"/>
        <v>1</v>
      </c>
      <c r="G66" s="45"/>
      <c r="H66" s="45"/>
      <c r="I66" s="45"/>
      <c r="J66" s="45"/>
      <c r="K66" s="45"/>
      <c r="L66" s="45"/>
      <c r="M66" s="45"/>
      <c r="N66" s="45"/>
      <c r="O66" s="45"/>
      <c r="P66" s="45"/>
      <c r="Q66" s="45"/>
      <c r="R66" s="45"/>
      <c r="S66" s="45"/>
      <c r="T66" s="45"/>
      <c r="U66" s="45"/>
      <c r="V66" s="45"/>
      <c r="W66" s="45"/>
      <c r="X66" s="45"/>
      <c r="Y66" s="45"/>
      <c r="Z66" s="45"/>
      <c r="AA66" s="45"/>
      <c r="AB66" s="45">
        <v>1</v>
      </c>
      <c r="AC66" s="45"/>
      <c r="AD66" s="45">
        <v>1</v>
      </c>
    </row>
    <row r="67" spans="1:30" x14ac:dyDescent="0.25">
      <c r="A67" s="34"/>
      <c r="B67" s="39" t="s">
        <v>57</v>
      </c>
      <c r="C67" s="40" t="s">
        <v>58</v>
      </c>
      <c r="D67" s="46">
        <f t="shared" si="0"/>
        <v>1</v>
      </c>
      <c r="E67" s="46">
        <f t="shared" si="1"/>
        <v>0</v>
      </c>
      <c r="F67" s="46">
        <f t="shared" si="2"/>
        <v>1</v>
      </c>
      <c r="G67" s="45"/>
      <c r="H67" s="45"/>
      <c r="I67" s="45"/>
      <c r="J67" s="45"/>
      <c r="K67" s="45"/>
      <c r="L67" s="45"/>
      <c r="M67" s="45"/>
      <c r="N67" s="45"/>
      <c r="O67" s="45"/>
      <c r="P67" s="45"/>
      <c r="Q67" s="45"/>
      <c r="R67" s="45"/>
      <c r="S67" s="45"/>
      <c r="T67" s="45"/>
      <c r="U67" s="45"/>
      <c r="V67" s="45"/>
      <c r="W67" s="45"/>
      <c r="X67" s="45"/>
      <c r="Y67" s="45"/>
      <c r="Z67" s="45"/>
      <c r="AA67" s="45"/>
      <c r="AB67" s="45">
        <v>1</v>
      </c>
      <c r="AC67" s="45"/>
      <c r="AD67" s="45">
        <v>1</v>
      </c>
    </row>
    <row r="68" spans="1:30" x14ac:dyDescent="0.25">
      <c r="A68" s="36">
        <v>11</v>
      </c>
      <c r="B68" s="37" t="s">
        <v>59</v>
      </c>
      <c r="C68" s="38"/>
      <c r="D68" s="45">
        <f t="shared" si="0"/>
        <v>358</v>
      </c>
      <c r="E68" s="45">
        <f t="shared" si="1"/>
        <v>292</v>
      </c>
      <c r="F68" s="45">
        <f t="shared" si="2"/>
        <v>650</v>
      </c>
      <c r="G68" s="45"/>
      <c r="H68" s="45"/>
      <c r="I68" s="45"/>
      <c r="J68" s="45"/>
      <c r="K68" s="45"/>
      <c r="L68" s="45"/>
      <c r="M68" s="45"/>
      <c r="N68" s="45">
        <v>1</v>
      </c>
      <c r="O68" s="45">
        <v>1</v>
      </c>
      <c r="P68" s="45">
        <v>231</v>
      </c>
      <c r="Q68" s="45">
        <v>197</v>
      </c>
      <c r="R68" s="45">
        <v>428</v>
      </c>
      <c r="S68" s="45"/>
      <c r="T68" s="45"/>
      <c r="U68" s="45"/>
      <c r="V68" s="45"/>
      <c r="W68" s="45">
        <v>1</v>
      </c>
      <c r="X68" s="45">
        <v>1</v>
      </c>
      <c r="Y68" s="45"/>
      <c r="Z68" s="45">
        <v>2</v>
      </c>
      <c r="AA68" s="45">
        <v>2</v>
      </c>
      <c r="AB68" s="45">
        <v>127</v>
      </c>
      <c r="AC68" s="45">
        <v>91</v>
      </c>
      <c r="AD68" s="45">
        <v>218</v>
      </c>
    </row>
    <row r="69" spans="1:30" x14ac:dyDescent="0.25">
      <c r="A69" s="41"/>
      <c r="B69" s="39" t="s">
        <v>57</v>
      </c>
      <c r="C69" s="40" t="s">
        <v>58</v>
      </c>
      <c r="D69" s="46">
        <f t="shared" si="0"/>
        <v>358</v>
      </c>
      <c r="E69" s="46">
        <f t="shared" si="1"/>
        <v>292</v>
      </c>
      <c r="F69" s="46">
        <f t="shared" si="2"/>
        <v>650</v>
      </c>
      <c r="G69" s="45"/>
      <c r="H69" s="45"/>
      <c r="I69" s="45"/>
      <c r="J69" s="45"/>
      <c r="K69" s="45"/>
      <c r="L69" s="45"/>
      <c r="M69" s="45"/>
      <c r="N69" s="45">
        <v>1</v>
      </c>
      <c r="O69" s="45">
        <v>1</v>
      </c>
      <c r="P69" s="45">
        <v>231</v>
      </c>
      <c r="Q69" s="45">
        <v>197</v>
      </c>
      <c r="R69" s="45">
        <v>428</v>
      </c>
      <c r="S69" s="45"/>
      <c r="T69" s="45"/>
      <c r="U69" s="45"/>
      <c r="V69" s="45"/>
      <c r="W69" s="45">
        <v>1</v>
      </c>
      <c r="X69" s="45">
        <v>1</v>
      </c>
      <c r="Y69" s="45"/>
      <c r="Z69" s="45">
        <v>2</v>
      </c>
      <c r="AA69" s="45">
        <v>2</v>
      </c>
      <c r="AB69" s="45">
        <v>127</v>
      </c>
      <c r="AC69" s="45">
        <v>91</v>
      </c>
      <c r="AD69" s="45">
        <v>218</v>
      </c>
    </row>
    <row r="70" spans="1:30" x14ac:dyDescent="0.25">
      <c r="A70" s="33" t="s">
        <v>194</v>
      </c>
      <c r="B70" s="34"/>
      <c r="C70" s="35"/>
      <c r="D70" s="44">
        <f t="shared" si="0"/>
        <v>410</v>
      </c>
      <c r="E70" s="44">
        <f t="shared" si="1"/>
        <v>135</v>
      </c>
      <c r="F70" s="44">
        <f t="shared" si="2"/>
        <v>545</v>
      </c>
      <c r="G70" s="44">
        <v>1</v>
      </c>
      <c r="H70" s="44"/>
      <c r="I70" s="44">
        <v>1</v>
      </c>
      <c r="J70" s="44"/>
      <c r="K70" s="44"/>
      <c r="L70" s="44"/>
      <c r="M70" s="44">
        <v>2</v>
      </c>
      <c r="N70" s="44"/>
      <c r="O70" s="44">
        <v>2</v>
      </c>
      <c r="P70" s="44">
        <v>303</v>
      </c>
      <c r="Q70" s="44">
        <v>99</v>
      </c>
      <c r="R70" s="44">
        <v>402</v>
      </c>
      <c r="S70" s="44">
        <v>1</v>
      </c>
      <c r="T70" s="44"/>
      <c r="U70" s="44">
        <v>1</v>
      </c>
      <c r="V70" s="44"/>
      <c r="W70" s="44"/>
      <c r="X70" s="44"/>
      <c r="Y70" s="44">
        <v>3</v>
      </c>
      <c r="Z70" s="44">
        <v>1</v>
      </c>
      <c r="AA70" s="44">
        <v>4</v>
      </c>
      <c r="AB70" s="44">
        <v>100</v>
      </c>
      <c r="AC70" s="44">
        <v>35</v>
      </c>
      <c r="AD70" s="44">
        <v>135</v>
      </c>
    </row>
    <row r="71" spans="1:30" x14ac:dyDescent="0.25">
      <c r="A71" s="36">
        <v>7</v>
      </c>
      <c r="B71" s="37" t="s">
        <v>116</v>
      </c>
      <c r="C71" s="38"/>
      <c r="D71" s="45">
        <f t="shared" si="0"/>
        <v>206</v>
      </c>
      <c r="E71" s="45">
        <f t="shared" si="1"/>
        <v>55</v>
      </c>
      <c r="F71" s="45">
        <f t="shared" si="2"/>
        <v>261</v>
      </c>
      <c r="G71" s="45">
        <v>1</v>
      </c>
      <c r="H71" s="45"/>
      <c r="I71" s="45">
        <v>1</v>
      </c>
      <c r="J71" s="45"/>
      <c r="K71" s="45"/>
      <c r="L71" s="45"/>
      <c r="M71" s="45">
        <v>2</v>
      </c>
      <c r="N71" s="45"/>
      <c r="O71" s="45">
        <v>2</v>
      </c>
      <c r="P71" s="45">
        <v>158</v>
      </c>
      <c r="Q71" s="45">
        <v>42</v>
      </c>
      <c r="R71" s="45">
        <v>200</v>
      </c>
      <c r="S71" s="45">
        <v>1</v>
      </c>
      <c r="T71" s="45"/>
      <c r="U71" s="45">
        <v>1</v>
      </c>
      <c r="V71" s="45"/>
      <c r="W71" s="45"/>
      <c r="X71" s="45"/>
      <c r="Y71" s="45">
        <v>1</v>
      </c>
      <c r="Z71" s="45"/>
      <c r="AA71" s="45">
        <v>1</v>
      </c>
      <c r="AB71" s="45">
        <v>43</v>
      </c>
      <c r="AC71" s="45">
        <v>13</v>
      </c>
      <c r="AD71" s="45">
        <v>56</v>
      </c>
    </row>
    <row r="72" spans="1:30" x14ac:dyDescent="0.25">
      <c r="A72" s="41"/>
      <c r="B72" s="39" t="s">
        <v>62</v>
      </c>
      <c r="C72" s="40" t="s">
        <v>201</v>
      </c>
      <c r="D72" s="46">
        <f t="shared" si="0"/>
        <v>1</v>
      </c>
      <c r="E72" s="46">
        <f t="shared" si="1"/>
        <v>0</v>
      </c>
      <c r="F72" s="46">
        <f t="shared" si="2"/>
        <v>1</v>
      </c>
      <c r="G72" s="45"/>
      <c r="H72" s="45"/>
      <c r="I72" s="45"/>
      <c r="J72" s="45"/>
      <c r="K72" s="45"/>
      <c r="L72" s="45"/>
      <c r="M72" s="45"/>
      <c r="N72" s="45"/>
      <c r="O72" s="45"/>
      <c r="P72" s="45"/>
      <c r="Q72" s="45"/>
      <c r="R72" s="45"/>
      <c r="S72" s="45"/>
      <c r="T72" s="45"/>
      <c r="U72" s="45"/>
      <c r="V72" s="45"/>
      <c r="W72" s="45"/>
      <c r="X72" s="45"/>
      <c r="Y72" s="45">
        <v>1</v>
      </c>
      <c r="Z72" s="45"/>
      <c r="AA72" s="45">
        <v>1</v>
      </c>
      <c r="AB72" s="45"/>
      <c r="AC72" s="45"/>
      <c r="AD72" s="45"/>
    </row>
    <row r="73" spans="1:30" x14ac:dyDescent="0.25">
      <c r="A73" s="41"/>
      <c r="B73" s="39" t="s">
        <v>64</v>
      </c>
      <c r="C73" s="40" t="s">
        <v>155</v>
      </c>
      <c r="D73" s="46">
        <f t="shared" si="0"/>
        <v>26</v>
      </c>
      <c r="E73" s="46">
        <f t="shared" si="1"/>
        <v>11</v>
      </c>
      <c r="F73" s="46">
        <f t="shared" si="2"/>
        <v>37</v>
      </c>
      <c r="G73" s="45"/>
      <c r="H73" s="45"/>
      <c r="I73" s="45"/>
      <c r="J73" s="45"/>
      <c r="K73" s="45"/>
      <c r="L73" s="45"/>
      <c r="M73" s="45">
        <v>1</v>
      </c>
      <c r="N73" s="45"/>
      <c r="O73" s="45">
        <v>1</v>
      </c>
      <c r="P73" s="45">
        <v>18</v>
      </c>
      <c r="Q73" s="45">
        <v>8</v>
      </c>
      <c r="R73" s="45">
        <v>26</v>
      </c>
      <c r="S73" s="45"/>
      <c r="T73" s="45"/>
      <c r="U73" s="45"/>
      <c r="V73" s="45"/>
      <c r="W73" s="45"/>
      <c r="X73" s="45"/>
      <c r="Y73" s="45"/>
      <c r="Z73" s="45"/>
      <c r="AA73" s="45"/>
      <c r="AB73" s="45">
        <v>7</v>
      </c>
      <c r="AC73" s="45">
        <v>3</v>
      </c>
      <c r="AD73" s="45">
        <v>10</v>
      </c>
    </row>
    <row r="74" spans="1:30" x14ac:dyDescent="0.25">
      <c r="A74" s="41"/>
      <c r="B74" s="39" t="s">
        <v>77</v>
      </c>
      <c r="C74" s="40" t="s">
        <v>163</v>
      </c>
      <c r="D74" s="46">
        <f t="shared" si="0"/>
        <v>3</v>
      </c>
      <c r="E74" s="46">
        <f t="shared" si="1"/>
        <v>0</v>
      </c>
      <c r="F74" s="46">
        <f t="shared" si="2"/>
        <v>3</v>
      </c>
      <c r="G74" s="45"/>
      <c r="H74" s="45"/>
      <c r="I74" s="45"/>
      <c r="J74" s="45"/>
      <c r="K74" s="45"/>
      <c r="L74" s="45"/>
      <c r="M74" s="45"/>
      <c r="N74" s="45"/>
      <c r="O74" s="45"/>
      <c r="P74" s="45">
        <v>3</v>
      </c>
      <c r="Q74" s="45"/>
      <c r="R74" s="45">
        <v>3</v>
      </c>
      <c r="S74" s="45"/>
      <c r="T74" s="45"/>
      <c r="U74" s="45"/>
      <c r="V74" s="45"/>
      <c r="W74" s="45"/>
      <c r="X74" s="45"/>
      <c r="Y74" s="45"/>
      <c r="Z74" s="45"/>
      <c r="AA74" s="45"/>
      <c r="AB74" s="45"/>
      <c r="AC74" s="45"/>
      <c r="AD74" s="45"/>
    </row>
    <row r="75" spans="1:30" x14ac:dyDescent="0.25">
      <c r="A75" s="41"/>
      <c r="B75" s="39" t="s">
        <v>60</v>
      </c>
      <c r="C75" s="40" t="s">
        <v>153</v>
      </c>
      <c r="D75" s="46">
        <f t="shared" ref="D75:D112" si="3">G75+J75+M75+P75+S75+V75+Y75+AB75</f>
        <v>3</v>
      </c>
      <c r="E75" s="46">
        <f t="shared" ref="E75:E112" si="4">H75+K75+N75+Q75+T75+W75+Z75+AC75</f>
        <v>0</v>
      </c>
      <c r="F75" s="46">
        <f t="shared" ref="F75:F112" si="5">SUM(D75:E75)</f>
        <v>3</v>
      </c>
      <c r="G75" s="45"/>
      <c r="H75" s="45"/>
      <c r="I75" s="45"/>
      <c r="J75" s="45"/>
      <c r="K75" s="45"/>
      <c r="L75" s="45"/>
      <c r="M75" s="45"/>
      <c r="N75" s="45"/>
      <c r="O75" s="45"/>
      <c r="P75" s="45">
        <v>3</v>
      </c>
      <c r="Q75" s="45"/>
      <c r="R75" s="45">
        <v>3</v>
      </c>
      <c r="S75" s="45"/>
      <c r="T75" s="45"/>
      <c r="U75" s="45"/>
      <c r="V75" s="45"/>
      <c r="W75" s="45"/>
      <c r="X75" s="45"/>
      <c r="Y75" s="45"/>
      <c r="Z75" s="45"/>
      <c r="AA75" s="45"/>
      <c r="AB75" s="45"/>
      <c r="AC75" s="45"/>
      <c r="AD75" s="45"/>
    </row>
    <row r="76" spans="1:30" x14ac:dyDescent="0.25">
      <c r="A76" s="41"/>
      <c r="B76" s="39" t="s">
        <v>78</v>
      </c>
      <c r="C76" s="40" t="s">
        <v>164</v>
      </c>
      <c r="D76" s="46">
        <f t="shared" si="3"/>
        <v>10</v>
      </c>
      <c r="E76" s="46">
        <f t="shared" si="4"/>
        <v>9</v>
      </c>
      <c r="F76" s="46">
        <f t="shared" si="5"/>
        <v>19</v>
      </c>
      <c r="G76" s="45"/>
      <c r="H76" s="45"/>
      <c r="I76" s="45"/>
      <c r="J76" s="45"/>
      <c r="K76" s="45"/>
      <c r="L76" s="45"/>
      <c r="M76" s="45"/>
      <c r="N76" s="45"/>
      <c r="O76" s="45"/>
      <c r="P76" s="45">
        <v>10</v>
      </c>
      <c r="Q76" s="45">
        <v>9</v>
      </c>
      <c r="R76" s="45">
        <v>19</v>
      </c>
      <c r="S76" s="45"/>
      <c r="T76" s="45"/>
      <c r="U76" s="45"/>
      <c r="V76" s="45"/>
      <c r="W76" s="45"/>
      <c r="X76" s="45"/>
      <c r="Y76" s="45"/>
      <c r="Z76" s="45"/>
      <c r="AA76" s="45"/>
      <c r="AB76" s="45"/>
      <c r="AC76" s="45"/>
      <c r="AD76" s="45"/>
    </row>
    <row r="77" spans="1:30" x14ac:dyDescent="0.25">
      <c r="A77" s="41"/>
      <c r="B77" s="39" t="s">
        <v>71</v>
      </c>
      <c r="C77" s="40" t="s">
        <v>154</v>
      </c>
      <c r="D77" s="46">
        <f t="shared" si="3"/>
        <v>31</v>
      </c>
      <c r="E77" s="46">
        <f t="shared" si="4"/>
        <v>6</v>
      </c>
      <c r="F77" s="46">
        <f t="shared" si="5"/>
        <v>37</v>
      </c>
      <c r="G77" s="45">
        <v>1</v>
      </c>
      <c r="H77" s="45"/>
      <c r="I77" s="45">
        <v>1</v>
      </c>
      <c r="J77" s="45"/>
      <c r="K77" s="45"/>
      <c r="L77" s="45"/>
      <c r="M77" s="45"/>
      <c r="N77" s="45"/>
      <c r="O77" s="45"/>
      <c r="P77" s="45">
        <v>23</v>
      </c>
      <c r="Q77" s="45">
        <v>5</v>
      </c>
      <c r="R77" s="45">
        <v>28</v>
      </c>
      <c r="S77" s="45"/>
      <c r="T77" s="45"/>
      <c r="U77" s="45"/>
      <c r="V77" s="45"/>
      <c r="W77" s="45"/>
      <c r="X77" s="45"/>
      <c r="Y77" s="45"/>
      <c r="Z77" s="45"/>
      <c r="AA77" s="45"/>
      <c r="AB77" s="45">
        <v>7</v>
      </c>
      <c r="AC77" s="45">
        <v>1</v>
      </c>
      <c r="AD77" s="45">
        <v>8</v>
      </c>
    </row>
    <row r="78" spans="1:30" x14ac:dyDescent="0.25">
      <c r="A78" s="41"/>
      <c r="B78" s="39" t="s">
        <v>75</v>
      </c>
      <c r="C78" s="40" t="s">
        <v>159</v>
      </c>
      <c r="D78" s="46">
        <f t="shared" si="3"/>
        <v>1</v>
      </c>
      <c r="E78" s="46">
        <f t="shared" si="4"/>
        <v>0</v>
      </c>
      <c r="F78" s="46">
        <f t="shared" si="5"/>
        <v>1</v>
      </c>
      <c r="G78" s="45"/>
      <c r="H78" s="45"/>
      <c r="I78" s="45"/>
      <c r="J78" s="45"/>
      <c r="K78" s="45"/>
      <c r="L78" s="45"/>
      <c r="M78" s="45"/>
      <c r="N78" s="45"/>
      <c r="O78" s="45"/>
      <c r="P78" s="45">
        <v>1</v>
      </c>
      <c r="Q78" s="45"/>
      <c r="R78" s="45">
        <v>1</v>
      </c>
      <c r="S78" s="45"/>
      <c r="T78" s="45"/>
      <c r="U78" s="45"/>
      <c r="V78" s="45"/>
      <c r="W78" s="45"/>
      <c r="X78" s="45"/>
      <c r="Y78" s="45"/>
      <c r="Z78" s="45"/>
      <c r="AA78" s="45"/>
      <c r="AB78" s="45"/>
      <c r="AC78" s="45"/>
      <c r="AD78" s="45"/>
    </row>
    <row r="79" spans="1:30" x14ac:dyDescent="0.25">
      <c r="A79" s="41"/>
      <c r="B79" s="39" t="s">
        <v>74</v>
      </c>
      <c r="C79" s="40" t="s">
        <v>160</v>
      </c>
      <c r="D79" s="46">
        <f t="shared" si="3"/>
        <v>15</v>
      </c>
      <c r="E79" s="46">
        <f t="shared" si="4"/>
        <v>0</v>
      </c>
      <c r="F79" s="46">
        <f t="shared" si="5"/>
        <v>15</v>
      </c>
      <c r="G79" s="45"/>
      <c r="H79" s="45"/>
      <c r="I79" s="45"/>
      <c r="J79" s="45"/>
      <c r="K79" s="45"/>
      <c r="L79" s="45"/>
      <c r="M79" s="45"/>
      <c r="N79" s="45"/>
      <c r="O79" s="45"/>
      <c r="P79" s="45">
        <v>11</v>
      </c>
      <c r="Q79" s="45"/>
      <c r="R79" s="45">
        <v>11</v>
      </c>
      <c r="S79" s="45"/>
      <c r="T79" s="45"/>
      <c r="U79" s="45"/>
      <c r="V79" s="45"/>
      <c r="W79" s="45"/>
      <c r="X79" s="45"/>
      <c r="Y79" s="45"/>
      <c r="Z79" s="45"/>
      <c r="AA79" s="45"/>
      <c r="AB79" s="45">
        <v>4</v>
      </c>
      <c r="AC79" s="45"/>
      <c r="AD79" s="45">
        <v>4</v>
      </c>
    </row>
    <row r="80" spans="1:30" x14ac:dyDescent="0.25">
      <c r="A80" s="41"/>
      <c r="B80" s="39" t="s">
        <v>73</v>
      </c>
      <c r="C80" s="40" t="s">
        <v>161</v>
      </c>
      <c r="D80" s="46">
        <f t="shared" si="3"/>
        <v>17</v>
      </c>
      <c r="E80" s="46">
        <f t="shared" si="4"/>
        <v>0</v>
      </c>
      <c r="F80" s="46">
        <f t="shared" si="5"/>
        <v>17</v>
      </c>
      <c r="G80" s="45"/>
      <c r="H80" s="45"/>
      <c r="I80" s="45"/>
      <c r="J80" s="45"/>
      <c r="K80" s="45"/>
      <c r="L80" s="45"/>
      <c r="M80" s="45"/>
      <c r="N80" s="45"/>
      <c r="O80" s="45"/>
      <c r="P80" s="45">
        <v>14</v>
      </c>
      <c r="Q80" s="45"/>
      <c r="R80" s="45">
        <v>14</v>
      </c>
      <c r="S80" s="45">
        <v>1</v>
      </c>
      <c r="T80" s="45"/>
      <c r="U80" s="45">
        <v>1</v>
      </c>
      <c r="V80" s="45"/>
      <c r="W80" s="45"/>
      <c r="X80" s="45"/>
      <c r="Y80" s="45"/>
      <c r="Z80" s="45"/>
      <c r="AA80" s="45"/>
      <c r="AB80" s="45">
        <v>2</v>
      </c>
      <c r="AC80" s="45"/>
      <c r="AD80" s="45">
        <v>2</v>
      </c>
    </row>
    <row r="81" spans="1:30" x14ac:dyDescent="0.25">
      <c r="A81" s="41"/>
      <c r="B81" s="39" t="s">
        <v>68</v>
      </c>
      <c r="C81" s="40" t="s">
        <v>69</v>
      </c>
      <c r="D81" s="46">
        <f t="shared" si="3"/>
        <v>26</v>
      </c>
      <c r="E81" s="46">
        <f t="shared" si="4"/>
        <v>7</v>
      </c>
      <c r="F81" s="46">
        <f t="shared" si="5"/>
        <v>33</v>
      </c>
      <c r="G81" s="45"/>
      <c r="H81" s="45"/>
      <c r="I81" s="45"/>
      <c r="J81" s="45"/>
      <c r="K81" s="45"/>
      <c r="L81" s="45"/>
      <c r="M81" s="45">
        <v>1</v>
      </c>
      <c r="N81" s="45"/>
      <c r="O81" s="45">
        <v>1</v>
      </c>
      <c r="P81" s="45">
        <v>16</v>
      </c>
      <c r="Q81" s="45">
        <v>5</v>
      </c>
      <c r="R81" s="45">
        <v>21</v>
      </c>
      <c r="S81" s="45"/>
      <c r="T81" s="45"/>
      <c r="U81" s="45"/>
      <c r="V81" s="45"/>
      <c r="W81" s="45"/>
      <c r="X81" s="45"/>
      <c r="Y81" s="45"/>
      <c r="Z81" s="45"/>
      <c r="AA81" s="45"/>
      <c r="AB81" s="45">
        <v>9</v>
      </c>
      <c r="AC81" s="45">
        <v>2</v>
      </c>
      <c r="AD81" s="45">
        <v>11</v>
      </c>
    </row>
    <row r="82" spans="1:30" x14ac:dyDescent="0.25">
      <c r="A82" s="41"/>
      <c r="B82" s="39" t="s">
        <v>70</v>
      </c>
      <c r="C82" s="40" t="s">
        <v>158</v>
      </c>
      <c r="D82" s="46">
        <f t="shared" si="3"/>
        <v>5</v>
      </c>
      <c r="E82" s="46">
        <f t="shared" si="4"/>
        <v>0</v>
      </c>
      <c r="F82" s="46">
        <f t="shared" si="5"/>
        <v>5</v>
      </c>
      <c r="G82" s="45"/>
      <c r="H82" s="45"/>
      <c r="I82" s="45"/>
      <c r="J82" s="45"/>
      <c r="K82" s="45"/>
      <c r="L82" s="45"/>
      <c r="M82" s="45"/>
      <c r="N82" s="45"/>
      <c r="O82" s="45"/>
      <c r="P82" s="45">
        <v>5</v>
      </c>
      <c r="Q82" s="45"/>
      <c r="R82" s="45">
        <v>5</v>
      </c>
      <c r="S82" s="45"/>
      <c r="T82" s="45"/>
      <c r="U82" s="45"/>
      <c r="V82" s="45"/>
      <c r="W82" s="45"/>
      <c r="X82" s="45"/>
      <c r="Y82" s="45"/>
      <c r="Z82" s="45"/>
      <c r="AA82" s="45"/>
      <c r="AB82" s="45"/>
      <c r="AC82" s="45"/>
      <c r="AD82" s="45"/>
    </row>
    <row r="83" spans="1:30" x14ac:dyDescent="0.25">
      <c r="A83" s="41"/>
      <c r="B83" s="39" t="s">
        <v>66</v>
      </c>
      <c r="C83" s="40" t="s">
        <v>67</v>
      </c>
      <c r="D83" s="46">
        <f t="shared" si="3"/>
        <v>18</v>
      </c>
      <c r="E83" s="46">
        <f t="shared" si="4"/>
        <v>6</v>
      </c>
      <c r="F83" s="46">
        <f t="shared" si="5"/>
        <v>24</v>
      </c>
      <c r="G83" s="45"/>
      <c r="H83" s="45"/>
      <c r="I83" s="45"/>
      <c r="J83" s="45"/>
      <c r="K83" s="45"/>
      <c r="L83" s="45"/>
      <c r="M83" s="45"/>
      <c r="N83" s="45"/>
      <c r="O83" s="45"/>
      <c r="P83" s="45">
        <v>14</v>
      </c>
      <c r="Q83" s="45">
        <v>4</v>
      </c>
      <c r="R83" s="45">
        <v>18</v>
      </c>
      <c r="S83" s="45"/>
      <c r="T83" s="45"/>
      <c r="U83" s="45"/>
      <c r="V83" s="45"/>
      <c r="W83" s="45"/>
      <c r="X83" s="45"/>
      <c r="Y83" s="45"/>
      <c r="Z83" s="45"/>
      <c r="AA83" s="45"/>
      <c r="AB83" s="45">
        <v>4</v>
      </c>
      <c r="AC83" s="45">
        <v>2</v>
      </c>
      <c r="AD83" s="45">
        <v>6</v>
      </c>
    </row>
    <row r="84" spans="1:30" x14ac:dyDescent="0.25">
      <c r="A84" s="41"/>
      <c r="B84" s="39" t="s">
        <v>72</v>
      </c>
      <c r="C84" s="40" t="s">
        <v>157</v>
      </c>
      <c r="D84" s="46">
        <f t="shared" si="3"/>
        <v>31</v>
      </c>
      <c r="E84" s="46">
        <f t="shared" si="4"/>
        <v>11</v>
      </c>
      <c r="F84" s="46">
        <f t="shared" si="5"/>
        <v>42</v>
      </c>
      <c r="G84" s="45"/>
      <c r="H84" s="45"/>
      <c r="I84" s="45"/>
      <c r="J84" s="45"/>
      <c r="K84" s="45"/>
      <c r="L84" s="45"/>
      <c r="M84" s="45"/>
      <c r="N84" s="45"/>
      <c r="O84" s="45"/>
      <c r="P84" s="45">
        <v>27</v>
      </c>
      <c r="Q84" s="45">
        <v>7</v>
      </c>
      <c r="R84" s="45">
        <v>34</v>
      </c>
      <c r="S84" s="45"/>
      <c r="T84" s="45"/>
      <c r="U84" s="45"/>
      <c r="V84" s="45"/>
      <c r="W84" s="45"/>
      <c r="X84" s="45"/>
      <c r="Y84" s="45"/>
      <c r="Z84" s="45"/>
      <c r="AA84" s="45"/>
      <c r="AB84" s="45">
        <v>4</v>
      </c>
      <c r="AC84" s="45">
        <v>4</v>
      </c>
      <c r="AD84" s="45">
        <v>8</v>
      </c>
    </row>
    <row r="85" spans="1:30" x14ac:dyDescent="0.25">
      <c r="A85" s="34"/>
      <c r="B85" s="39" t="s">
        <v>76</v>
      </c>
      <c r="C85" s="40" t="s">
        <v>162</v>
      </c>
      <c r="D85" s="46">
        <f t="shared" si="3"/>
        <v>19</v>
      </c>
      <c r="E85" s="46">
        <f t="shared" si="4"/>
        <v>5</v>
      </c>
      <c r="F85" s="46">
        <f t="shared" si="5"/>
        <v>24</v>
      </c>
      <c r="G85" s="45"/>
      <c r="H85" s="45"/>
      <c r="I85" s="45"/>
      <c r="J85" s="45"/>
      <c r="K85" s="45"/>
      <c r="L85" s="45"/>
      <c r="M85" s="45"/>
      <c r="N85" s="45"/>
      <c r="O85" s="45"/>
      <c r="P85" s="45">
        <v>13</v>
      </c>
      <c r="Q85" s="45">
        <v>4</v>
      </c>
      <c r="R85" s="45">
        <v>17</v>
      </c>
      <c r="S85" s="45"/>
      <c r="T85" s="45"/>
      <c r="U85" s="45"/>
      <c r="V85" s="45"/>
      <c r="W85" s="45"/>
      <c r="X85" s="45"/>
      <c r="Y85" s="45"/>
      <c r="Z85" s="45"/>
      <c r="AA85" s="45"/>
      <c r="AB85" s="45">
        <v>6</v>
      </c>
      <c r="AC85" s="45">
        <v>1</v>
      </c>
      <c r="AD85" s="45">
        <v>7</v>
      </c>
    </row>
    <row r="86" spans="1:30" x14ac:dyDescent="0.25">
      <c r="A86" s="36">
        <v>9</v>
      </c>
      <c r="B86" s="37" t="s">
        <v>18</v>
      </c>
      <c r="C86" s="38"/>
      <c r="D86" s="45">
        <f t="shared" si="3"/>
        <v>204</v>
      </c>
      <c r="E86" s="45">
        <f t="shared" si="4"/>
        <v>80</v>
      </c>
      <c r="F86" s="45">
        <f t="shared" si="5"/>
        <v>284</v>
      </c>
      <c r="G86" s="45"/>
      <c r="H86" s="45"/>
      <c r="I86" s="45"/>
      <c r="J86" s="45"/>
      <c r="K86" s="45"/>
      <c r="L86" s="45"/>
      <c r="M86" s="45"/>
      <c r="N86" s="45"/>
      <c r="O86" s="45"/>
      <c r="P86" s="45">
        <v>145</v>
      </c>
      <c r="Q86" s="45">
        <v>57</v>
      </c>
      <c r="R86" s="45">
        <v>202</v>
      </c>
      <c r="S86" s="45"/>
      <c r="T86" s="45"/>
      <c r="U86" s="45"/>
      <c r="V86" s="45"/>
      <c r="W86" s="45"/>
      <c r="X86" s="45"/>
      <c r="Y86" s="45">
        <v>2</v>
      </c>
      <c r="Z86" s="45">
        <v>1</v>
      </c>
      <c r="AA86" s="45">
        <v>3</v>
      </c>
      <c r="AB86" s="45">
        <v>57</v>
      </c>
      <c r="AC86" s="45">
        <v>22</v>
      </c>
      <c r="AD86" s="45">
        <v>79</v>
      </c>
    </row>
    <row r="87" spans="1:30" x14ac:dyDescent="0.25">
      <c r="A87" s="41"/>
      <c r="B87" s="39" t="s">
        <v>64</v>
      </c>
      <c r="C87" s="40" t="s">
        <v>155</v>
      </c>
      <c r="D87" s="46">
        <f t="shared" si="3"/>
        <v>112</v>
      </c>
      <c r="E87" s="46">
        <f t="shared" si="4"/>
        <v>58</v>
      </c>
      <c r="F87" s="46">
        <f t="shared" si="5"/>
        <v>170</v>
      </c>
      <c r="G87" s="45"/>
      <c r="H87" s="45"/>
      <c r="I87" s="45"/>
      <c r="J87" s="45"/>
      <c r="K87" s="45"/>
      <c r="L87" s="45"/>
      <c r="M87" s="45"/>
      <c r="N87" s="45"/>
      <c r="O87" s="45"/>
      <c r="P87" s="45">
        <v>78</v>
      </c>
      <c r="Q87" s="45">
        <v>41</v>
      </c>
      <c r="R87" s="45">
        <v>119</v>
      </c>
      <c r="S87" s="45"/>
      <c r="T87" s="45"/>
      <c r="U87" s="45"/>
      <c r="V87" s="45"/>
      <c r="W87" s="45"/>
      <c r="X87" s="45"/>
      <c r="Y87" s="45">
        <v>1</v>
      </c>
      <c r="Z87" s="45">
        <v>1</v>
      </c>
      <c r="AA87" s="45">
        <v>2</v>
      </c>
      <c r="AB87" s="45">
        <v>33</v>
      </c>
      <c r="AC87" s="45">
        <v>16</v>
      </c>
      <c r="AD87" s="45">
        <v>49</v>
      </c>
    </row>
    <row r="88" spans="1:30" x14ac:dyDescent="0.25">
      <c r="A88" s="41"/>
      <c r="B88" s="39" t="s">
        <v>79</v>
      </c>
      <c r="C88" s="40" t="s">
        <v>156</v>
      </c>
      <c r="D88" s="46">
        <f t="shared" si="3"/>
        <v>1</v>
      </c>
      <c r="E88" s="46">
        <f t="shared" si="4"/>
        <v>1</v>
      </c>
      <c r="F88" s="46">
        <f t="shared" si="5"/>
        <v>2</v>
      </c>
      <c r="G88" s="45"/>
      <c r="H88" s="45"/>
      <c r="I88" s="45"/>
      <c r="J88" s="45"/>
      <c r="K88" s="45"/>
      <c r="L88" s="45"/>
      <c r="M88" s="45"/>
      <c r="N88" s="45"/>
      <c r="O88" s="45"/>
      <c r="P88" s="45">
        <v>1</v>
      </c>
      <c r="Q88" s="45">
        <v>1</v>
      </c>
      <c r="R88" s="45">
        <v>2</v>
      </c>
      <c r="S88" s="45"/>
      <c r="T88" s="45"/>
      <c r="U88" s="45"/>
      <c r="V88" s="45"/>
      <c r="W88" s="45"/>
      <c r="X88" s="45"/>
      <c r="Y88" s="45"/>
      <c r="Z88" s="45"/>
      <c r="AA88" s="45"/>
      <c r="AB88" s="45"/>
      <c r="AC88" s="45"/>
      <c r="AD88" s="45"/>
    </row>
    <row r="89" spans="1:30" x14ac:dyDescent="0.25">
      <c r="A89" s="41"/>
      <c r="B89" s="39" t="s">
        <v>80</v>
      </c>
      <c r="C89" s="40" t="s">
        <v>67</v>
      </c>
      <c r="D89" s="46">
        <f t="shared" si="3"/>
        <v>67</v>
      </c>
      <c r="E89" s="46">
        <f t="shared" si="4"/>
        <v>19</v>
      </c>
      <c r="F89" s="46">
        <f t="shared" si="5"/>
        <v>86</v>
      </c>
      <c r="G89" s="45"/>
      <c r="H89" s="45"/>
      <c r="I89" s="45"/>
      <c r="J89" s="45"/>
      <c r="K89" s="45"/>
      <c r="L89" s="45"/>
      <c r="M89" s="45"/>
      <c r="N89" s="45"/>
      <c r="O89" s="45"/>
      <c r="P89" s="45">
        <v>46</v>
      </c>
      <c r="Q89" s="45">
        <v>14</v>
      </c>
      <c r="R89" s="45">
        <v>60</v>
      </c>
      <c r="S89" s="45"/>
      <c r="T89" s="45"/>
      <c r="U89" s="45"/>
      <c r="V89" s="45"/>
      <c r="W89" s="45"/>
      <c r="X89" s="45"/>
      <c r="Y89" s="45">
        <v>1</v>
      </c>
      <c r="Z89" s="45"/>
      <c r="AA89" s="45">
        <v>1</v>
      </c>
      <c r="AB89" s="45">
        <v>20</v>
      </c>
      <c r="AC89" s="45">
        <v>5</v>
      </c>
      <c r="AD89" s="45">
        <v>25</v>
      </c>
    </row>
    <row r="90" spans="1:30" x14ac:dyDescent="0.25">
      <c r="A90" s="41"/>
      <c r="B90" s="39" t="s">
        <v>81</v>
      </c>
      <c r="C90" s="40" t="s">
        <v>157</v>
      </c>
      <c r="D90" s="46">
        <f t="shared" si="3"/>
        <v>24</v>
      </c>
      <c r="E90" s="46">
        <f t="shared" si="4"/>
        <v>2</v>
      </c>
      <c r="F90" s="46">
        <f t="shared" si="5"/>
        <v>26</v>
      </c>
      <c r="G90" s="45"/>
      <c r="H90" s="45"/>
      <c r="I90" s="45"/>
      <c r="J90" s="45"/>
      <c r="K90" s="45"/>
      <c r="L90" s="45"/>
      <c r="M90" s="45"/>
      <c r="N90" s="45"/>
      <c r="O90" s="45"/>
      <c r="P90" s="45">
        <v>20</v>
      </c>
      <c r="Q90" s="45">
        <v>1</v>
      </c>
      <c r="R90" s="45">
        <v>21</v>
      </c>
      <c r="S90" s="45"/>
      <c r="T90" s="45"/>
      <c r="U90" s="45"/>
      <c r="V90" s="45"/>
      <c r="W90" s="45"/>
      <c r="X90" s="45"/>
      <c r="Y90" s="45"/>
      <c r="Z90" s="45"/>
      <c r="AA90" s="45"/>
      <c r="AB90" s="45">
        <v>4</v>
      </c>
      <c r="AC90" s="45">
        <v>1</v>
      </c>
      <c r="AD90" s="45">
        <v>5</v>
      </c>
    </row>
    <row r="91" spans="1:30" x14ac:dyDescent="0.25">
      <c r="A91" s="33" t="s">
        <v>195</v>
      </c>
      <c r="B91" s="34"/>
      <c r="C91" s="35"/>
      <c r="D91" s="44">
        <f t="shared" si="3"/>
        <v>334</v>
      </c>
      <c r="E91" s="44">
        <f t="shared" si="4"/>
        <v>242</v>
      </c>
      <c r="F91" s="44">
        <f t="shared" si="5"/>
        <v>576</v>
      </c>
      <c r="G91" s="44"/>
      <c r="H91" s="44"/>
      <c r="I91" s="44"/>
      <c r="J91" s="44">
        <v>1</v>
      </c>
      <c r="K91" s="44"/>
      <c r="L91" s="44">
        <v>1</v>
      </c>
      <c r="M91" s="44"/>
      <c r="N91" s="44">
        <v>1</v>
      </c>
      <c r="O91" s="44">
        <v>1</v>
      </c>
      <c r="P91" s="44">
        <v>264</v>
      </c>
      <c r="Q91" s="44">
        <v>187</v>
      </c>
      <c r="R91" s="44">
        <v>451</v>
      </c>
      <c r="S91" s="44"/>
      <c r="T91" s="44"/>
      <c r="U91" s="44"/>
      <c r="V91" s="44">
        <v>2</v>
      </c>
      <c r="W91" s="44"/>
      <c r="X91" s="44">
        <v>2</v>
      </c>
      <c r="Y91" s="44">
        <v>2</v>
      </c>
      <c r="Z91" s="44">
        <v>4</v>
      </c>
      <c r="AA91" s="44">
        <v>6</v>
      </c>
      <c r="AB91" s="44">
        <v>65</v>
      </c>
      <c r="AC91" s="44">
        <v>50</v>
      </c>
      <c r="AD91" s="44">
        <v>115</v>
      </c>
    </row>
    <row r="92" spans="1:30" x14ac:dyDescent="0.25">
      <c r="A92" s="36">
        <v>6</v>
      </c>
      <c r="B92" s="37" t="s">
        <v>48</v>
      </c>
      <c r="C92" s="38"/>
      <c r="D92" s="45">
        <f t="shared" si="3"/>
        <v>1</v>
      </c>
      <c r="E92" s="45">
        <f t="shared" si="4"/>
        <v>0</v>
      </c>
      <c r="F92" s="45">
        <f t="shared" si="5"/>
        <v>1</v>
      </c>
      <c r="G92" s="45"/>
      <c r="H92" s="45"/>
      <c r="I92" s="45"/>
      <c r="J92" s="45"/>
      <c r="K92" s="45"/>
      <c r="L92" s="45"/>
      <c r="M92" s="45"/>
      <c r="N92" s="45"/>
      <c r="O92" s="45"/>
      <c r="P92" s="45">
        <v>1</v>
      </c>
      <c r="Q92" s="45"/>
      <c r="R92" s="45">
        <v>1</v>
      </c>
      <c r="S92" s="45"/>
      <c r="T92" s="45"/>
      <c r="U92" s="45"/>
      <c r="V92" s="45"/>
      <c r="W92" s="45"/>
      <c r="X92" s="45"/>
      <c r="Y92" s="45"/>
      <c r="Z92" s="45"/>
      <c r="AA92" s="45"/>
      <c r="AB92" s="45"/>
      <c r="AC92" s="45"/>
      <c r="AD92" s="45"/>
    </row>
    <row r="93" spans="1:30" x14ac:dyDescent="0.25">
      <c r="A93" s="34"/>
      <c r="B93" s="39" t="s">
        <v>88</v>
      </c>
      <c r="C93" s="40" t="s">
        <v>176</v>
      </c>
      <c r="D93" s="46">
        <f t="shared" si="3"/>
        <v>1</v>
      </c>
      <c r="E93" s="46">
        <f t="shared" si="4"/>
        <v>0</v>
      </c>
      <c r="F93" s="46">
        <f t="shared" si="5"/>
        <v>1</v>
      </c>
      <c r="G93" s="45"/>
      <c r="H93" s="45"/>
      <c r="I93" s="45"/>
      <c r="J93" s="45"/>
      <c r="K93" s="45"/>
      <c r="L93" s="45"/>
      <c r="M93" s="45"/>
      <c r="N93" s="45"/>
      <c r="O93" s="45"/>
      <c r="P93" s="45">
        <v>1</v>
      </c>
      <c r="Q93" s="45"/>
      <c r="R93" s="45">
        <v>1</v>
      </c>
      <c r="S93" s="45"/>
      <c r="T93" s="45"/>
      <c r="U93" s="45"/>
      <c r="V93" s="45"/>
      <c r="W93" s="45"/>
      <c r="X93" s="45"/>
      <c r="Y93" s="45"/>
      <c r="Z93" s="45"/>
      <c r="AA93" s="45"/>
      <c r="AB93" s="45"/>
      <c r="AC93" s="45"/>
      <c r="AD93" s="45"/>
    </row>
    <row r="94" spans="1:30" x14ac:dyDescent="0.25">
      <c r="A94" s="36">
        <v>7</v>
      </c>
      <c r="B94" s="37" t="s">
        <v>116</v>
      </c>
      <c r="C94" s="38"/>
      <c r="D94" s="45">
        <f t="shared" si="3"/>
        <v>224</v>
      </c>
      <c r="E94" s="45">
        <f t="shared" si="4"/>
        <v>172</v>
      </c>
      <c r="F94" s="45">
        <f t="shared" si="5"/>
        <v>396</v>
      </c>
      <c r="G94" s="45"/>
      <c r="H94" s="45"/>
      <c r="I94" s="45"/>
      <c r="J94" s="45">
        <v>1</v>
      </c>
      <c r="K94" s="45"/>
      <c r="L94" s="45">
        <v>1</v>
      </c>
      <c r="M94" s="45"/>
      <c r="N94" s="45">
        <v>1</v>
      </c>
      <c r="O94" s="45">
        <v>1</v>
      </c>
      <c r="P94" s="45">
        <v>176</v>
      </c>
      <c r="Q94" s="45">
        <v>128</v>
      </c>
      <c r="R94" s="45">
        <v>304</v>
      </c>
      <c r="S94" s="45"/>
      <c r="T94" s="45"/>
      <c r="U94" s="45"/>
      <c r="V94" s="45">
        <v>1</v>
      </c>
      <c r="W94" s="45"/>
      <c r="X94" s="45">
        <v>1</v>
      </c>
      <c r="Y94" s="45"/>
      <c r="Z94" s="45">
        <v>3</v>
      </c>
      <c r="AA94" s="45">
        <v>3</v>
      </c>
      <c r="AB94" s="45">
        <v>46</v>
      </c>
      <c r="AC94" s="45">
        <v>40</v>
      </c>
      <c r="AD94" s="45">
        <v>86</v>
      </c>
    </row>
    <row r="95" spans="1:30" x14ac:dyDescent="0.25">
      <c r="A95" s="41"/>
      <c r="B95" s="39" t="s">
        <v>84</v>
      </c>
      <c r="C95" s="40" t="s">
        <v>165</v>
      </c>
      <c r="D95" s="46">
        <f t="shared" si="3"/>
        <v>20</v>
      </c>
      <c r="E95" s="46">
        <f t="shared" si="4"/>
        <v>17</v>
      </c>
      <c r="F95" s="46">
        <f t="shared" si="5"/>
        <v>37</v>
      </c>
      <c r="G95" s="45"/>
      <c r="H95" s="45"/>
      <c r="I95" s="45"/>
      <c r="J95" s="45"/>
      <c r="K95" s="45"/>
      <c r="L95" s="45"/>
      <c r="M95" s="45"/>
      <c r="N95" s="45"/>
      <c r="O95" s="45"/>
      <c r="P95" s="45">
        <v>13</v>
      </c>
      <c r="Q95" s="45">
        <v>13</v>
      </c>
      <c r="R95" s="45">
        <v>26</v>
      </c>
      <c r="S95" s="45"/>
      <c r="T95" s="45"/>
      <c r="U95" s="45"/>
      <c r="V95" s="45"/>
      <c r="W95" s="45"/>
      <c r="X95" s="45"/>
      <c r="Y95" s="45"/>
      <c r="Z95" s="45">
        <v>1</v>
      </c>
      <c r="AA95" s="45">
        <v>1</v>
      </c>
      <c r="AB95" s="45">
        <v>7</v>
      </c>
      <c r="AC95" s="45">
        <v>3</v>
      </c>
      <c r="AD95" s="45">
        <v>10</v>
      </c>
    </row>
    <row r="96" spans="1:30" x14ac:dyDescent="0.25">
      <c r="A96" s="41"/>
      <c r="B96" s="39" t="s">
        <v>87</v>
      </c>
      <c r="C96" s="40" t="s">
        <v>166</v>
      </c>
      <c r="D96" s="46">
        <f t="shared" si="3"/>
        <v>4</v>
      </c>
      <c r="E96" s="46">
        <f t="shared" si="4"/>
        <v>31</v>
      </c>
      <c r="F96" s="46">
        <f t="shared" si="5"/>
        <v>35</v>
      </c>
      <c r="G96" s="45"/>
      <c r="H96" s="45"/>
      <c r="I96" s="45"/>
      <c r="J96" s="45"/>
      <c r="K96" s="45"/>
      <c r="L96" s="45"/>
      <c r="M96" s="45"/>
      <c r="N96" s="45"/>
      <c r="O96" s="45"/>
      <c r="P96" s="45">
        <v>3</v>
      </c>
      <c r="Q96" s="45">
        <v>27</v>
      </c>
      <c r="R96" s="45">
        <v>30</v>
      </c>
      <c r="S96" s="45"/>
      <c r="T96" s="45"/>
      <c r="U96" s="45"/>
      <c r="V96" s="45"/>
      <c r="W96" s="45"/>
      <c r="X96" s="45"/>
      <c r="Y96" s="45"/>
      <c r="Z96" s="45"/>
      <c r="AA96" s="45"/>
      <c r="AB96" s="45">
        <v>1</v>
      </c>
      <c r="AC96" s="45">
        <v>4</v>
      </c>
      <c r="AD96" s="45">
        <v>5</v>
      </c>
    </row>
    <row r="97" spans="1:30" x14ac:dyDescent="0.25">
      <c r="A97" s="41"/>
      <c r="B97" s="39" t="s">
        <v>91</v>
      </c>
      <c r="C97" s="40" t="s">
        <v>170</v>
      </c>
      <c r="D97" s="46">
        <f t="shared" si="3"/>
        <v>41</v>
      </c>
      <c r="E97" s="46">
        <f t="shared" si="4"/>
        <v>19</v>
      </c>
      <c r="F97" s="46">
        <f t="shared" si="5"/>
        <v>60</v>
      </c>
      <c r="G97" s="45"/>
      <c r="H97" s="45"/>
      <c r="I97" s="45"/>
      <c r="J97" s="45"/>
      <c r="K97" s="45"/>
      <c r="L97" s="45"/>
      <c r="M97" s="45"/>
      <c r="N97" s="45">
        <v>1</v>
      </c>
      <c r="O97" s="45">
        <v>1</v>
      </c>
      <c r="P97" s="45">
        <v>31</v>
      </c>
      <c r="Q97" s="45">
        <v>7</v>
      </c>
      <c r="R97" s="45">
        <v>38</v>
      </c>
      <c r="S97" s="45"/>
      <c r="T97" s="45"/>
      <c r="U97" s="45"/>
      <c r="V97" s="45"/>
      <c r="W97" s="45"/>
      <c r="X97" s="45"/>
      <c r="Y97" s="45"/>
      <c r="Z97" s="45"/>
      <c r="AA97" s="45"/>
      <c r="AB97" s="45">
        <v>10</v>
      </c>
      <c r="AC97" s="45">
        <v>11</v>
      </c>
      <c r="AD97" s="45">
        <v>21</v>
      </c>
    </row>
    <row r="98" spans="1:30" x14ac:dyDescent="0.25">
      <c r="A98" s="41"/>
      <c r="B98" s="39" t="s">
        <v>92</v>
      </c>
      <c r="C98" s="40" t="s">
        <v>93</v>
      </c>
      <c r="D98" s="46">
        <f t="shared" si="3"/>
        <v>27</v>
      </c>
      <c r="E98" s="46">
        <f t="shared" si="4"/>
        <v>47</v>
      </c>
      <c r="F98" s="46">
        <f t="shared" si="5"/>
        <v>74</v>
      </c>
      <c r="G98" s="45"/>
      <c r="H98" s="45"/>
      <c r="I98" s="45"/>
      <c r="J98" s="45"/>
      <c r="K98" s="45"/>
      <c r="L98" s="45"/>
      <c r="M98" s="45"/>
      <c r="N98" s="45"/>
      <c r="O98" s="45"/>
      <c r="P98" s="45">
        <v>24</v>
      </c>
      <c r="Q98" s="45">
        <v>40</v>
      </c>
      <c r="R98" s="45">
        <v>64</v>
      </c>
      <c r="S98" s="45"/>
      <c r="T98" s="45"/>
      <c r="U98" s="45"/>
      <c r="V98" s="45"/>
      <c r="W98" s="45"/>
      <c r="X98" s="45"/>
      <c r="Y98" s="45"/>
      <c r="Z98" s="45"/>
      <c r="AA98" s="45"/>
      <c r="AB98" s="45">
        <v>3</v>
      </c>
      <c r="AC98" s="45">
        <v>7</v>
      </c>
      <c r="AD98" s="45">
        <v>10</v>
      </c>
    </row>
    <row r="99" spans="1:30" x14ac:dyDescent="0.25">
      <c r="A99" s="41"/>
      <c r="B99" s="39" t="s">
        <v>85</v>
      </c>
      <c r="C99" s="40" t="s">
        <v>86</v>
      </c>
      <c r="D99" s="46">
        <f t="shared" si="3"/>
        <v>22</v>
      </c>
      <c r="E99" s="46">
        <f t="shared" si="4"/>
        <v>18</v>
      </c>
      <c r="F99" s="46">
        <f t="shared" si="5"/>
        <v>40</v>
      </c>
      <c r="G99" s="45"/>
      <c r="H99" s="45"/>
      <c r="I99" s="45"/>
      <c r="J99" s="45">
        <v>1</v>
      </c>
      <c r="K99" s="45"/>
      <c r="L99" s="45">
        <v>1</v>
      </c>
      <c r="M99" s="45"/>
      <c r="N99" s="45"/>
      <c r="O99" s="45"/>
      <c r="P99" s="45">
        <v>14</v>
      </c>
      <c r="Q99" s="45">
        <v>12</v>
      </c>
      <c r="R99" s="45">
        <v>26</v>
      </c>
      <c r="S99" s="45"/>
      <c r="T99" s="45"/>
      <c r="U99" s="45"/>
      <c r="V99" s="45"/>
      <c r="W99" s="45"/>
      <c r="X99" s="45"/>
      <c r="Y99" s="45"/>
      <c r="Z99" s="45">
        <v>1</v>
      </c>
      <c r="AA99" s="45">
        <v>1</v>
      </c>
      <c r="AB99" s="45">
        <v>7</v>
      </c>
      <c r="AC99" s="45">
        <v>5</v>
      </c>
      <c r="AD99" s="45">
        <v>12</v>
      </c>
    </row>
    <row r="100" spans="1:30" x14ac:dyDescent="0.25">
      <c r="A100" s="41"/>
      <c r="B100" s="39" t="s">
        <v>89</v>
      </c>
      <c r="C100" s="40" t="s">
        <v>168</v>
      </c>
      <c r="D100" s="46">
        <f t="shared" si="3"/>
        <v>22</v>
      </c>
      <c r="E100" s="46">
        <f t="shared" si="4"/>
        <v>8</v>
      </c>
      <c r="F100" s="46">
        <f t="shared" si="5"/>
        <v>30</v>
      </c>
      <c r="G100" s="45"/>
      <c r="H100" s="45"/>
      <c r="I100" s="45"/>
      <c r="J100" s="45"/>
      <c r="K100" s="45"/>
      <c r="L100" s="45"/>
      <c r="M100" s="45"/>
      <c r="N100" s="45"/>
      <c r="O100" s="45"/>
      <c r="P100" s="45">
        <v>18</v>
      </c>
      <c r="Q100" s="45">
        <v>7</v>
      </c>
      <c r="R100" s="45">
        <v>25</v>
      </c>
      <c r="S100" s="45"/>
      <c r="T100" s="45"/>
      <c r="U100" s="45"/>
      <c r="V100" s="45"/>
      <c r="W100" s="45"/>
      <c r="X100" s="45"/>
      <c r="Y100" s="45"/>
      <c r="Z100" s="45"/>
      <c r="AA100" s="45"/>
      <c r="AB100" s="45">
        <v>4</v>
      </c>
      <c r="AC100" s="45">
        <v>1</v>
      </c>
      <c r="AD100" s="45">
        <v>5</v>
      </c>
    </row>
    <row r="101" spans="1:30" x14ac:dyDescent="0.25">
      <c r="A101" s="41"/>
      <c r="B101" s="39" t="s">
        <v>82</v>
      </c>
      <c r="C101" s="40" t="s">
        <v>83</v>
      </c>
      <c r="D101" s="46">
        <f t="shared" si="3"/>
        <v>17</v>
      </c>
      <c r="E101" s="46">
        <f t="shared" si="4"/>
        <v>11</v>
      </c>
      <c r="F101" s="46">
        <f t="shared" si="5"/>
        <v>28</v>
      </c>
      <c r="G101" s="45"/>
      <c r="H101" s="45"/>
      <c r="I101" s="45"/>
      <c r="J101" s="45"/>
      <c r="K101" s="45"/>
      <c r="L101" s="45"/>
      <c r="M101" s="45"/>
      <c r="N101" s="45"/>
      <c r="O101" s="45"/>
      <c r="P101" s="45">
        <v>13</v>
      </c>
      <c r="Q101" s="45">
        <v>8</v>
      </c>
      <c r="R101" s="45">
        <v>21</v>
      </c>
      <c r="S101" s="45"/>
      <c r="T101" s="45"/>
      <c r="U101" s="45"/>
      <c r="V101" s="45"/>
      <c r="W101" s="45"/>
      <c r="X101" s="45"/>
      <c r="Y101" s="45"/>
      <c r="Z101" s="45"/>
      <c r="AA101" s="45"/>
      <c r="AB101" s="45">
        <v>4</v>
      </c>
      <c r="AC101" s="45">
        <v>3</v>
      </c>
      <c r="AD101" s="45">
        <v>7</v>
      </c>
    </row>
    <row r="102" spans="1:30" x14ac:dyDescent="0.25">
      <c r="A102" s="34"/>
      <c r="B102" s="39" t="s">
        <v>90</v>
      </c>
      <c r="C102" s="40" t="s">
        <v>169</v>
      </c>
      <c r="D102" s="46">
        <f t="shared" si="3"/>
        <v>71</v>
      </c>
      <c r="E102" s="46">
        <f t="shared" si="4"/>
        <v>21</v>
      </c>
      <c r="F102" s="46">
        <f t="shared" si="5"/>
        <v>92</v>
      </c>
      <c r="G102" s="45"/>
      <c r="H102" s="45"/>
      <c r="I102" s="45"/>
      <c r="J102" s="45"/>
      <c r="K102" s="45"/>
      <c r="L102" s="45"/>
      <c r="M102" s="45"/>
      <c r="N102" s="45"/>
      <c r="O102" s="45"/>
      <c r="P102" s="45">
        <v>60</v>
      </c>
      <c r="Q102" s="45">
        <v>14</v>
      </c>
      <c r="R102" s="45">
        <v>74</v>
      </c>
      <c r="S102" s="45"/>
      <c r="T102" s="45"/>
      <c r="U102" s="45"/>
      <c r="V102" s="45">
        <v>1</v>
      </c>
      <c r="W102" s="45"/>
      <c r="X102" s="45">
        <v>1</v>
      </c>
      <c r="Y102" s="45"/>
      <c r="Z102" s="45">
        <v>1</v>
      </c>
      <c r="AA102" s="45">
        <v>1</v>
      </c>
      <c r="AB102" s="45">
        <v>10</v>
      </c>
      <c r="AC102" s="45">
        <v>6</v>
      </c>
      <c r="AD102" s="45">
        <v>16</v>
      </c>
    </row>
    <row r="103" spans="1:30" x14ac:dyDescent="0.25">
      <c r="A103" s="36">
        <v>9</v>
      </c>
      <c r="B103" s="37" t="s">
        <v>18</v>
      </c>
      <c r="C103" s="38"/>
      <c r="D103" s="45">
        <f t="shared" si="3"/>
        <v>109</v>
      </c>
      <c r="E103" s="45">
        <f t="shared" si="4"/>
        <v>70</v>
      </c>
      <c r="F103" s="45">
        <f t="shared" si="5"/>
        <v>179</v>
      </c>
      <c r="G103" s="45"/>
      <c r="H103" s="45"/>
      <c r="I103" s="45"/>
      <c r="J103" s="45"/>
      <c r="K103" s="45"/>
      <c r="L103" s="45"/>
      <c r="M103" s="45"/>
      <c r="N103" s="45"/>
      <c r="O103" s="45"/>
      <c r="P103" s="45">
        <v>87</v>
      </c>
      <c r="Q103" s="45">
        <v>59</v>
      </c>
      <c r="R103" s="45">
        <v>146</v>
      </c>
      <c r="S103" s="45"/>
      <c r="T103" s="45"/>
      <c r="U103" s="45"/>
      <c r="V103" s="45">
        <v>1</v>
      </c>
      <c r="W103" s="45"/>
      <c r="X103" s="45">
        <v>1</v>
      </c>
      <c r="Y103" s="45">
        <v>2</v>
      </c>
      <c r="Z103" s="45">
        <v>1</v>
      </c>
      <c r="AA103" s="45">
        <v>3</v>
      </c>
      <c r="AB103" s="45">
        <v>19</v>
      </c>
      <c r="AC103" s="45">
        <v>10</v>
      </c>
      <c r="AD103" s="45">
        <v>29</v>
      </c>
    </row>
    <row r="104" spans="1:30" x14ac:dyDescent="0.25">
      <c r="A104" s="41"/>
      <c r="B104" s="39" t="s">
        <v>84</v>
      </c>
      <c r="C104" s="40" t="s">
        <v>165</v>
      </c>
      <c r="D104" s="46">
        <f t="shared" si="3"/>
        <v>51</v>
      </c>
      <c r="E104" s="46">
        <f t="shared" si="4"/>
        <v>27</v>
      </c>
      <c r="F104" s="46">
        <f t="shared" si="5"/>
        <v>78</v>
      </c>
      <c r="G104" s="45"/>
      <c r="H104" s="45"/>
      <c r="I104" s="45"/>
      <c r="J104" s="45"/>
      <c r="K104" s="45"/>
      <c r="L104" s="45"/>
      <c r="M104" s="45"/>
      <c r="N104" s="45"/>
      <c r="O104" s="45"/>
      <c r="P104" s="45">
        <v>45</v>
      </c>
      <c r="Q104" s="45">
        <v>22</v>
      </c>
      <c r="R104" s="45">
        <v>67</v>
      </c>
      <c r="S104" s="45"/>
      <c r="T104" s="45"/>
      <c r="U104" s="45"/>
      <c r="V104" s="45"/>
      <c r="W104" s="45"/>
      <c r="X104" s="45"/>
      <c r="Y104" s="45"/>
      <c r="Z104" s="45"/>
      <c r="AA104" s="45"/>
      <c r="AB104" s="45">
        <v>6</v>
      </c>
      <c r="AC104" s="45">
        <v>5</v>
      </c>
      <c r="AD104" s="45">
        <v>11</v>
      </c>
    </row>
    <row r="105" spans="1:30" x14ac:dyDescent="0.25">
      <c r="A105" s="41"/>
      <c r="B105" s="39" t="s">
        <v>92</v>
      </c>
      <c r="C105" s="40" t="s">
        <v>93</v>
      </c>
      <c r="D105" s="46">
        <f t="shared" si="3"/>
        <v>22</v>
      </c>
      <c r="E105" s="46">
        <f t="shared" si="4"/>
        <v>26</v>
      </c>
      <c r="F105" s="46">
        <f t="shared" si="5"/>
        <v>48</v>
      </c>
      <c r="G105" s="45"/>
      <c r="H105" s="45"/>
      <c r="I105" s="45"/>
      <c r="J105" s="45"/>
      <c r="K105" s="45"/>
      <c r="L105" s="45"/>
      <c r="M105" s="45"/>
      <c r="N105" s="45"/>
      <c r="O105" s="45"/>
      <c r="P105" s="45">
        <v>18</v>
      </c>
      <c r="Q105" s="45">
        <v>22</v>
      </c>
      <c r="R105" s="45">
        <v>40</v>
      </c>
      <c r="S105" s="45"/>
      <c r="T105" s="45"/>
      <c r="U105" s="45"/>
      <c r="V105" s="45">
        <v>1</v>
      </c>
      <c r="W105" s="45"/>
      <c r="X105" s="45">
        <v>1</v>
      </c>
      <c r="Y105" s="45"/>
      <c r="Z105" s="45">
        <v>1</v>
      </c>
      <c r="AA105" s="45">
        <v>1</v>
      </c>
      <c r="AB105" s="45">
        <v>3</v>
      </c>
      <c r="AC105" s="45">
        <v>3</v>
      </c>
      <c r="AD105" s="45">
        <v>6</v>
      </c>
    </row>
    <row r="106" spans="1:30" x14ac:dyDescent="0.25">
      <c r="A106" s="41"/>
      <c r="B106" s="39" t="s">
        <v>94</v>
      </c>
      <c r="C106" s="40" t="s">
        <v>167</v>
      </c>
      <c r="D106" s="46">
        <f t="shared" si="3"/>
        <v>36</v>
      </c>
      <c r="E106" s="46">
        <f t="shared" si="4"/>
        <v>17</v>
      </c>
      <c r="F106" s="46">
        <f t="shared" si="5"/>
        <v>53</v>
      </c>
      <c r="G106" s="45"/>
      <c r="H106" s="45"/>
      <c r="I106" s="45"/>
      <c r="J106" s="45"/>
      <c r="K106" s="45"/>
      <c r="L106" s="45"/>
      <c r="M106" s="45"/>
      <c r="N106" s="45"/>
      <c r="O106" s="45"/>
      <c r="P106" s="45">
        <v>24</v>
      </c>
      <c r="Q106" s="45">
        <v>15</v>
      </c>
      <c r="R106" s="45">
        <v>39</v>
      </c>
      <c r="S106" s="45"/>
      <c r="T106" s="45"/>
      <c r="U106" s="45"/>
      <c r="V106" s="45"/>
      <c r="W106" s="45"/>
      <c r="X106" s="45"/>
      <c r="Y106" s="45">
        <v>2</v>
      </c>
      <c r="Z106" s="45"/>
      <c r="AA106" s="45">
        <v>2</v>
      </c>
      <c r="AB106" s="45">
        <v>10</v>
      </c>
      <c r="AC106" s="45">
        <v>2</v>
      </c>
      <c r="AD106" s="45">
        <v>12</v>
      </c>
    </row>
    <row r="107" spans="1:30" x14ac:dyDescent="0.25">
      <c r="A107" s="33" t="s">
        <v>196</v>
      </c>
      <c r="B107" s="34"/>
      <c r="C107" s="35"/>
      <c r="D107" s="44">
        <f t="shared" si="3"/>
        <v>24</v>
      </c>
      <c r="E107" s="44">
        <f t="shared" si="4"/>
        <v>28</v>
      </c>
      <c r="F107" s="44">
        <f t="shared" si="5"/>
        <v>52</v>
      </c>
      <c r="G107" s="44"/>
      <c r="H107" s="44"/>
      <c r="I107" s="44"/>
      <c r="J107" s="44"/>
      <c r="K107" s="44"/>
      <c r="L107" s="44"/>
      <c r="M107" s="44"/>
      <c r="N107" s="44"/>
      <c r="O107" s="44"/>
      <c r="P107" s="44">
        <v>10</v>
      </c>
      <c r="Q107" s="44">
        <v>17</v>
      </c>
      <c r="R107" s="44">
        <v>27</v>
      </c>
      <c r="S107" s="44"/>
      <c r="T107" s="44"/>
      <c r="U107" s="44"/>
      <c r="V107" s="44"/>
      <c r="W107" s="44"/>
      <c r="X107" s="44"/>
      <c r="Y107" s="44"/>
      <c r="Z107" s="44">
        <v>1</v>
      </c>
      <c r="AA107" s="44">
        <v>1</v>
      </c>
      <c r="AB107" s="44">
        <v>14</v>
      </c>
      <c r="AC107" s="44">
        <v>10</v>
      </c>
      <c r="AD107" s="44">
        <v>24</v>
      </c>
    </row>
    <row r="108" spans="1:30" x14ac:dyDescent="0.25">
      <c r="A108" s="36">
        <v>7</v>
      </c>
      <c r="B108" s="37" t="s">
        <v>116</v>
      </c>
      <c r="C108" s="38"/>
      <c r="D108" s="45">
        <f t="shared" si="3"/>
        <v>24</v>
      </c>
      <c r="E108" s="45">
        <f t="shared" si="4"/>
        <v>28</v>
      </c>
      <c r="F108" s="45">
        <f t="shared" si="5"/>
        <v>52</v>
      </c>
      <c r="G108" s="45"/>
      <c r="H108" s="45"/>
      <c r="I108" s="45"/>
      <c r="J108" s="45"/>
      <c r="K108" s="45"/>
      <c r="L108" s="45"/>
      <c r="M108" s="45"/>
      <c r="N108" s="45"/>
      <c r="O108" s="45"/>
      <c r="P108" s="45">
        <v>10</v>
      </c>
      <c r="Q108" s="45">
        <v>17</v>
      </c>
      <c r="R108" s="45">
        <v>27</v>
      </c>
      <c r="S108" s="45"/>
      <c r="T108" s="45"/>
      <c r="U108" s="45"/>
      <c r="V108" s="45"/>
      <c r="W108" s="45"/>
      <c r="X108" s="45"/>
      <c r="Y108" s="45"/>
      <c r="Z108" s="45">
        <v>1</v>
      </c>
      <c r="AA108" s="45">
        <v>1</v>
      </c>
      <c r="AB108" s="45">
        <v>14</v>
      </c>
      <c r="AC108" s="45">
        <v>10</v>
      </c>
      <c r="AD108" s="45">
        <v>24</v>
      </c>
    </row>
    <row r="109" spans="1:30" x14ac:dyDescent="0.25">
      <c r="A109" s="41"/>
      <c r="B109" s="39" t="s">
        <v>96</v>
      </c>
      <c r="C109" s="40" t="s">
        <v>172</v>
      </c>
      <c r="D109" s="46">
        <f t="shared" si="3"/>
        <v>24</v>
      </c>
      <c r="E109" s="46">
        <f t="shared" si="4"/>
        <v>28</v>
      </c>
      <c r="F109" s="46">
        <f t="shared" si="5"/>
        <v>52</v>
      </c>
      <c r="G109" s="45"/>
      <c r="H109" s="45"/>
      <c r="I109" s="45"/>
      <c r="J109" s="45"/>
      <c r="K109" s="45"/>
      <c r="L109" s="45"/>
      <c r="M109" s="45"/>
      <c r="N109" s="45"/>
      <c r="O109" s="45"/>
      <c r="P109" s="45">
        <v>10</v>
      </c>
      <c r="Q109" s="45">
        <v>17</v>
      </c>
      <c r="R109" s="45">
        <v>27</v>
      </c>
      <c r="S109" s="45"/>
      <c r="T109" s="45"/>
      <c r="U109" s="45"/>
      <c r="V109" s="45"/>
      <c r="W109" s="45"/>
      <c r="X109" s="45"/>
      <c r="Y109" s="45"/>
      <c r="Z109" s="45">
        <v>1</v>
      </c>
      <c r="AA109" s="45">
        <v>1</v>
      </c>
      <c r="AB109" s="45">
        <v>14</v>
      </c>
      <c r="AC109" s="45">
        <v>10</v>
      </c>
      <c r="AD109" s="45">
        <v>24</v>
      </c>
    </row>
    <row r="110" spans="1:30" x14ac:dyDescent="0.25">
      <c r="A110" s="33" t="s">
        <v>197</v>
      </c>
      <c r="B110" s="34"/>
      <c r="C110" s="35"/>
      <c r="D110" s="44">
        <f t="shared" si="3"/>
        <v>27</v>
      </c>
      <c r="E110" s="44">
        <f t="shared" si="4"/>
        <v>37</v>
      </c>
      <c r="F110" s="44">
        <f t="shared" si="5"/>
        <v>64</v>
      </c>
      <c r="G110" s="44"/>
      <c r="H110" s="44"/>
      <c r="I110" s="44"/>
      <c r="J110" s="44"/>
      <c r="K110" s="44"/>
      <c r="L110" s="44"/>
      <c r="M110" s="44"/>
      <c r="N110" s="44"/>
      <c r="O110" s="44"/>
      <c r="P110" s="44">
        <v>17</v>
      </c>
      <c r="Q110" s="44">
        <v>23</v>
      </c>
      <c r="R110" s="44">
        <v>40</v>
      </c>
      <c r="S110" s="44"/>
      <c r="T110" s="44"/>
      <c r="U110" s="44"/>
      <c r="V110" s="44"/>
      <c r="W110" s="44"/>
      <c r="X110" s="44"/>
      <c r="Y110" s="44"/>
      <c r="Z110" s="44">
        <v>3</v>
      </c>
      <c r="AA110" s="44">
        <v>3</v>
      </c>
      <c r="AB110" s="44">
        <v>10</v>
      </c>
      <c r="AC110" s="44">
        <v>11</v>
      </c>
      <c r="AD110" s="44">
        <v>21</v>
      </c>
    </row>
    <row r="111" spans="1:30" x14ac:dyDescent="0.25">
      <c r="A111" s="42">
        <v>7</v>
      </c>
      <c r="B111" s="37" t="s">
        <v>116</v>
      </c>
      <c r="C111" s="38"/>
      <c r="D111" s="45">
        <f t="shared" si="3"/>
        <v>27</v>
      </c>
      <c r="E111" s="45">
        <f t="shared" si="4"/>
        <v>37</v>
      </c>
      <c r="F111" s="45">
        <f t="shared" si="5"/>
        <v>64</v>
      </c>
      <c r="G111" s="45"/>
      <c r="H111" s="45"/>
      <c r="I111" s="45"/>
      <c r="J111" s="45"/>
      <c r="K111" s="45"/>
      <c r="L111" s="45"/>
      <c r="M111" s="45"/>
      <c r="N111" s="45"/>
      <c r="O111" s="45"/>
      <c r="P111" s="45">
        <v>17</v>
      </c>
      <c r="Q111" s="45">
        <v>23</v>
      </c>
      <c r="R111" s="45">
        <v>40</v>
      </c>
      <c r="S111" s="45"/>
      <c r="T111" s="45"/>
      <c r="U111" s="45"/>
      <c r="V111" s="45"/>
      <c r="W111" s="45"/>
      <c r="X111" s="45"/>
      <c r="Y111" s="45"/>
      <c r="Z111" s="45">
        <v>3</v>
      </c>
      <c r="AA111" s="45">
        <v>3</v>
      </c>
      <c r="AB111" s="45">
        <v>10</v>
      </c>
      <c r="AC111" s="45">
        <v>11</v>
      </c>
      <c r="AD111" s="45">
        <v>21</v>
      </c>
    </row>
    <row r="112" spans="1:30" x14ac:dyDescent="0.25">
      <c r="A112" s="43"/>
      <c r="B112" s="39" t="s">
        <v>97</v>
      </c>
      <c r="C112" s="40" t="s">
        <v>173</v>
      </c>
      <c r="D112" s="46">
        <f t="shared" si="3"/>
        <v>27</v>
      </c>
      <c r="E112" s="46">
        <f t="shared" si="4"/>
        <v>37</v>
      </c>
      <c r="F112" s="46">
        <f t="shared" si="5"/>
        <v>64</v>
      </c>
      <c r="G112" s="45"/>
      <c r="H112" s="45"/>
      <c r="I112" s="45"/>
      <c r="J112" s="45"/>
      <c r="K112" s="45"/>
      <c r="L112" s="45"/>
      <c r="M112" s="45"/>
      <c r="N112" s="45"/>
      <c r="O112" s="45"/>
      <c r="P112" s="45">
        <v>17</v>
      </c>
      <c r="Q112" s="45">
        <v>23</v>
      </c>
      <c r="R112" s="45">
        <v>40</v>
      </c>
      <c r="S112" s="45"/>
      <c r="T112" s="45"/>
      <c r="U112" s="45"/>
      <c r="V112" s="45"/>
      <c r="W112" s="45"/>
      <c r="X112" s="45"/>
      <c r="Y112" s="45"/>
      <c r="Z112" s="45">
        <v>3</v>
      </c>
      <c r="AA112" s="45">
        <v>3</v>
      </c>
      <c r="AB112" s="45">
        <v>10</v>
      </c>
      <c r="AC112" s="45">
        <v>11</v>
      </c>
      <c r="AD112" s="45">
        <v>21</v>
      </c>
    </row>
  </sheetData>
  <mergeCells count="16">
    <mergeCell ref="C6:AD6"/>
    <mergeCell ref="C7:AD7"/>
    <mergeCell ref="AB8:AD8"/>
    <mergeCell ref="D8:F8"/>
    <mergeCell ref="G8:I8"/>
    <mergeCell ref="J8:L8"/>
    <mergeCell ref="M8:O8"/>
    <mergeCell ref="P8:R8"/>
    <mergeCell ref="S8:U8"/>
    <mergeCell ref="V8:X8"/>
    <mergeCell ref="Y8:AA8"/>
    <mergeCell ref="C1:AD1"/>
    <mergeCell ref="C2:AD2"/>
    <mergeCell ref="C3:AD3"/>
    <mergeCell ref="AB4:AD4"/>
    <mergeCell ref="C5:AD5"/>
  </mergeCells>
  <printOptions horizontalCentered="1"/>
  <pageMargins left="0.25" right="0.25" top="0.75" bottom="0.75" header="0.3" footer="0.3"/>
  <pageSetup paperSize="5" scale="8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D111"/>
  <sheetViews>
    <sheetView zoomScaleNormal="100" workbookViewId="0">
      <pane xSplit="3" ySplit="9" topLeftCell="D10" activePane="bottomRight" state="frozen"/>
      <selection pane="topRight" activeCell="D1" sqref="D1"/>
      <selection pane="bottomLeft" activeCell="A10" sqref="A10"/>
      <selection pane="bottomRight"/>
    </sheetView>
  </sheetViews>
  <sheetFormatPr defaultColWidth="5.42578125" defaultRowHeight="15" x14ac:dyDescent="0.25"/>
  <cols>
    <col min="1" max="1" width="5.5703125" customWidth="1"/>
    <col min="2" max="2" width="8.140625" customWidth="1"/>
    <col min="3" max="3" width="28.140625" bestFit="1" customWidth="1"/>
    <col min="4" max="6" width="6.5703125" bestFit="1" customWidth="1"/>
    <col min="7" max="15" width="5.7109375" customWidth="1"/>
    <col min="16" max="16" width="6.5703125" bestFit="1" customWidth="1"/>
    <col min="17" max="17" width="5.7109375" customWidth="1"/>
    <col min="18" max="18" width="6.5703125" bestFit="1" customWidth="1"/>
    <col min="19" max="29" width="5.7109375" customWidth="1"/>
    <col min="30" max="30" width="6.5703125" bestFit="1" customWidth="1"/>
  </cols>
  <sheetData>
    <row r="1" spans="1:30" s="25" customFormat="1" ht="15" customHeight="1" x14ac:dyDescent="0.25">
      <c r="C1" s="85" t="s">
        <v>109</v>
      </c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</row>
    <row r="2" spans="1:30" s="25" customFormat="1" ht="15" customHeight="1" x14ac:dyDescent="0.25">
      <c r="C2" s="85" t="s">
        <v>110</v>
      </c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  <c r="AA2" s="85"/>
      <c r="AB2" s="85"/>
      <c r="AC2" s="85"/>
      <c r="AD2" s="85"/>
    </row>
    <row r="3" spans="1:30" s="25" customFormat="1" ht="15" customHeight="1" x14ac:dyDescent="0.25">
      <c r="C3" s="85" t="s">
        <v>111</v>
      </c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  <c r="AA3" s="85"/>
      <c r="AB3" s="85"/>
      <c r="AC3" s="85"/>
      <c r="AD3" s="85"/>
    </row>
    <row r="4" spans="1:30" s="25" customFormat="1" ht="15" customHeight="1" x14ac:dyDescent="0.25"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1"/>
      <c r="AB4" s="90" t="s">
        <v>181</v>
      </c>
      <c r="AC4" s="90"/>
      <c r="AD4" s="90"/>
    </row>
    <row r="5" spans="1:30" s="25" customFormat="1" ht="15" customHeight="1" x14ac:dyDescent="0.25">
      <c r="C5" s="86" t="s">
        <v>112</v>
      </c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</row>
    <row r="6" spans="1:30" s="25" customFormat="1" ht="15" customHeight="1" x14ac:dyDescent="0.25">
      <c r="C6" s="87" t="s">
        <v>208</v>
      </c>
      <c r="D6" s="87"/>
      <c r="E6" s="87"/>
      <c r="F6" s="87"/>
      <c r="G6" s="87"/>
      <c r="H6" s="87"/>
      <c r="I6" s="87"/>
      <c r="J6" s="87"/>
      <c r="K6" s="87"/>
      <c r="L6" s="87"/>
      <c r="M6" s="87"/>
      <c r="N6" s="87"/>
      <c r="O6" s="87"/>
      <c r="P6" s="87"/>
      <c r="Q6" s="87"/>
      <c r="R6" s="87"/>
      <c r="S6" s="87"/>
      <c r="T6" s="87"/>
      <c r="U6" s="87"/>
      <c r="V6" s="87"/>
      <c r="W6" s="87"/>
      <c r="X6" s="87"/>
      <c r="Y6" s="87"/>
      <c r="Z6" s="87"/>
      <c r="AA6" s="87"/>
      <c r="AB6" s="87"/>
      <c r="AC6" s="87"/>
      <c r="AD6" s="87"/>
    </row>
    <row r="7" spans="1:30" s="25" customFormat="1" ht="15" customHeight="1" x14ac:dyDescent="0.25">
      <c r="C7" s="84" t="s">
        <v>185</v>
      </c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84"/>
      <c r="R7" s="84"/>
      <c r="S7" s="84"/>
      <c r="T7" s="84"/>
      <c r="U7" s="84"/>
      <c r="V7" s="84"/>
      <c r="W7" s="84"/>
      <c r="X7" s="84"/>
      <c r="Y7" s="84"/>
      <c r="Z7" s="84"/>
      <c r="AA7" s="84"/>
      <c r="AB7" s="84"/>
      <c r="AC7" s="84"/>
      <c r="AD7" s="84"/>
    </row>
    <row r="8" spans="1:30" s="26" customFormat="1" ht="33.75" customHeight="1" x14ac:dyDescent="0.25">
      <c r="C8" s="27" t="s">
        <v>186</v>
      </c>
      <c r="D8" s="83" t="s">
        <v>108</v>
      </c>
      <c r="E8" s="83"/>
      <c r="F8" s="83"/>
      <c r="G8" s="82" t="s">
        <v>0</v>
      </c>
      <c r="H8" s="82"/>
      <c r="I8" s="82"/>
      <c r="J8" s="82" t="s">
        <v>1</v>
      </c>
      <c r="K8" s="82"/>
      <c r="L8" s="82"/>
      <c r="M8" s="82" t="s">
        <v>2</v>
      </c>
      <c r="N8" s="82"/>
      <c r="O8" s="82"/>
      <c r="P8" s="82" t="s">
        <v>3</v>
      </c>
      <c r="Q8" s="82"/>
      <c r="R8" s="82"/>
      <c r="S8" s="82" t="s">
        <v>4</v>
      </c>
      <c r="T8" s="82"/>
      <c r="U8" s="82"/>
      <c r="V8" s="82" t="s">
        <v>5</v>
      </c>
      <c r="W8" s="82"/>
      <c r="X8" s="82"/>
      <c r="Y8" s="82" t="s">
        <v>6</v>
      </c>
      <c r="Z8" s="82"/>
      <c r="AA8" s="82"/>
      <c r="AB8" s="82" t="s">
        <v>184</v>
      </c>
      <c r="AC8" s="82"/>
      <c r="AD8" s="82"/>
    </row>
    <row r="9" spans="1:30" s="26" customFormat="1" ht="15" customHeight="1" x14ac:dyDescent="0.25">
      <c r="C9" s="31"/>
      <c r="D9" s="19" t="s">
        <v>8</v>
      </c>
      <c r="E9" s="19" t="s">
        <v>7</v>
      </c>
      <c r="F9" s="20" t="s">
        <v>114</v>
      </c>
      <c r="G9" s="19" t="s">
        <v>8</v>
      </c>
      <c r="H9" s="19" t="s">
        <v>7</v>
      </c>
      <c r="I9" s="20" t="s">
        <v>114</v>
      </c>
      <c r="J9" s="19" t="s">
        <v>8</v>
      </c>
      <c r="K9" s="19" t="s">
        <v>7</v>
      </c>
      <c r="L9" s="20" t="s">
        <v>114</v>
      </c>
      <c r="M9" s="19" t="s">
        <v>8</v>
      </c>
      <c r="N9" s="19" t="s">
        <v>7</v>
      </c>
      <c r="O9" s="20" t="s">
        <v>114</v>
      </c>
      <c r="P9" s="19" t="s">
        <v>8</v>
      </c>
      <c r="Q9" s="19" t="s">
        <v>7</v>
      </c>
      <c r="R9" s="20" t="s">
        <v>114</v>
      </c>
      <c r="S9" s="19" t="s">
        <v>8</v>
      </c>
      <c r="T9" s="19" t="s">
        <v>7</v>
      </c>
      <c r="U9" s="20" t="s">
        <v>114</v>
      </c>
      <c r="V9" s="19" t="s">
        <v>8</v>
      </c>
      <c r="W9" s="19" t="s">
        <v>7</v>
      </c>
      <c r="X9" s="20" t="s">
        <v>114</v>
      </c>
      <c r="Y9" s="19" t="s">
        <v>8</v>
      </c>
      <c r="Z9" s="19" t="s">
        <v>7</v>
      </c>
      <c r="AA9" s="20" t="s">
        <v>114</v>
      </c>
      <c r="AB9" s="19" t="s">
        <v>8</v>
      </c>
      <c r="AC9" s="19" t="s">
        <v>7</v>
      </c>
      <c r="AD9" s="20" t="s">
        <v>114</v>
      </c>
    </row>
    <row r="10" spans="1:30" s="28" customFormat="1" ht="15" customHeight="1" x14ac:dyDescent="0.2">
      <c r="C10" s="32" t="s">
        <v>108</v>
      </c>
      <c r="D10" s="29">
        <f>G10+J10+M10+P10+S10+V10+Y10+AB10</f>
        <v>2019</v>
      </c>
      <c r="E10" s="29">
        <f>H10+K10+N10+Q10+T10+W10+Z10+AC10</f>
        <v>1256</v>
      </c>
      <c r="F10" s="29">
        <f>SUM(D10:E10)</f>
        <v>3275</v>
      </c>
      <c r="G10" s="30">
        <v>1</v>
      </c>
      <c r="H10" s="30">
        <v>1</v>
      </c>
      <c r="I10" s="30">
        <v>2</v>
      </c>
      <c r="J10" s="30">
        <v>3</v>
      </c>
      <c r="K10" s="30">
        <v>2</v>
      </c>
      <c r="L10" s="30">
        <v>5</v>
      </c>
      <c r="M10" s="30">
        <v>4</v>
      </c>
      <c r="N10" s="30">
        <v>3</v>
      </c>
      <c r="O10" s="30">
        <v>7</v>
      </c>
      <c r="P10" s="30">
        <v>1180</v>
      </c>
      <c r="Q10" s="30">
        <v>771</v>
      </c>
      <c r="R10" s="30">
        <v>1951</v>
      </c>
      <c r="S10" s="29">
        <v>1</v>
      </c>
      <c r="T10" s="29">
        <v>1</v>
      </c>
      <c r="U10" s="29">
        <v>2</v>
      </c>
      <c r="V10" s="30">
        <v>2</v>
      </c>
      <c r="W10" s="30">
        <v>2</v>
      </c>
      <c r="X10" s="30">
        <v>4</v>
      </c>
      <c r="Y10" s="30">
        <v>10</v>
      </c>
      <c r="Z10" s="30">
        <v>13</v>
      </c>
      <c r="AA10" s="30">
        <v>23</v>
      </c>
      <c r="AB10" s="30">
        <v>818</v>
      </c>
      <c r="AC10" s="30">
        <v>463</v>
      </c>
      <c r="AD10" s="30">
        <v>1281</v>
      </c>
    </row>
    <row r="11" spans="1:30" x14ac:dyDescent="0.25">
      <c r="A11" s="33" t="s">
        <v>188</v>
      </c>
      <c r="B11" s="34"/>
      <c r="C11" s="35"/>
      <c r="D11" s="44">
        <f t="shared" ref="D11:D74" si="0">G11+J11+M11+P11+S11+V11+Y11+AB11</f>
        <v>84</v>
      </c>
      <c r="E11" s="44">
        <f t="shared" ref="E11:E74" si="1">H11+K11+N11+Q11+T11+W11+Z11+AC11</f>
        <v>74</v>
      </c>
      <c r="F11" s="44">
        <f t="shared" ref="F11:F74" si="2">SUM(D11:E11)</f>
        <v>158</v>
      </c>
      <c r="G11" s="44"/>
      <c r="H11" s="44"/>
      <c r="I11" s="44"/>
      <c r="J11" s="44"/>
      <c r="K11" s="44"/>
      <c r="L11" s="44"/>
      <c r="M11" s="44"/>
      <c r="N11" s="44"/>
      <c r="O11" s="44"/>
      <c r="P11" s="44">
        <v>42</v>
      </c>
      <c r="Q11" s="44">
        <v>44</v>
      </c>
      <c r="R11" s="44">
        <v>86</v>
      </c>
      <c r="S11" s="44"/>
      <c r="T11" s="44">
        <v>1</v>
      </c>
      <c r="U11" s="44">
        <v>1</v>
      </c>
      <c r="V11" s="44"/>
      <c r="W11" s="44"/>
      <c r="X11" s="44"/>
      <c r="Y11" s="44">
        <v>1</v>
      </c>
      <c r="Z11" s="44"/>
      <c r="AA11" s="44">
        <v>1</v>
      </c>
      <c r="AB11" s="44">
        <v>41</v>
      </c>
      <c r="AC11" s="44">
        <v>29</v>
      </c>
      <c r="AD11" s="44">
        <v>70</v>
      </c>
    </row>
    <row r="12" spans="1:30" x14ac:dyDescent="0.25">
      <c r="A12" s="36">
        <v>7</v>
      </c>
      <c r="B12" s="37" t="s">
        <v>116</v>
      </c>
      <c r="C12" s="38"/>
      <c r="D12" s="45">
        <f t="shared" si="0"/>
        <v>76</v>
      </c>
      <c r="E12" s="45">
        <f t="shared" si="1"/>
        <v>62</v>
      </c>
      <c r="F12" s="45">
        <f t="shared" si="2"/>
        <v>138</v>
      </c>
      <c r="G12" s="45"/>
      <c r="H12" s="45"/>
      <c r="I12" s="45"/>
      <c r="J12" s="45"/>
      <c r="K12" s="45"/>
      <c r="L12" s="45"/>
      <c r="M12" s="45"/>
      <c r="N12" s="45"/>
      <c r="O12" s="45"/>
      <c r="P12" s="45">
        <v>39</v>
      </c>
      <c r="Q12" s="45">
        <v>37</v>
      </c>
      <c r="R12" s="45">
        <v>76</v>
      </c>
      <c r="S12" s="45"/>
      <c r="T12" s="45"/>
      <c r="U12" s="45"/>
      <c r="V12" s="45"/>
      <c r="W12" s="45"/>
      <c r="X12" s="45"/>
      <c r="Y12" s="45">
        <v>1</v>
      </c>
      <c r="Z12" s="45"/>
      <c r="AA12" s="45">
        <v>1</v>
      </c>
      <c r="AB12" s="45">
        <v>36</v>
      </c>
      <c r="AC12" s="45">
        <v>25</v>
      </c>
      <c r="AD12" s="45">
        <v>61</v>
      </c>
    </row>
    <row r="13" spans="1:30" x14ac:dyDescent="0.25">
      <c r="A13" s="34"/>
      <c r="B13" s="39" t="s">
        <v>16</v>
      </c>
      <c r="C13" s="40" t="s">
        <v>128</v>
      </c>
      <c r="D13" s="46">
        <f t="shared" si="0"/>
        <v>76</v>
      </c>
      <c r="E13" s="46">
        <f t="shared" si="1"/>
        <v>62</v>
      </c>
      <c r="F13" s="46">
        <f t="shared" si="2"/>
        <v>138</v>
      </c>
      <c r="G13" s="45"/>
      <c r="H13" s="45"/>
      <c r="I13" s="45"/>
      <c r="J13" s="45"/>
      <c r="K13" s="45"/>
      <c r="L13" s="45"/>
      <c r="M13" s="45"/>
      <c r="N13" s="45"/>
      <c r="O13" s="45"/>
      <c r="P13" s="45">
        <v>39</v>
      </c>
      <c r="Q13" s="45">
        <v>37</v>
      </c>
      <c r="R13" s="45">
        <v>76</v>
      </c>
      <c r="S13" s="45"/>
      <c r="T13" s="45"/>
      <c r="U13" s="45"/>
      <c r="V13" s="45"/>
      <c r="W13" s="45"/>
      <c r="X13" s="45"/>
      <c r="Y13" s="45">
        <v>1</v>
      </c>
      <c r="Z13" s="45"/>
      <c r="AA13" s="45">
        <v>1</v>
      </c>
      <c r="AB13" s="45">
        <v>36</v>
      </c>
      <c r="AC13" s="45">
        <v>25</v>
      </c>
      <c r="AD13" s="45">
        <v>61</v>
      </c>
    </row>
    <row r="14" spans="1:30" x14ac:dyDescent="0.25">
      <c r="A14" s="36">
        <v>9</v>
      </c>
      <c r="B14" s="37" t="s">
        <v>18</v>
      </c>
      <c r="C14" s="38"/>
      <c r="D14" s="45">
        <f t="shared" si="0"/>
        <v>8</v>
      </c>
      <c r="E14" s="45">
        <f t="shared" si="1"/>
        <v>12</v>
      </c>
      <c r="F14" s="45">
        <f t="shared" si="2"/>
        <v>20</v>
      </c>
      <c r="G14" s="45"/>
      <c r="H14" s="45"/>
      <c r="I14" s="45"/>
      <c r="J14" s="45"/>
      <c r="K14" s="45"/>
      <c r="L14" s="45"/>
      <c r="M14" s="45"/>
      <c r="N14" s="45"/>
      <c r="O14" s="45"/>
      <c r="P14" s="45">
        <v>3</v>
      </c>
      <c r="Q14" s="45">
        <v>7</v>
      </c>
      <c r="R14" s="45">
        <v>10</v>
      </c>
      <c r="S14" s="45"/>
      <c r="T14" s="45">
        <v>1</v>
      </c>
      <c r="U14" s="45">
        <v>1</v>
      </c>
      <c r="V14" s="45"/>
      <c r="W14" s="45"/>
      <c r="X14" s="45"/>
      <c r="Y14" s="45"/>
      <c r="Z14" s="45"/>
      <c r="AA14" s="45"/>
      <c r="AB14" s="45">
        <v>5</v>
      </c>
      <c r="AC14" s="45">
        <v>4</v>
      </c>
      <c r="AD14" s="45">
        <v>9</v>
      </c>
    </row>
    <row r="15" spans="1:30" x14ac:dyDescent="0.25">
      <c r="A15" s="41"/>
      <c r="B15" s="39" t="s">
        <v>19</v>
      </c>
      <c r="C15" s="40" t="s">
        <v>20</v>
      </c>
      <c r="D15" s="46">
        <f t="shared" si="0"/>
        <v>8</v>
      </c>
      <c r="E15" s="46">
        <f t="shared" si="1"/>
        <v>4</v>
      </c>
      <c r="F15" s="46">
        <f t="shared" si="2"/>
        <v>12</v>
      </c>
      <c r="G15" s="45"/>
      <c r="H15" s="45"/>
      <c r="I15" s="45"/>
      <c r="J15" s="45"/>
      <c r="K15" s="45"/>
      <c r="L15" s="45"/>
      <c r="M15" s="45"/>
      <c r="N15" s="45"/>
      <c r="O15" s="45"/>
      <c r="P15" s="45">
        <v>3</v>
      </c>
      <c r="Q15" s="45">
        <v>2</v>
      </c>
      <c r="R15" s="45">
        <v>5</v>
      </c>
      <c r="S15" s="45"/>
      <c r="T15" s="45"/>
      <c r="U15" s="45"/>
      <c r="V15" s="45"/>
      <c r="W15" s="45"/>
      <c r="X15" s="45"/>
      <c r="Y15" s="45"/>
      <c r="Z15" s="45"/>
      <c r="AA15" s="45"/>
      <c r="AB15" s="45">
        <v>5</v>
      </c>
      <c r="AC15" s="45">
        <v>2</v>
      </c>
      <c r="AD15" s="45">
        <v>7</v>
      </c>
    </row>
    <row r="16" spans="1:30" x14ac:dyDescent="0.25">
      <c r="A16" s="41"/>
      <c r="B16" s="39" t="s">
        <v>12</v>
      </c>
      <c r="C16" s="40" t="s">
        <v>13</v>
      </c>
      <c r="D16" s="46">
        <f t="shared" si="0"/>
        <v>0</v>
      </c>
      <c r="E16" s="46">
        <f t="shared" si="1"/>
        <v>8</v>
      </c>
      <c r="F16" s="46">
        <f t="shared" si="2"/>
        <v>8</v>
      </c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>
        <v>5</v>
      </c>
      <c r="R16" s="45">
        <v>5</v>
      </c>
      <c r="S16" s="45"/>
      <c r="T16" s="45">
        <v>1</v>
      </c>
      <c r="U16" s="45">
        <v>1</v>
      </c>
      <c r="V16" s="45"/>
      <c r="W16" s="45"/>
      <c r="X16" s="45"/>
      <c r="Y16" s="45"/>
      <c r="Z16" s="45"/>
      <c r="AA16" s="45"/>
      <c r="AB16" s="45"/>
      <c r="AC16" s="45">
        <v>2</v>
      </c>
      <c r="AD16" s="45">
        <v>2</v>
      </c>
    </row>
    <row r="17" spans="1:30" x14ac:dyDescent="0.25">
      <c r="A17" s="33" t="s">
        <v>189</v>
      </c>
      <c r="B17" s="34"/>
      <c r="C17" s="35"/>
      <c r="D17" s="44">
        <f t="shared" si="0"/>
        <v>29</v>
      </c>
      <c r="E17" s="44">
        <f t="shared" si="1"/>
        <v>29</v>
      </c>
      <c r="F17" s="44">
        <f t="shared" si="2"/>
        <v>58</v>
      </c>
      <c r="G17" s="44"/>
      <c r="H17" s="44"/>
      <c r="I17" s="44"/>
      <c r="J17" s="44"/>
      <c r="K17" s="44"/>
      <c r="L17" s="44"/>
      <c r="M17" s="44"/>
      <c r="N17" s="44"/>
      <c r="O17" s="44"/>
      <c r="P17" s="44">
        <v>28</v>
      </c>
      <c r="Q17" s="44">
        <v>27</v>
      </c>
      <c r="R17" s="44">
        <v>55</v>
      </c>
      <c r="S17" s="44"/>
      <c r="T17" s="44"/>
      <c r="U17" s="44"/>
      <c r="V17" s="44"/>
      <c r="W17" s="44"/>
      <c r="X17" s="44"/>
      <c r="Y17" s="44"/>
      <c r="Z17" s="44">
        <v>1</v>
      </c>
      <c r="AA17" s="44">
        <v>1</v>
      </c>
      <c r="AB17" s="44">
        <v>1</v>
      </c>
      <c r="AC17" s="44">
        <v>1</v>
      </c>
      <c r="AD17" s="44">
        <v>2</v>
      </c>
    </row>
    <row r="18" spans="1:30" x14ac:dyDescent="0.25">
      <c r="A18" s="36">
        <v>7</v>
      </c>
      <c r="B18" s="37" t="s">
        <v>116</v>
      </c>
      <c r="C18" s="38"/>
      <c r="D18" s="45">
        <f t="shared" si="0"/>
        <v>29</v>
      </c>
      <c r="E18" s="45">
        <f t="shared" si="1"/>
        <v>29</v>
      </c>
      <c r="F18" s="45">
        <f t="shared" si="2"/>
        <v>58</v>
      </c>
      <c r="G18" s="45"/>
      <c r="H18" s="45"/>
      <c r="I18" s="45"/>
      <c r="J18" s="45"/>
      <c r="K18" s="45"/>
      <c r="L18" s="45"/>
      <c r="M18" s="45"/>
      <c r="N18" s="45"/>
      <c r="O18" s="45"/>
      <c r="P18" s="45">
        <v>28</v>
      </c>
      <c r="Q18" s="45">
        <v>27</v>
      </c>
      <c r="R18" s="45">
        <v>55</v>
      </c>
      <c r="S18" s="45"/>
      <c r="T18" s="45"/>
      <c r="U18" s="45"/>
      <c r="V18" s="45"/>
      <c r="W18" s="45"/>
      <c r="X18" s="45"/>
      <c r="Y18" s="45"/>
      <c r="Z18" s="45">
        <v>1</v>
      </c>
      <c r="AA18" s="45">
        <v>1</v>
      </c>
      <c r="AB18" s="45">
        <v>1</v>
      </c>
      <c r="AC18" s="45">
        <v>1</v>
      </c>
      <c r="AD18" s="45">
        <v>2</v>
      </c>
    </row>
    <row r="19" spans="1:30" x14ac:dyDescent="0.25">
      <c r="A19" s="41"/>
      <c r="B19" s="39" t="s">
        <v>21</v>
      </c>
      <c r="C19" s="40" t="s">
        <v>22</v>
      </c>
      <c r="D19" s="46">
        <f t="shared" si="0"/>
        <v>29</v>
      </c>
      <c r="E19" s="46">
        <f t="shared" si="1"/>
        <v>29</v>
      </c>
      <c r="F19" s="46">
        <f t="shared" si="2"/>
        <v>58</v>
      </c>
      <c r="G19" s="45"/>
      <c r="H19" s="45"/>
      <c r="I19" s="45"/>
      <c r="J19" s="45"/>
      <c r="K19" s="45"/>
      <c r="L19" s="45"/>
      <c r="M19" s="45"/>
      <c r="N19" s="45"/>
      <c r="O19" s="45"/>
      <c r="P19" s="45">
        <v>28</v>
      </c>
      <c r="Q19" s="45">
        <v>27</v>
      </c>
      <c r="R19" s="45">
        <v>55</v>
      </c>
      <c r="S19" s="45"/>
      <c r="T19" s="45"/>
      <c r="U19" s="45"/>
      <c r="V19" s="45"/>
      <c r="W19" s="45"/>
      <c r="X19" s="45"/>
      <c r="Y19" s="45"/>
      <c r="Z19" s="45">
        <v>1</v>
      </c>
      <c r="AA19" s="45">
        <v>1</v>
      </c>
      <c r="AB19" s="45">
        <v>1</v>
      </c>
      <c r="AC19" s="45">
        <v>1</v>
      </c>
      <c r="AD19" s="45">
        <v>2</v>
      </c>
    </row>
    <row r="20" spans="1:30" x14ac:dyDescent="0.25">
      <c r="A20" s="33" t="s">
        <v>190</v>
      </c>
      <c r="B20" s="34"/>
      <c r="C20" s="35"/>
      <c r="D20" s="44">
        <f t="shared" si="0"/>
        <v>152</v>
      </c>
      <c r="E20" s="44">
        <f t="shared" si="1"/>
        <v>173</v>
      </c>
      <c r="F20" s="44">
        <f t="shared" si="2"/>
        <v>325</v>
      </c>
      <c r="G20" s="44"/>
      <c r="H20" s="44"/>
      <c r="I20" s="44"/>
      <c r="J20" s="44">
        <v>2</v>
      </c>
      <c r="K20" s="44">
        <v>1</v>
      </c>
      <c r="L20" s="44">
        <v>3</v>
      </c>
      <c r="M20" s="44">
        <v>1</v>
      </c>
      <c r="N20" s="44">
        <v>1</v>
      </c>
      <c r="O20" s="44">
        <v>2</v>
      </c>
      <c r="P20" s="44">
        <v>97</v>
      </c>
      <c r="Q20" s="44">
        <v>106</v>
      </c>
      <c r="R20" s="44">
        <v>203</v>
      </c>
      <c r="S20" s="44"/>
      <c r="T20" s="44"/>
      <c r="U20" s="44"/>
      <c r="V20" s="44"/>
      <c r="W20" s="44"/>
      <c r="X20" s="44"/>
      <c r="Y20" s="44">
        <v>1</v>
      </c>
      <c r="Z20" s="44"/>
      <c r="AA20" s="44">
        <v>1</v>
      </c>
      <c r="AB20" s="44">
        <v>51</v>
      </c>
      <c r="AC20" s="44">
        <v>65</v>
      </c>
      <c r="AD20" s="44">
        <v>116</v>
      </c>
    </row>
    <row r="21" spans="1:30" x14ac:dyDescent="0.25">
      <c r="A21" s="36">
        <v>7</v>
      </c>
      <c r="B21" s="37" t="s">
        <v>116</v>
      </c>
      <c r="C21" s="38"/>
      <c r="D21" s="45">
        <f t="shared" si="0"/>
        <v>46</v>
      </c>
      <c r="E21" s="45">
        <f t="shared" si="1"/>
        <v>52</v>
      </c>
      <c r="F21" s="45">
        <f t="shared" si="2"/>
        <v>98</v>
      </c>
      <c r="G21" s="45"/>
      <c r="H21" s="45"/>
      <c r="I21" s="45"/>
      <c r="J21" s="45"/>
      <c r="K21" s="45"/>
      <c r="L21" s="45"/>
      <c r="M21" s="45"/>
      <c r="N21" s="45"/>
      <c r="O21" s="45"/>
      <c r="P21" s="45">
        <v>25</v>
      </c>
      <c r="Q21" s="45">
        <v>23</v>
      </c>
      <c r="R21" s="45">
        <v>48</v>
      </c>
      <c r="S21" s="45"/>
      <c r="T21" s="45"/>
      <c r="U21" s="45"/>
      <c r="V21" s="45"/>
      <c r="W21" s="45"/>
      <c r="X21" s="45"/>
      <c r="Y21" s="45"/>
      <c r="Z21" s="45"/>
      <c r="AA21" s="45"/>
      <c r="AB21" s="45">
        <v>21</v>
      </c>
      <c r="AC21" s="45">
        <v>29</v>
      </c>
      <c r="AD21" s="45">
        <v>50</v>
      </c>
    </row>
    <row r="22" spans="1:30" x14ac:dyDescent="0.25">
      <c r="A22" s="41"/>
      <c r="B22" s="39" t="s">
        <v>26</v>
      </c>
      <c r="C22" s="40" t="s">
        <v>133</v>
      </c>
      <c r="D22" s="46">
        <f t="shared" si="0"/>
        <v>23</v>
      </c>
      <c r="E22" s="46">
        <f t="shared" si="1"/>
        <v>18</v>
      </c>
      <c r="F22" s="46">
        <f t="shared" si="2"/>
        <v>41</v>
      </c>
      <c r="G22" s="45"/>
      <c r="H22" s="45"/>
      <c r="I22" s="45"/>
      <c r="J22" s="45"/>
      <c r="K22" s="45"/>
      <c r="L22" s="45"/>
      <c r="M22" s="45"/>
      <c r="N22" s="45"/>
      <c r="O22" s="45"/>
      <c r="P22" s="45">
        <v>13</v>
      </c>
      <c r="Q22" s="45">
        <v>9</v>
      </c>
      <c r="R22" s="45">
        <v>22</v>
      </c>
      <c r="S22" s="45"/>
      <c r="T22" s="45"/>
      <c r="U22" s="45"/>
      <c r="V22" s="45"/>
      <c r="W22" s="45"/>
      <c r="X22" s="45"/>
      <c r="Y22" s="45"/>
      <c r="Z22" s="45"/>
      <c r="AA22" s="45"/>
      <c r="AB22" s="45">
        <v>10</v>
      </c>
      <c r="AC22" s="45">
        <v>9</v>
      </c>
      <c r="AD22" s="45">
        <v>19</v>
      </c>
    </row>
    <row r="23" spans="1:30" x14ac:dyDescent="0.25">
      <c r="A23" s="41"/>
      <c r="B23" s="39" t="s">
        <v>23</v>
      </c>
      <c r="C23" s="40" t="s">
        <v>24</v>
      </c>
      <c r="D23" s="46">
        <f t="shared" si="0"/>
        <v>14</v>
      </c>
      <c r="E23" s="46">
        <f t="shared" si="1"/>
        <v>10</v>
      </c>
      <c r="F23" s="46">
        <f t="shared" si="2"/>
        <v>24</v>
      </c>
      <c r="G23" s="45"/>
      <c r="H23" s="45"/>
      <c r="I23" s="45"/>
      <c r="J23" s="45"/>
      <c r="K23" s="45"/>
      <c r="L23" s="45"/>
      <c r="M23" s="45"/>
      <c r="N23" s="45"/>
      <c r="O23" s="45"/>
      <c r="P23" s="45">
        <v>9</v>
      </c>
      <c r="Q23" s="45">
        <v>4</v>
      </c>
      <c r="R23" s="45">
        <v>13</v>
      </c>
      <c r="S23" s="45"/>
      <c r="T23" s="45"/>
      <c r="U23" s="45"/>
      <c r="V23" s="45"/>
      <c r="W23" s="45"/>
      <c r="X23" s="45"/>
      <c r="Y23" s="45"/>
      <c r="Z23" s="45"/>
      <c r="AA23" s="45"/>
      <c r="AB23" s="45">
        <v>5</v>
      </c>
      <c r="AC23" s="45">
        <v>6</v>
      </c>
      <c r="AD23" s="45">
        <v>11</v>
      </c>
    </row>
    <row r="24" spans="1:30" x14ac:dyDescent="0.25">
      <c r="A24" s="41"/>
      <c r="B24" s="39" t="s">
        <v>29</v>
      </c>
      <c r="C24" s="40" t="s">
        <v>132</v>
      </c>
      <c r="D24" s="46">
        <f t="shared" si="0"/>
        <v>1</v>
      </c>
      <c r="E24" s="46">
        <f t="shared" si="1"/>
        <v>4</v>
      </c>
      <c r="F24" s="46">
        <f t="shared" si="2"/>
        <v>5</v>
      </c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>
        <v>2</v>
      </c>
      <c r="R24" s="45">
        <v>2</v>
      </c>
      <c r="S24" s="45"/>
      <c r="T24" s="45"/>
      <c r="U24" s="45"/>
      <c r="V24" s="45"/>
      <c r="W24" s="45"/>
      <c r="X24" s="45"/>
      <c r="Y24" s="45"/>
      <c r="Z24" s="45"/>
      <c r="AA24" s="45"/>
      <c r="AB24" s="45">
        <v>1</v>
      </c>
      <c r="AC24" s="45">
        <v>2</v>
      </c>
      <c r="AD24" s="45">
        <v>3</v>
      </c>
    </row>
    <row r="25" spans="1:30" x14ac:dyDescent="0.25">
      <c r="A25" s="41"/>
      <c r="B25" s="39" t="s">
        <v>27</v>
      </c>
      <c r="C25" s="40" t="s">
        <v>134</v>
      </c>
      <c r="D25" s="46">
        <f t="shared" si="0"/>
        <v>6</v>
      </c>
      <c r="E25" s="46">
        <f t="shared" si="1"/>
        <v>18</v>
      </c>
      <c r="F25" s="46">
        <f t="shared" si="2"/>
        <v>24</v>
      </c>
      <c r="G25" s="45"/>
      <c r="H25" s="45"/>
      <c r="I25" s="45"/>
      <c r="J25" s="45"/>
      <c r="K25" s="45"/>
      <c r="L25" s="45"/>
      <c r="M25" s="45"/>
      <c r="N25" s="45"/>
      <c r="O25" s="45"/>
      <c r="P25" s="45">
        <v>1</v>
      </c>
      <c r="Q25" s="45">
        <v>8</v>
      </c>
      <c r="R25" s="45">
        <v>9</v>
      </c>
      <c r="S25" s="45"/>
      <c r="T25" s="45"/>
      <c r="U25" s="45"/>
      <c r="V25" s="45"/>
      <c r="W25" s="45"/>
      <c r="X25" s="45"/>
      <c r="Y25" s="45"/>
      <c r="Z25" s="45"/>
      <c r="AA25" s="45"/>
      <c r="AB25" s="45">
        <v>5</v>
      </c>
      <c r="AC25" s="45">
        <v>10</v>
      </c>
      <c r="AD25" s="45">
        <v>15</v>
      </c>
    </row>
    <row r="26" spans="1:30" x14ac:dyDescent="0.25">
      <c r="A26" s="34"/>
      <c r="B26" s="39" t="s">
        <v>28</v>
      </c>
      <c r="C26" s="40" t="s">
        <v>131</v>
      </c>
      <c r="D26" s="46">
        <f t="shared" si="0"/>
        <v>2</v>
      </c>
      <c r="E26" s="46">
        <f t="shared" si="1"/>
        <v>2</v>
      </c>
      <c r="F26" s="46">
        <f t="shared" si="2"/>
        <v>4</v>
      </c>
      <c r="G26" s="45"/>
      <c r="H26" s="45"/>
      <c r="I26" s="45"/>
      <c r="J26" s="45"/>
      <c r="K26" s="45"/>
      <c r="L26" s="45"/>
      <c r="M26" s="45"/>
      <c r="N26" s="45"/>
      <c r="O26" s="45"/>
      <c r="P26" s="45">
        <v>2</v>
      </c>
      <c r="Q26" s="45"/>
      <c r="R26" s="45">
        <v>2</v>
      </c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>
        <v>2</v>
      </c>
      <c r="AD26" s="45">
        <v>2</v>
      </c>
    </row>
    <row r="27" spans="1:30" x14ac:dyDescent="0.25">
      <c r="A27" s="36">
        <v>9</v>
      </c>
      <c r="B27" s="37" t="s">
        <v>18</v>
      </c>
      <c r="C27" s="38"/>
      <c r="D27" s="45">
        <f t="shared" si="0"/>
        <v>106</v>
      </c>
      <c r="E27" s="45">
        <f t="shared" si="1"/>
        <v>121</v>
      </c>
      <c r="F27" s="45">
        <f t="shared" si="2"/>
        <v>227</v>
      </c>
      <c r="G27" s="45"/>
      <c r="H27" s="45"/>
      <c r="I27" s="45"/>
      <c r="J27" s="45">
        <v>2</v>
      </c>
      <c r="K27" s="45">
        <v>1</v>
      </c>
      <c r="L27" s="45">
        <v>3</v>
      </c>
      <c r="M27" s="45">
        <v>1</v>
      </c>
      <c r="N27" s="45">
        <v>1</v>
      </c>
      <c r="O27" s="45">
        <v>2</v>
      </c>
      <c r="P27" s="45">
        <v>72</v>
      </c>
      <c r="Q27" s="45">
        <v>83</v>
      </c>
      <c r="R27" s="45">
        <v>155</v>
      </c>
      <c r="S27" s="45"/>
      <c r="T27" s="45"/>
      <c r="U27" s="45"/>
      <c r="V27" s="45"/>
      <c r="W27" s="45"/>
      <c r="X27" s="45"/>
      <c r="Y27" s="45">
        <v>1</v>
      </c>
      <c r="Z27" s="45"/>
      <c r="AA27" s="45">
        <v>1</v>
      </c>
      <c r="AB27" s="45">
        <v>30</v>
      </c>
      <c r="AC27" s="45">
        <v>36</v>
      </c>
      <c r="AD27" s="45">
        <v>66</v>
      </c>
    </row>
    <row r="28" spans="1:30" x14ac:dyDescent="0.25">
      <c r="A28" s="41"/>
      <c r="B28" s="39" t="s">
        <v>26</v>
      </c>
      <c r="C28" s="40" t="s">
        <v>133</v>
      </c>
      <c r="D28" s="46">
        <f t="shared" si="0"/>
        <v>28</v>
      </c>
      <c r="E28" s="46">
        <f t="shared" si="1"/>
        <v>32</v>
      </c>
      <c r="F28" s="46">
        <f t="shared" si="2"/>
        <v>60</v>
      </c>
      <c r="G28" s="45"/>
      <c r="H28" s="45"/>
      <c r="I28" s="45"/>
      <c r="J28" s="45">
        <v>1</v>
      </c>
      <c r="K28" s="45"/>
      <c r="L28" s="45">
        <v>1</v>
      </c>
      <c r="M28" s="45"/>
      <c r="N28" s="45"/>
      <c r="O28" s="45"/>
      <c r="P28" s="45">
        <v>18</v>
      </c>
      <c r="Q28" s="45">
        <v>21</v>
      </c>
      <c r="R28" s="45">
        <v>39</v>
      </c>
      <c r="S28" s="45"/>
      <c r="T28" s="45"/>
      <c r="U28" s="45"/>
      <c r="V28" s="45"/>
      <c r="W28" s="45"/>
      <c r="X28" s="45"/>
      <c r="Y28" s="45"/>
      <c r="Z28" s="45"/>
      <c r="AA28" s="45"/>
      <c r="AB28" s="45">
        <v>9</v>
      </c>
      <c r="AC28" s="45">
        <v>11</v>
      </c>
      <c r="AD28" s="45">
        <v>20</v>
      </c>
    </row>
    <row r="29" spans="1:30" x14ac:dyDescent="0.25">
      <c r="A29" s="41"/>
      <c r="B29" s="39" t="s">
        <v>23</v>
      </c>
      <c r="C29" s="40" t="s">
        <v>24</v>
      </c>
      <c r="D29" s="46">
        <f t="shared" si="0"/>
        <v>23</v>
      </c>
      <c r="E29" s="46">
        <f t="shared" si="1"/>
        <v>21</v>
      </c>
      <c r="F29" s="46">
        <f t="shared" si="2"/>
        <v>44</v>
      </c>
      <c r="G29" s="45"/>
      <c r="H29" s="45"/>
      <c r="I29" s="45"/>
      <c r="J29" s="45"/>
      <c r="K29" s="45"/>
      <c r="L29" s="45"/>
      <c r="M29" s="45">
        <v>1</v>
      </c>
      <c r="N29" s="45">
        <v>1</v>
      </c>
      <c r="O29" s="45">
        <v>2</v>
      </c>
      <c r="P29" s="45">
        <v>17</v>
      </c>
      <c r="Q29" s="45">
        <v>15</v>
      </c>
      <c r="R29" s="45">
        <v>32</v>
      </c>
      <c r="S29" s="45"/>
      <c r="T29" s="45"/>
      <c r="U29" s="45"/>
      <c r="V29" s="45"/>
      <c r="W29" s="45"/>
      <c r="X29" s="45"/>
      <c r="Y29" s="45"/>
      <c r="Z29" s="45"/>
      <c r="AA29" s="45"/>
      <c r="AB29" s="45">
        <v>5</v>
      </c>
      <c r="AC29" s="45">
        <v>5</v>
      </c>
      <c r="AD29" s="45">
        <v>10</v>
      </c>
    </row>
    <row r="30" spans="1:30" x14ac:dyDescent="0.25">
      <c r="A30" s="41"/>
      <c r="B30" s="39" t="s">
        <v>30</v>
      </c>
      <c r="C30" s="40" t="s">
        <v>135</v>
      </c>
      <c r="D30" s="46">
        <f t="shared" si="0"/>
        <v>11</v>
      </c>
      <c r="E30" s="46">
        <f t="shared" si="1"/>
        <v>23</v>
      </c>
      <c r="F30" s="46">
        <f t="shared" si="2"/>
        <v>34</v>
      </c>
      <c r="G30" s="45"/>
      <c r="H30" s="45"/>
      <c r="I30" s="45"/>
      <c r="J30" s="45"/>
      <c r="K30" s="45"/>
      <c r="L30" s="45"/>
      <c r="M30" s="45"/>
      <c r="N30" s="45"/>
      <c r="O30" s="45"/>
      <c r="P30" s="45">
        <v>6</v>
      </c>
      <c r="Q30" s="45">
        <v>15</v>
      </c>
      <c r="R30" s="45">
        <v>21</v>
      </c>
      <c r="S30" s="45"/>
      <c r="T30" s="45"/>
      <c r="U30" s="45"/>
      <c r="V30" s="45"/>
      <c r="W30" s="45"/>
      <c r="X30" s="45"/>
      <c r="Y30" s="45"/>
      <c r="Z30" s="45"/>
      <c r="AA30" s="45"/>
      <c r="AB30" s="45">
        <v>5</v>
      </c>
      <c r="AC30" s="45">
        <v>8</v>
      </c>
      <c r="AD30" s="45">
        <v>13</v>
      </c>
    </row>
    <row r="31" spans="1:30" x14ac:dyDescent="0.25">
      <c r="A31" s="41"/>
      <c r="B31" s="39" t="s">
        <v>27</v>
      </c>
      <c r="C31" s="40" t="s">
        <v>134</v>
      </c>
      <c r="D31" s="46">
        <f t="shared" si="0"/>
        <v>2</v>
      </c>
      <c r="E31" s="46">
        <f t="shared" si="1"/>
        <v>12</v>
      </c>
      <c r="F31" s="46">
        <f t="shared" si="2"/>
        <v>14</v>
      </c>
      <c r="G31" s="45"/>
      <c r="H31" s="45"/>
      <c r="I31" s="45"/>
      <c r="J31" s="45">
        <v>1</v>
      </c>
      <c r="K31" s="45"/>
      <c r="L31" s="45">
        <v>1</v>
      </c>
      <c r="M31" s="45"/>
      <c r="N31" s="45"/>
      <c r="O31" s="45"/>
      <c r="P31" s="45"/>
      <c r="Q31" s="45">
        <v>7</v>
      </c>
      <c r="R31" s="45">
        <v>7</v>
      </c>
      <c r="S31" s="45"/>
      <c r="T31" s="45"/>
      <c r="U31" s="45"/>
      <c r="V31" s="45"/>
      <c r="W31" s="45"/>
      <c r="X31" s="45"/>
      <c r="Y31" s="45"/>
      <c r="Z31" s="45"/>
      <c r="AA31" s="45"/>
      <c r="AB31" s="45">
        <v>1</v>
      </c>
      <c r="AC31" s="45">
        <v>5</v>
      </c>
      <c r="AD31" s="45">
        <v>6</v>
      </c>
    </row>
    <row r="32" spans="1:30" x14ac:dyDescent="0.25">
      <c r="A32" s="41"/>
      <c r="B32" s="39" t="s">
        <v>28</v>
      </c>
      <c r="C32" s="40" t="s">
        <v>131</v>
      </c>
      <c r="D32" s="46">
        <f t="shared" si="0"/>
        <v>42</v>
      </c>
      <c r="E32" s="46">
        <f t="shared" si="1"/>
        <v>33</v>
      </c>
      <c r="F32" s="46">
        <f t="shared" si="2"/>
        <v>75</v>
      </c>
      <c r="G32" s="45"/>
      <c r="H32" s="45"/>
      <c r="I32" s="45"/>
      <c r="J32" s="45"/>
      <c r="K32" s="45">
        <v>1</v>
      </c>
      <c r="L32" s="45">
        <v>1</v>
      </c>
      <c r="M32" s="45"/>
      <c r="N32" s="45"/>
      <c r="O32" s="45"/>
      <c r="P32" s="45">
        <v>31</v>
      </c>
      <c r="Q32" s="45">
        <v>25</v>
      </c>
      <c r="R32" s="45">
        <v>56</v>
      </c>
      <c r="S32" s="45"/>
      <c r="T32" s="45"/>
      <c r="U32" s="45"/>
      <c r="V32" s="45"/>
      <c r="W32" s="45"/>
      <c r="X32" s="45"/>
      <c r="Y32" s="45">
        <v>1</v>
      </c>
      <c r="Z32" s="45"/>
      <c r="AA32" s="45">
        <v>1</v>
      </c>
      <c r="AB32" s="45">
        <v>10</v>
      </c>
      <c r="AC32" s="45">
        <v>7</v>
      </c>
      <c r="AD32" s="45">
        <v>17</v>
      </c>
    </row>
    <row r="33" spans="1:30" x14ac:dyDescent="0.25">
      <c r="A33" s="33" t="s">
        <v>191</v>
      </c>
      <c r="B33" s="34"/>
      <c r="C33" s="35"/>
      <c r="D33" s="44">
        <f t="shared" si="0"/>
        <v>375</v>
      </c>
      <c r="E33" s="44">
        <f t="shared" si="1"/>
        <v>198</v>
      </c>
      <c r="F33" s="44">
        <f t="shared" si="2"/>
        <v>573</v>
      </c>
      <c r="G33" s="44"/>
      <c r="H33" s="44">
        <v>1</v>
      </c>
      <c r="I33" s="44">
        <v>1</v>
      </c>
      <c r="J33" s="44"/>
      <c r="K33" s="44"/>
      <c r="L33" s="44"/>
      <c r="M33" s="44">
        <v>1</v>
      </c>
      <c r="N33" s="44"/>
      <c r="O33" s="44">
        <v>1</v>
      </c>
      <c r="P33" s="44">
        <v>215</v>
      </c>
      <c r="Q33" s="44">
        <v>119</v>
      </c>
      <c r="R33" s="44">
        <v>334</v>
      </c>
      <c r="S33" s="44"/>
      <c r="T33" s="44"/>
      <c r="U33" s="44"/>
      <c r="V33" s="44"/>
      <c r="W33" s="44">
        <v>1</v>
      </c>
      <c r="X33" s="44">
        <v>1</v>
      </c>
      <c r="Y33" s="44">
        <v>2</v>
      </c>
      <c r="Z33" s="44">
        <v>1</v>
      </c>
      <c r="AA33" s="44">
        <v>3</v>
      </c>
      <c r="AB33" s="44">
        <v>157</v>
      </c>
      <c r="AC33" s="44">
        <v>76</v>
      </c>
      <c r="AD33" s="44">
        <v>233</v>
      </c>
    </row>
    <row r="34" spans="1:30" x14ac:dyDescent="0.25">
      <c r="A34" s="36">
        <v>7</v>
      </c>
      <c r="B34" s="37" t="s">
        <v>116</v>
      </c>
      <c r="C34" s="38"/>
      <c r="D34" s="45">
        <f t="shared" si="0"/>
        <v>265</v>
      </c>
      <c r="E34" s="45">
        <f t="shared" si="1"/>
        <v>128</v>
      </c>
      <c r="F34" s="45">
        <f t="shared" si="2"/>
        <v>393</v>
      </c>
      <c r="G34" s="45"/>
      <c r="H34" s="45">
        <v>1</v>
      </c>
      <c r="I34" s="45">
        <v>1</v>
      </c>
      <c r="J34" s="45"/>
      <c r="K34" s="45"/>
      <c r="L34" s="45"/>
      <c r="M34" s="45">
        <v>1</v>
      </c>
      <c r="N34" s="45"/>
      <c r="O34" s="45">
        <v>1</v>
      </c>
      <c r="P34" s="45">
        <v>123</v>
      </c>
      <c r="Q34" s="45">
        <v>69</v>
      </c>
      <c r="R34" s="45">
        <v>192</v>
      </c>
      <c r="S34" s="45"/>
      <c r="T34" s="45"/>
      <c r="U34" s="45"/>
      <c r="V34" s="45"/>
      <c r="W34" s="45">
        <v>1</v>
      </c>
      <c r="X34" s="45">
        <v>1</v>
      </c>
      <c r="Y34" s="45">
        <v>1</v>
      </c>
      <c r="Z34" s="45">
        <v>1</v>
      </c>
      <c r="AA34" s="45">
        <v>2</v>
      </c>
      <c r="AB34" s="45">
        <v>140</v>
      </c>
      <c r="AC34" s="45">
        <v>56</v>
      </c>
      <c r="AD34" s="45">
        <v>196</v>
      </c>
    </row>
    <row r="35" spans="1:30" x14ac:dyDescent="0.25">
      <c r="A35" s="41"/>
      <c r="B35" s="39" t="s">
        <v>47</v>
      </c>
      <c r="C35" s="40" t="s">
        <v>140</v>
      </c>
      <c r="D35" s="46">
        <f t="shared" si="0"/>
        <v>71</v>
      </c>
      <c r="E35" s="46">
        <f t="shared" si="1"/>
        <v>21</v>
      </c>
      <c r="F35" s="46">
        <f t="shared" si="2"/>
        <v>92</v>
      </c>
      <c r="G35" s="45"/>
      <c r="H35" s="45"/>
      <c r="I35" s="45"/>
      <c r="J35" s="45"/>
      <c r="K35" s="45"/>
      <c r="L35" s="45"/>
      <c r="M35" s="45"/>
      <c r="N35" s="45"/>
      <c r="O35" s="45"/>
      <c r="P35" s="45">
        <v>12</v>
      </c>
      <c r="Q35" s="45">
        <v>4</v>
      </c>
      <c r="R35" s="45">
        <v>16</v>
      </c>
      <c r="S35" s="45"/>
      <c r="T35" s="45"/>
      <c r="U35" s="45"/>
      <c r="V35" s="45"/>
      <c r="W35" s="45"/>
      <c r="X35" s="45"/>
      <c r="Y35" s="45"/>
      <c r="Z35" s="45"/>
      <c r="AA35" s="45"/>
      <c r="AB35" s="45">
        <v>59</v>
      </c>
      <c r="AC35" s="45">
        <v>17</v>
      </c>
      <c r="AD35" s="45">
        <v>76</v>
      </c>
    </row>
    <row r="36" spans="1:30" x14ac:dyDescent="0.25">
      <c r="A36" s="41"/>
      <c r="B36" s="39" t="s">
        <v>34</v>
      </c>
      <c r="C36" s="40" t="s">
        <v>137</v>
      </c>
      <c r="D36" s="46">
        <f t="shared" si="0"/>
        <v>11</v>
      </c>
      <c r="E36" s="46">
        <f t="shared" si="1"/>
        <v>35</v>
      </c>
      <c r="F36" s="46">
        <f t="shared" si="2"/>
        <v>46</v>
      </c>
      <c r="G36" s="45"/>
      <c r="H36" s="45"/>
      <c r="I36" s="45"/>
      <c r="J36" s="45"/>
      <c r="K36" s="45"/>
      <c r="L36" s="45"/>
      <c r="M36" s="45"/>
      <c r="N36" s="45"/>
      <c r="O36" s="45"/>
      <c r="P36" s="45">
        <v>9</v>
      </c>
      <c r="Q36" s="45">
        <v>22</v>
      </c>
      <c r="R36" s="45">
        <v>31</v>
      </c>
      <c r="S36" s="45"/>
      <c r="T36" s="45"/>
      <c r="U36" s="45"/>
      <c r="V36" s="45"/>
      <c r="W36" s="45">
        <v>1</v>
      </c>
      <c r="X36" s="45">
        <v>1</v>
      </c>
      <c r="Y36" s="45"/>
      <c r="Z36" s="45"/>
      <c r="AA36" s="45"/>
      <c r="AB36" s="45">
        <v>2</v>
      </c>
      <c r="AC36" s="45">
        <v>12</v>
      </c>
      <c r="AD36" s="45">
        <v>14</v>
      </c>
    </row>
    <row r="37" spans="1:30" x14ac:dyDescent="0.25">
      <c r="A37" s="41"/>
      <c r="B37" s="39" t="s">
        <v>100</v>
      </c>
      <c r="C37" s="40" t="s">
        <v>101</v>
      </c>
      <c r="D37" s="46">
        <f t="shared" si="0"/>
        <v>16</v>
      </c>
      <c r="E37" s="46">
        <f t="shared" si="1"/>
        <v>15</v>
      </c>
      <c r="F37" s="46">
        <f t="shared" si="2"/>
        <v>31</v>
      </c>
      <c r="G37" s="45"/>
      <c r="H37" s="45"/>
      <c r="I37" s="45"/>
      <c r="J37" s="45"/>
      <c r="K37" s="45"/>
      <c r="L37" s="45"/>
      <c r="M37" s="45"/>
      <c r="N37" s="45"/>
      <c r="O37" s="45"/>
      <c r="P37" s="45">
        <v>7</v>
      </c>
      <c r="Q37" s="45">
        <v>9</v>
      </c>
      <c r="R37" s="45">
        <v>16</v>
      </c>
      <c r="S37" s="45"/>
      <c r="T37" s="45"/>
      <c r="U37" s="45"/>
      <c r="V37" s="45"/>
      <c r="W37" s="45"/>
      <c r="X37" s="45"/>
      <c r="Y37" s="45"/>
      <c r="Z37" s="45">
        <v>1</v>
      </c>
      <c r="AA37" s="45">
        <v>1</v>
      </c>
      <c r="AB37" s="45">
        <v>9</v>
      </c>
      <c r="AC37" s="45">
        <v>5</v>
      </c>
      <c r="AD37" s="45">
        <v>14</v>
      </c>
    </row>
    <row r="38" spans="1:30" x14ac:dyDescent="0.25">
      <c r="A38" s="41"/>
      <c r="B38" s="39" t="s">
        <v>36</v>
      </c>
      <c r="C38" s="40" t="s">
        <v>139</v>
      </c>
      <c r="D38" s="46">
        <f t="shared" si="0"/>
        <v>26</v>
      </c>
      <c r="E38" s="46">
        <f t="shared" si="1"/>
        <v>6</v>
      </c>
      <c r="F38" s="46">
        <f t="shared" si="2"/>
        <v>32</v>
      </c>
      <c r="G38" s="45"/>
      <c r="H38" s="45"/>
      <c r="I38" s="45"/>
      <c r="J38" s="45"/>
      <c r="K38" s="45"/>
      <c r="L38" s="45"/>
      <c r="M38" s="45"/>
      <c r="N38" s="45"/>
      <c r="O38" s="45"/>
      <c r="P38" s="45">
        <v>19</v>
      </c>
      <c r="Q38" s="45">
        <v>5</v>
      </c>
      <c r="R38" s="45">
        <v>24</v>
      </c>
      <c r="S38" s="45"/>
      <c r="T38" s="45"/>
      <c r="U38" s="45"/>
      <c r="V38" s="45"/>
      <c r="W38" s="45"/>
      <c r="X38" s="45"/>
      <c r="Y38" s="45"/>
      <c r="Z38" s="45"/>
      <c r="AA38" s="45"/>
      <c r="AB38" s="45">
        <v>7</v>
      </c>
      <c r="AC38" s="45">
        <v>1</v>
      </c>
      <c r="AD38" s="45">
        <v>8</v>
      </c>
    </row>
    <row r="39" spans="1:30" x14ac:dyDescent="0.25">
      <c r="A39" s="41"/>
      <c r="B39" s="39" t="s">
        <v>41</v>
      </c>
      <c r="C39" s="40" t="s">
        <v>42</v>
      </c>
      <c r="D39" s="46">
        <f t="shared" si="0"/>
        <v>6</v>
      </c>
      <c r="E39" s="46">
        <f t="shared" si="1"/>
        <v>5</v>
      </c>
      <c r="F39" s="46">
        <f t="shared" si="2"/>
        <v>11</v>
      </c>
      <c r="G39" s="45"/>
      <c r="H39" s="45"/>
      <c r="I39" s="45"/>
      <c r="J39" s="45"/>
      <c r="K39" s="45"/>
      <c r="L39" s="45"/>
      <c r="M39" s="45"/>
      <c r="N39" s="45"/>
      <c r="O39" s="45"/>
      <c r="P39" s="45">
        <v>4</v>
      </c>
      <c r="Q39" s="45">
        <v>4</v>
      </c>
      <c r="R39" s="45">
        <v>8</v>
      </c>
      <c r="S39" s="45"/>
      <c r="T39" s="45"/>
      <c r="U39" s="45"/>
      <c r="V39" s="45"/>
      <c r="W39" s="45"/>
      <c r="X39" s="45"/>
      <c r="Y39" s="45"/>
      <c r="Z39" s="45"/>
      <c r="AA39" s="45"/>
      <c r="AB39" s="45">
        <v>2</v>
      </c>
      <c r="AC39" s="45">
        <v>1</v>
      </c>
      <c r="AD39" s="45">
        <v>3</v>
      </c>
    </row>
    <row r="40" spans="1:30" x14ac:dyDescent="0.25">
      <c r="A40" s="41"/>
      <c r="B40" s="39" t="s">
        <v>39</v>
      </c>
      <c r="C40" s="40" t="s">
        <v>40</v>
      </c>
      <c r="D40" s="46">
        <f t="shared" si="0"/>
        <v>23</v>
      </c>
      <c r="E40" s="46">
        <f t="shared" si="1"/>
        <v>12</v>
      </c>
      <c r="F40" s="46">
        <f t="shared" si="2"/>
        <v>35</v>
      </c>
      <c r="G40" s="45"/>
      <c r="H40" s="45"/>
      <c r="I40" s="45"/>
      <c r="J40" s="45"/>
      <c r="K40" s="45"/>
      <c r="L40" s="45"/>
      <c r="M40" s="45"/>
      <c r="N40" s="45"/>
      <c r="O40" s="45"/>
      <c r="P40" s="45">
        <v>15</v>
      </c>
      <c r="Q40" s="45">
        <v>8</v>
      </c>
      <c r="R40" s="45">
        <v>23</v>
      </c>
      <c r="S40" s="45"/>
      <c r="T40" s="45"/>
      <c r="U40" s="45"/>
      <c r="V40" s="45"/>
      <c r="W40" s="45"/>
      <c r="X40" s="45"/>
      <c r="Y40" s="45"/>
      <c r="Z40" s="45"/>
      <c r="AA40" s="45"/>
      <c r="AB40" s="45">
        <v>8</v>
      </c>
      <c r="AC40" s="45">
        <v>4</v>
      </c>
      <c r="AD40" s="45">
        <v>12</v>
      </c>
    </row>
    <row r="41" spans="1:30" x14ac:dyDescent="0.25">
      <c r="A41" s="41"/>
      <c r="B41" s="39" t="s">
        <v>37</v>
      </c>
      <c r="C41" s="40" t="s">
        <v>38</v>
      </c>
      <c r="D41" s="46">
        <f t="shared" si="0"/>
        <v>18</v>
      </c>
      <c r="E41" s="46">
        <f t="shared" si="1"/>
        <v>7</v>
      </c>
      <c r="F41" s="46">
        <f t="shared" si="2"/>
        <v>25</v>
      </c>
      <c r="G41" s="45"/>
      <c r="H41" s="45"/>
      <c r="I41" s="45"/>
      <c r="J41" s="45"/>
      <c r="K41" s="45"/>
      <c r="L41" s="45"/>
      <c r="M41" s="45"/>
      <c r="N41" s="45"/>
      <c r="O41" s="45"/>
      <c r="P41" s="45">
        <v>12</v>
      </c>
      <c r="Q41" s="45">
        <v>5</v>
      </c>
      <c r="R41" s="45">
        <v>17</v>
      </c>
      <c r="S41" s="45"/>
      <c r="T41" s="45"/>
      <c r="U41" s="45"/>
      <c r="V41" s="45"/>
      <c r="W41" s="45"/>
      <c r="X41" s="45"/>
      <c r="Y41" s="45"/>
      <c r="Z41" s="45"/>
      <c r="AA41" s="45"/>
      <c r="AB41" s="45">
        <v>6</v>
      </c>
      <c r="AC41" s="45">
        <v>2</v>
      </c>
      <c r="AD41" s="45">
        <v>8</v>
      </c>
    </row>
    <row r="42" spans="1:30" x14ac:dyDescent="0.25">
      <c r="A42" s="41"/>
      <c r="B42" s="39" t="s">
        <v>35</v>
      </c>
      <c r="C42" s="40" t="s">
        <v>138</v>
      </c>
      <c r="D42" s="46">
        <f t="shared" si="0"/>
        <v>11</v>
      </c>
      <c r="E42" s="46">
        <f t="shared" si="1"/>
        <v>12</v>
      </c>
      <c r="F42" s="46">
        <f t="shared" si="2"/>
        <v>23</v>
      </c>
      <c r="G42" s="45"/>
      <c r="H42" s="45"/>
      <c r="I42" s="45"/>
      <c r="J42" s="45"/>
      <c r="K42" s="45"/>
      <c r="L42" s="45"/>
      <c r="M42" s="45"/>
      <c r="N42" s="45"/>
      <c r="O42" s="45"/>
      <c r="P42" s="45">
        <v>6</v>
      </c>
      <c r="Q42" s="45">
        <v>7</v>
      </c>
      <c r="R42" s="45">
        <v>13</v>
      </c>
      <c r="S42" s="45"/>
      <c r="T42" s="45"/>
      <c r="U42" s="45"/>
      <c r="V42" s="45"/>
      <c r="W42" s="45"/>
      <c r="X42" s="45"/>
      <c r="Y42" s="45">
        <v>1</v>
      </c>
      <c r="Z42" s="45"/>
      <c r="AA42" s="45">
        <v>1</v>
      </c>
      <c r="AB42" s="45">
        <v>4</v>
      </c>
      <c r="AC42" s="45">
        <v>5</v>
      </c>
      <c r="AD42" s="45">
        <v>9</v>
      </c>
    </row>
    <row r="43" spans="1:30" x14ac:dyDescent="0.25">
      <c r="A43" s="41"/>
      <c r="B43" s="39" t="s">
        <v>32</v>
      </c>
      <c r="C43" s="40" t="s">
        <v>33</v>
      </c>
      <c r="D43" s="46">
        <f t="shared" si="0"/>
        <v>83</v>
      </c>
      <c r="E43" s="46">
        <f t="shared" si="1"/>
        <v>15</v>
      </c>
      <c r="F43" s="46">
        <f t="shared" si="2"/>
        <v>98</v>
      </c>
      <c r="G43" s="45"/>
      <c r="H43" s="45">
        <v>1</v>
      </c>
      <c r="I43" s="45">
        <v>1</v>
      </c>
      <c r="J43" s="45"/>
      <c r="K43" s="45"/>
      <c r="L43" s="45"/>
      <c r="M43" s="45">
        <v>1</v>
      </c>
      <c r="N43" s="45"/>
      <c r="O43" s="45">
        <v>1</v>
      </c>
      <c r="P43" s="45">
        <v>39</v>
      </c>
      <c r="Q43" s="45">
        <v>5</v>
      </c>
      <c r="R43" s="45">
        <v>44</v>
      </c>
      <c r="S43" s="45"/>
      <c r="T43" s="45"/>
      <c r="U43" s="45"/>
      <c r="V43" s="45"/>
      <c r="W43" s="45"/>
      <c r="X43" s="45"/>
      <c r="Y43" s="45"/>
      <c r="Z43" s="45"/>
      <c r="AA43" s="45"/>
      <c r="AB43" s="45">
        <v>43</v>
      </c>
      <c r="AC43" s="45">
        <v>9</v>
      </c>
      <c r="AD43" s="45">
        <v>52</v>
      </c>
    </row>
    <row r="44" spans="1:30" x14ac:dyDescent="0.25">
      <c r="A44" s="41"/>
      <c r="B44" s="37" t="s">
        <v>117</v>
      </c>
      <c r="C44" s="38"/>
      <c r="D44" s="45">
        <f t="shared" si="0"/>
        <v>22</v>
      </c>
      <c r="E44" s="45">
        <f t="shared" si="1"/>
        <v>31</v>
      </c>
      <c r="F44" s="45">
        <f t="shared" si="2"/>
        <v>53</v>
      </c>
      <c r="G44" s="45"/>
      <c r="H44" s="45"/>
      <c r="I44" s="45"/>
      <c r="J44" s="45"/>
      <c r="K44" s="45"/>
      <c r="L44" s="45"/>
      <c r="M44" s="45"/>
      <c r="N44" s="45"/>
      <c r="O44" s="45"/>
      <c r="P44" s="45">
        <v>17</v>
      </c>
      <c r="Q44" s="45">
        <v>17</v>
      </c>
      <c r="R44" s="45">
        <v>34</v>
      </c>
      <c r="S44" s="45"/>
      <c r="T44" s="45"/>
      <c r="U44" s="45"/>
      <c r="V44" s="45"/>
      <c r="W44" s="45"/>
      <c r="X44" s="45"/>
      <c r="Y44" s="45">
        <v>1</v>
      </c>
      <c r="Z44" s="45"/>
      <c r="AA44" s="45">
        <v>1</v>
      </c>
      <c r="AB44" s="45">
        <v>4</v>
      </c>
      <c r="AC44" s="45">
        <v>14</v>
      </c>
      <c r="AD44" s="45">
        <v>18</v>
      </c>
    </row>
    <row r="45" spans="1:30" x14ac:dyDescent="0.25">
      <c r="A45" s="41"/>
      <c r="B45" s="39" t="s">
        <v>44</v>
      </c>
      <c r="C45" s="40" t="s">
        <v>141</v>
      </c>
      <c r="D45" s="46">
        <f t="shared" si="0"/>
        <v>0</v>
      </c>
      <c r="E45" s="46">
        <f t="shared" si="1"/>
        <v>2</v>
      </c>
      <c r="F45" s="46">
        <f t="shared" si="2"/>
        <v>2</v>
      </c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>
        <v>1</v>
      </c>
      <c r="R45" s="45">
        <v>1</v>
      </c>
      <c r="S45" s="45"/>
      <c r="T45" s="45"/>
      <c r="U45" s="45"/>
      <c r="V45" s="45"/>
      <c r="W45" s="45"/>
      <c r="X45" s="45"/>
      <c r="Y45" s="45"/>
      <c r="Z45" s="45"/>
      <c r="AA45" s="45"/>
      <c r="AB45" s="45"/>
      <c r="AC45" s="45">
        <v>1</v>
      </c>
      <c r="AD45" s="45">
        <v>1</v>
      </c>
    </row>
    <row r="46" spans="1:30" x14ac:dyDescent="0.25">
      <c r="A46" s="41"/>
      <c r="B46" s="39" t="s">
        <v>43</v>
      </c>
      <c r="C46" s="40" t="s">
        <v>142</v>
      </c>
      <c r="D46" s="46">
        <f t="shared" si="0"/>
        <v>1</v>
      </c>
      <c r="E46" s="46">
        <f t="shared" si="1"/>
        <v>0</v>
      </c>
      <c r="F46" s="46">
        <f t="shared" si="2"/>
        <v>1</v>
      </c>
      <c r="G46" s="45"/>
      <c r="H46" s="45"/>
      <c r="I46" s="45"/>
      <c r="J46" s="45"/>
      <c r="K46" s="45"/>
      <c r="L46" s="45"/>
      <c r="M46" s="45"/>
      <c r="N46" s="45"/>
      <c r="O46" s="45"/>
      <c r="P46" s="45">
        <v>1</v>
      </c>
      <c r="Q46" s="45"/>
      <c r="R46" s="45">
        <v>1</v>
      </c>
      <c r="S46" s="45"/>
      <c r="T46" s="45"/>
      <c r="U46" s="45"/>
      <c r="V46" s="45"/>
      <c r="W46" s="45"/>
      <c r="X46" s="45"/>
      <c r="Y46" s="45"/>
      <c r="Z46" s="45"/>
      <c r="AA46" s="45"/>
      <c r="AB46" s="45"/>
      <c r="AC46" s="45"/>
      <c r="AD46" s="45"/>
    </row>
    <row r="47" spans="1:30" x14ac:dyDescent="0.25">
      <c r="A47" s="41"/>
      <c r="B47" s="39" t="s">
        <v>45</v>
      </c>
      <c r="C47" s="40" t="s">
        <v>143</v>
      </c>
      <c r="D47" s="46">
        <f t="shared" si="0"/>
        <v>0</v>
      </c>
      <c r="E47" s="46">
        <f t="shared" si="1"/>
        <v>1</v>
      </c>
      <c r="F47" s="46">
        <f t="shared" si="2"/>
        <v>1</v>
      </c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>
        <v>1</v>
      </c>
      <c r="R47" s="45">
        <v>1</v>
      </c>
      <c r="S47" s="45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45"/>
    </row>
    <row r="48" spans="1:30" x14ac:dyDescent="0.25">
      <c r="A48" s="41"/>
      <c r="B48" s="39" t="s">
        <v>144</v>
      </c>
      <c r="C48" s="40" t="s">
        <v>145</v>
      </c>
      <c r="D48" s="46">
        <f t="shared" si="0"/>
        <v>5</v>
      </c>
      <c r="E48" s="46">
        <f t="shared" si="1"/>
        <v>6</v>
      </c>
      <c r="F48" s="46">
        <f t="shared" si="2"/>
        <v>11</v>
      </c>
      <c r="G48" s="45"/>
      <c r="H48" s="45"/>
      <c r="I48" s="45"/>
      <c r="J48" s="45"/>
      <c r="K48" s="45"/>
      <c r="L48" s="45"/>
      <c r="M48" s="45"/>
      <c r="N48" s="45"/>
      <c r="O48" s="45"/>
      <c r="P48" s="45">
        <v>5</v>
      </c>
      <c r="Q48" s="45">
        <v>2</v>
      </c>
      <c r="R48" s="45">
        <v>7</v>
      </c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>
        <v>4</v>
      </c>
      <c r="AD48" s="45">
        <v>4</v>
      </c>
    </row>
    <row r="49" spans="1:30" x14ac:dyDescent="0.25">
      <c r="A49" s="41"/>
      <c r="B49" s="39" t="s">
        <v>146</v>
      </c>
      <c r="C49" s="40" t="s">
        <v>147</v>
      </c>
      <c r="D49" s="46">
        <f t="shared" si="0"/>
        <v>4</v>
      </c>
      <c r="E49" s="46">
        <f t="shared" si="1"/>
        <v>11</v>
      </c>
      <c r="F49" s="46">
        <f t="shared" si="2"/>
        <v>15</v>
      </c>
      <c r="G49" s="45"/>
      <c r="H49" s="45"/>
      <c r="I49" s="45"/>
      <c r="J49" s="45"/>
      <c r="K49" s="45"/>
      <c r="L49" s="45"/>
      <c r="M49" s="45"/>
      <c r="N49" s="45"/>
      <c r="O49" s="45"/>
      <c r="P49" s="45">
        <v>4</v>
      </c>
      <c r="Q49" s="45">
        <v>6</v>
      </c>
      <c r="R49" s="45">
        <v>10</v>
      </c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>
        <v>5</v>
      </c>
      <c r="AD49" s="45">
        <v>5</v>
      </c>
    </row>
    <row r="50" spans="1:30" x14ac:dyDescent="0.25">
      <c r="A50" s="41"/>
      <c r="B50" s="39" t="s">
        <v>46</v>
      </c>
      <c r="C50" s="40" t="s">
        <v>148</v>
      </c>
      <c r="D50" s="46">
        <f t="shared" si="0"/>
        <v>0</v>
      </c>
      <c r="E50" s="46">
        <f t="shared" si="1"/>
        <v>1</v>
      </c>
      <c r="F50" s="46">
        <f t="shared" si="2"/>
        <v>1</v>
      </c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>
        <v>1</v>
      </c>
      <c r="R50" s="45">
        <v>1</v>
      </c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</row>
    <row r="51" spans="1:30" x14ac:dyDescent="0.25">
      <c r="A51" s="34"/>
      <c r="B51" s="39" t="s">
        <v>149</v>
      </c>
      <c r="C51" s="40" t="s">
        <v>150</v>
      </c>
      <c r="D51" s="46">
        <f t="shared" si="0"/>
        <v>12</v>
      </c>
      <c r="E51" s="46">
        <f t="shared" si="1"/>
        <v>10</v>
      </c>
      <c r="F51" s="46">
        <f t="shared" si="2"/>
        <v>22</v>
      </c>
      <c r="G51" s="45"/>
      <c r="H51" s="45"/>
      <c r="I51" s="45"/>
      <c r="J51" s="45"/>
      <c r="K51" s="45"/>
      <c r="L51" s="45"/>
      <c r="M51" s="45"/>
      <c r="N51" s="45"/>
      <c r="O51" s="45"/>
      <c r="P51" s="45">
        <v>7</v>
      </c>
      <c r="Q51" s="45">
        <v>6</v>
      </c>
      <c r="R51" s="45">
        <v>13</v>
      </c>
      <c r="S51" s="45"/>
      <c r="T51" s="45"/>
      <c r="U51" s="45"/>
      <c r="V51" s="45"/>
      <c r="W51" s="45"/>
      <c r="X51" s="45"/>
      <c r="Y51" s="45">
        <v>1</v>
      </c>
      <c r="Z51" s="45"/>
      <c r="AA51" s="45">
        <v>1</v>
      </c>
      <c r="AB51" s="45">
        <v>4</v>
      </c>
      <c r="AC51" s="45">
        <v>4</v>
      </c>
      <c r="AD51" s="45">
        <v>8</v>
      </c>
    </row>
    <row r="52" spans="1:30" x14ac:dyDescent="0.25">
      <c r="A52" s="36">
        <v>9</v>
      </c>
      <c r="B52" s="37" t="s">
        <v>18</v>
      </c>
      <c r="C52" s="38"/>
      <c r="D52" s="45">
        <f t="shared" si="0"/>
        <v>88</v>
      </c>
      <c r="E52" s="45">
        <f t="shared" si="1"/>
        <v>39</v>
      </c>
      <c r="F52" s="45">
        <f t="shared" si="2"/>
        <v>127</v>
      </c>
      <c r="G52" s="45"/>
      <c r="H52" s="45"/>
      <c r="I52" s="45"/>
      <c r="J52" s="45"/>
      <c r="K52" s="45"/>
      <c r="L52" s="45"/>
      <c r="M52" s="45"/>
      <c r="N52" s="45"/>
      <c r="O52" s="45"/>
      <c r="P52" s="45">
        <v>75</v>
      </c>
      <c r="Q52" s="45">
        <v>33</v>
      </c>
      <c r="R52" s="45">
        <v>108</v>
      </c>
      <c r="S52" s="45"/>
      <c r="T52" s="45"/>
      <c r="U52" s="45"/>
      <c r="V52" s="45"/>
      <c r="W52" s="45"/>
      <c r="X52" s="45"/>
      <c r="Y52" s="45"/>
      <c r="Z52" s="45"/>
      <c r="AA52" s="45"/>
      <c r="AB52" s="45">
        <v>13</v>
      </c>
      <c r="AC52" s="45">
        <v>6</v>
      </c>
      <c r="AD52" s="45">
        <v>19</v>
      </c>
    </row>
    <row r="53" spans="1:30" x14ac:dyDescent="0.25">
      <c r="A53" s="41"/>
      <c r="B53" s="39" t="s">
        <v>31</v>
      </c>
      <c r="C53" s="40" t="s">
        <v>136</v>
      </c>
      <c r="D53" s="46">
        <f t="shared" si="0"/>
        <v>62</v>
      </c>
      <c r="E53" s="46">
        <f t="shared" si="1"/>
        <v>28</v>
      </c>
      <c r="F53" s="46">
        <f t="shared" si="2"/>
        <v>90</v>
      </c>
      <c r="G53" s="45"/>
      <c r="H53" s="45"/>
      <c r="I53" s="45"/>
      <c r="J53" s="45"/>
      <c r="K53" s="45"/>
      <c r="L53" s="45"/>
      <c r="M53" s="45"/>
      <c r="N53" s="45"/>
      <c r="O53" s="45"/>
      <c r="P53" s="45">
        <v>57</v>
      </c>
      <c r="Q53" s="45">
        <v>26</v>
      </c>
      <c r="R53" s="45">
        <v>83</v>
      </c>
      <c r="S53" s="45"/>
      <c r="T53" s="45"/>
      <c r="U53" s="45"/>
      <c r="V53" s="45"/>
      <c r="W53" s="45"/>
      <c r="X53" s="45"/>
      <c r="Y53" s="45"/>
      <c r="Z53" s="45"/>
      <c r="AA53" s="45"/>
      <c r="AB53" s="45">
        <v>5</v>
      </c>
      <c r="AC53" s="45">
        <v>2</v>
      </c>
      <c r="AD53" s="45">
        <v>7</v>
      </c>
    </row>
    <row r="54" spans="1:30" x14ac:dyDescent="0.25">
      <c r="A54" s="41"/>
      <c r="B54" s="39" t="s">
        <v>32</v>
      </c>
      <c r="C54" s="40" t="s">
        <v>33</v>
      </c>
      <c r="D54" s="46">
        <f t="shared" si="0"/>
        <v>26</v>
      </c>
      <c r="E54" s="46">
        <f t="shared" si="1"/>
        <v>11</v>
      </c>
      <c r="F54" s="46">
        <f t="shared" si="2"/>
        <v>37</v>
      </c>
      <c r="G54" s="45"/>
      <c r="H54" s="45"/>
      <c r="I54" s="45"/>
      <c r="J54" s="45"/>
      <c r="K54" s="45"/>
      <c r="L54" s="45"/>
      <c r="M54" s="45"/>
      <c r="N54" s="45"/>
      <c r="O54" s="45"/>
      <c r="P54" s="45">
        <v>18</v>
      </c>
      <c r="Q54" s="45">
        <v>7</v>
      </c>
      <c r="R54" s="45">
        <v>25</v>
      </c>
      <c r="S54" s="45"/>
      <c r="T54" s="45"/>
      <c r="U54" s="45"/>
      <c r="V54" s="45"/>
      <c r="W54" s="45"/>
      <c r="X54" s="45"/>
      <c r="Y54" s="45"/>
      <c r="Z54" s="45"/>
      <c r="AA54" s="45"/>
      <c r="AB54" s="45">
        <v>8</v>
      </c>
      <c r="AC54" s="45">
        <v>4</v>
      </c>
      <c r="AD54" s="45">
        <v>12</v>
      </c>
    </row>
    <row r="55" spans="1:30" x14ac:dyDescent="0.25">
      <c r="A55" s="33" t="s">
        <v>198</v>
      </c>
      <c r="B55" s="34"/>
      <c r="C55" s="35"/>
      <c r="D55" s="44">
        <f t="shared" si="0"/>
        <v>35</v>
      </c>
      <c r="E55" s="44">
        <f t="shared" si="1"/>
        <v>26</v>
      </c>
      <c r="F55" s="44">
        <f t="shared" si="2"/>
        <v>61</v>
      </c>
      <c r="G55" s="44"/>
      <c r="H55" s="44"/>
      <c r="I55" s="44"/>
      <c r="J55" s="44"/>
      <c r="K55" s="44"/>
      <c r="L55" s="44"/>
      <c r="M55" s="44"/>
      <c r="N55" s="44"/>
      <c r="O55" s="44"/>
      <c r="P55" s="44">
        <v>17</v>
      </c>
      <c r="Q55" s="44">
        <v>14</v>
      </c>
      <c r="R55" s="44">
        <v>31</v>
      </c>
      <c r="S55" s="44">
        <v>1</v>
      </c>
      <c r="T55" s="44"/>
      <c r="U55" s="44">
        <v>1</v>
      </c>
      <c r="V55" s="44"/>
      <c r="W55" s="44"/>
      <c r="X55" s="44"/>
      <c r="Y55" s="44"/>
      <c r="Z55" s="44">
        <v>1</v>
      </c>
      <c r="AA55" s="44">
        <v>1</v>
      </c>
      <c r="AB55" s="44">
        <v>17</v>
      </c>
      <c r="AC55" s="44">
        <v>11</v>
      </c>
      <c r="AD55" s="44">
        <v>28</v>
      </c>
    </row>
    <row r="56" spans="1:30" x14ac:dyDescent="0.25">
      <c r="A56" s="36">
        <v>6</v>
      </c>
      <c r="B56" s="37" t="s">
        <v>48</v>
      </c>
      <c r="C56" s="38"/>
      <c r="D56" s="45">
        <f t="shared" si="0"/>
        <v>10</v>
      </c>
      <c r="E56" s="45">
        <f t="shared" si="1"/>
        <v>6</v>
      </c>
      <c r="F56" s="45">
        <f t="shared" si="2"/>
        <v>16</v>
      </c>
      <c r="G56" s="45"/>
      <c r="H56" s="45"/>
      <c r="I56" s="45"/>
      <c r="J56" s="45"/>
      <c r="K56" s="45"/>
      <c r="L56" s="45"/>
      <c r="M56" s="45"/>
      <c r="N56" s="45"/>
      <c r="O56" s="45"/>
      <c r="P56" s="45">
        <v>7</v>
      </c>
      <c r="Q56" s="45">
        <v>1</v>
      </c>
      <c r="R56" s="45">
        <v>8</v>
      </c>
      <c r="S56" s="45"/>
      <c r="T56" s="45"/>
      <c r="U56" s="45"/>
      <c r="V56" s="45"/>
      <c r="W56" s="45"/>
      <c r="X56" s="45"/>
      <c r="Y56" s="45"/>
      <c r="Z56" s="45"/>
      <c r="AA56" s="45"/>
      <c r="AB56" s="45">
        <v>3</v>
      </c>
      <c r="AC56" s="45">
        <v>5</v>
      </c>
      <c r="AD56" s="45">
        <v>8</v>
      </c>
    </row>
    <row r="57" spans="1:30" x14ac:dyDescent="0.25">
      <c r="A57" s="41"/>
      <c r="B57" s="39" t="s">
        <v>51</v>
      </c>
      <c r="C57" s="40" t="s">
        <v>52</v>
      </c>
      <c r="D57" s="46">
        <f t="shared" si="0"/>
        <v>7</v>
      </c>
      <c r="E57" s="46">
        <f t="shared" si="1"/>
        <v>4</v>
      </c>
      <c r="F57" s="46">
        <f t="shared" si="2"/>
        <v>11</v>
      </c>
      <c r="G57" s="45"/>
      <c r="H57" s="45"/>
      <c r="I57" s="45"/>
      <c r="J57" s="45"/>
      <c r="K57" s="45"/>
      <c r="L57" s="45"/>
      <c r="M57" s="45"/>
      <c r="N57" s="45"/>
      <c r="O57" s="45"/>
      <c r="P57" s="45">
        <v>5</v>
      </c>
      <c r="Q57" s="45"/>
      <c r="R57" s="45">
        <v>5</v>
      </c>
      <c r="S57" s="45"/>
      <c r="T57" s="45"/>
      <c r="U57" s="45"/>
      <c r="V57" s="45"/>
      <c r="W57" s="45"/>
      <c r="X57" s="45"/>
      <c r="Y57" s="45"/>
      <c r="Z57" s="45"/>
      <c r="AA57" s="45"/>
      <c r="AB57" s="45">
        <v>2</v>
      </c>
      <c r="AC57" s="45">
        <v>4</v>
      </c>
      <c r="AD57" s="45">
        <v>6</v>
      </c>
    </row>
    <row r="58" spans="1:30" x14ac:dyDescent="0.25">
      <c r="A58" s="34"/>
      <c r="B58" s="39" t="s">
        <v>49</v>
      </c>
      <c r="C58" s="40" t="s">
        <v>50</v>
      </c>
      <c r="D58" s="46">
        <f t="shared" si="0"/>
        <v>3</v>
      </c>
      <c r="E58" s="46">
        <f t="shared" si="1"/>
        <v>2</v>
      </c>
      <c r="F58" s="46">
        <f t="shared" si="2"/>
        <v>5</v>
      </c>
      <c r="G58" s="45"/>
      <c r="H58" s="45"/>
      <c r="I58" s="45"/>
      <c r="J58" s="45"/>
      <c r="K58" s="45"/>
      <c r="L58" s="45"/>
      <c r="M58" s="45"/>
      <c r="N58" s="45"/>
      <c r="O58" s="45"/>
      <c r="P58" s="45">
        <v>2</v>
      </c>
      <c r="Q58" s="45">
        <v>1</v>
      </c>
      <c r="R58" s="45">
        <v>3</v>
      </c>
      <c r="S58" s="45"/>
      <c r="T58" s="45"/>
      <c r="U58" s="45"/>
      <c r="V58" s="45"/>
      <c r="W58" s="45"/>
      <c r="X58" s="45"/>
      <c r="Y58" s="45"/>
      <c r="Z58" s="45"/>
      <c r="AA58" s="45"/>
      <c r="AB58" s="45">
        <v>1</v>
      </c>
      <c r="AC58" s="45">
        <v>1</v>
      </c>
      <c r="AD58" s="45">
        <v>2</v>
      </c>
    </row>
    <row r="59" spans="1:30" x14ac:dyDescent="0.25">
      <c r="A59" s="36">
        <v>7</v>
      </c>
      <c r="B59" s="37" t="s">
        <v>116</v>
      </c>
      <c r="C59" s="38"/>
      <c r="D59" s="45">
        <f t="shared" si="0"/>
        <v>24</v>
      </c>
      <c r="E59" s="45">
        <f t="shared" si="1"/>
        <v>14</v>
      </c>
      <c r="F59" s="45">
        <f t="shared" si="2"/>
        <v>38</v>
      </c>
      <c r="G59" s="45"/>
      <c r="H59" s="45"/>
      <c r="I59" s="45"/>
      <c r="J59" s="45"/>
      <c r="K59" s="45"/>
      <c r="L59" s="45"/>
      <c r="M59" s="45"/>
      <c r="N59" s="45"/>
      <c r="O59" s="45"/>
      <c r="P59" s="45">
        <v>10</v>
      </c>
      <c r="Q59" s="45">
        <v>9</v>
      </c>
      <c r="R59" s="45">
        <v>19</v>
      </c>
      <c r="S59" s="45">
        <v>1</v>
      </c>
      <c r="T59" s="45"/>
      <c r="U59" s="45">
        <v>1</v>
      </c>
      <c r="V59" s="45"/>
      <c r="W59" s="45"/>
      <c r="X59" s="45"/>
      <c r="Y59" s="45"/>
      <c r="Z59" s="45">
        <v>1</v>
      </c>
      <c r="AA59" s="45">
        <v>1</v>
      </c>
      <c r="AB59" s="45">
        <v>13</v>
      </c>
      <c r="AC59" s="45">
        <v>4</v>
      </c>
      <c r="AD59" s="45">
        <v>17</v>
      </c>
    </row>
    <row r="60" spans="1:30" x14ac:dyDescent="0.25">
      <c r="A60" s="34"/>
      <c r="B60" s="39" t="s">
        <v>53</v>
      </c>
      <c r="C60" s="40" t="s">
        <v>151</v>
      </c>
      <c r="D60" s="46">
        <f t="shared" si="0"/>
        <v>24</v>
      </c>
      <c r="E60" s="46">
        <f t="shared" si="1"/>
        <v>14</v>
      </c>
      <c r="F60" s="46">
        <f t="shared" si="2"/>
        <v>38</v>
      </c>
      <c r="G60" s="45"/>
      <c r="H60" s="45"/>
      <c r="I60" s="45"/>
      <c r="J60" s="45"/>
      <c r="K60" s="45"/>
      <c r="L60" s="45"/>
      <c r="M60" s="45"/>
      <c r="N60" s="45"/>
      <c r="O60" s="45"/>
      <c r="P60" s="45">
        <v>10</v>
      </c>
      <c r="Q60" s="45">
        <v>9</v>
      </c>
      <c r="R60" s="45">
        <v>19</v>
      </c>
      <c r="S60" s="45">
        <v>1</v>
      </c>
      <c r="T60" s="45"/>
      <c r="U60" s="45">
        <v>1</v>
      </c>
      <c r="V60" s="45"/>
      <c r="W60" s="45"/>
      <c r="X60" s="45"/>
      <c r="Y60" s="45"/>
      <c r="Z60" s="45">
        <v>1</v>
      </c>
      <c r="AA60" s="45">
        <v>1</v>
      </c>
      <c r="AB60" s="45">
        <v>13</v>
      </c>
      <c r="AC60" s="45">
        <v>4</v>
      </c>
      <c r="AD60" s="45">
        <v>17</v>
      </c>
    </row>
    <row r="61" spans="1:30" x14ac:dyDescent="0.25">
      <c r="A61" s="36">
        <v>8</v>
      </c>
      <c r="B61" s="37" t="s">
        <v>118</v>
      </c>
      <c r="C61" s="38"/>
      <c r="D61" s="45">
        <f t="shared" si="0"/>
        <v>1</v>
      </c>
      <c r="E61" s="45">
        <f t="shared" si="1"/>
        <v>6</v>
      </c>
      <c r="F61" s="45">
        <f t="shared" si="2"/>
        <v>7</v>
      </c>
      <c r="G61" s="45"/>
      <c r="H61" s="45"/>
      <c r="I61" s="45"/>
      <c r="J61" s="45"/>
      <c r="K61" s="45"/>
      <c r="L61" s="45"/>
      <c r="M61" s="45"/>
      <c r="N61" s="45"/>
      <c r="O61" s="45"/>
      <c r="P61" s="45"/>
      <c r="Q61" s="45">
        <v>4</v>
      </c>
      <c r="R61" s="45">
        <v>4</v>
      </c>
      <c r="S61" s="45"/>
      <c r="T61" s="45"/>
      <c r="U61" s="45"/>
      <c r="V61" s="45"/>
      <c r="W61" s="45"/>
      <c r="X61" s="45"/>
      <c r="Y61" s="45"/>
      <c r="Z61" s="45"/>
      <c r="AA61" s="45"/>
      <c r="AB61" s="45">
        <v>1</v>
      </c>
      <c r="AC61" s="45">
        <v>2</v>
      </c>
      <c r="AD61" s="45">
        <v>3</v>
      </c>
    </row>
    <row r="62" spans="1:30" x14ac:dyDescent="0.25">
      <c r="A62" s="41"/>
      <c r="B62" s="39" t="s">
        <v>102</v>
      </c>
      <c r="C62" s="40" t="s">
        <v>103</v>
      </c>
      <c r="D62" s="46">
        <f t="shared" si="0"/>
        <v>1</v>
      </c>
      <c r="E62" s="46">
        <f t="shared" si="1"/>
        <v>6</v>
      </c>
      <c r="F62" s="46">
        <f t="shared" si="2"/>
        <v>7</v>
      </c>
      <c r="G62" s="45"/>
      <c r="H62" s="45"/>
      <c r="I62" s="45"/>
      <c r="J62" s="45"/>
      <c r="K62" s="45"/>
      <c r="L62" s="45"/>
      <c r="M62" s="45"/>
      <c r="N62" s="45"/>
      <c r="O62" s="45"/>
      <c r="P62" s="45"/>
      <c r="Q62" s="45">
        <v>4</v>
      </c>
      <c r="R62" s="45">
        <v>4</v>
      </c>
      <c r="S62" s="45"/>
      <c r="T62" s="45"/>
      <c r="U62" s="45"/>
      <c r="V62" s="45"/>
      <c r="W62" s="45"/>
      <c r="X62" s="45"/>
      <c r="Y62" s="45"/>
      <c r="Z62" s="45"/>
      <c r="AA62" s="45"/>
      <c r="AB62" s="45">
        <v>1</v>
      </c>
      <c r="AC62" s="45">
        <v>2</v>
      </c>
      <c r="AD62" s="45">
        <v>3</v>
      </c>
    </row>
    <row r="63" spans="1:30" x14ac:dyDescent="0.25">
      <c r="A63" s="33" t="s">
        <v>199</v>
      </c>
      <c r="B63" s="34"/>
      <c r="C63" s="35"/>
      <c r="D63" s="44">
        <f t="shared" si="0"/>
        <v>17</v>
      </c>
      <c r="E63" s="44">
        <f t="shared" si="1"/>
        <v>10</v>
      </c>
      <c r="F63" s="44">
        <f t="shared" si="2"/>
        <v>27</v>
      </c>
      <c r="G63" s="44"/>
      <c r="H63" s="44"/>
      <c r="I63" s="44"/>
      <c r="J63" s="44"/>
      <c r="K63" s="44"/>
      <c r="L63" s="44"/>
      <c r="M63" s="44"/>
      <c r="N63" s="44"/>
      <c r="O63" s="44"/>
      <c r="P63" s="44">
        <v>7</v>
      </c>
      <c r="Q63" s="44">
        <v>7</v>
      </c>
      <c r="R63" s="44">
        <v>14</v>
      </c>
      <c r="S63" s="44"/>
      <c r="T63" s="44"/>
      <c r="U63" s="44"/>
      <c r="V63" s="44"/>
      <c r="W63" s="44"/>
      <c r="X63" s="44"/>
      <c r="Y63" s="44"/>
      <c r="Z63" s="44"/>
      <c r="AA63" s="44"/>
      <c r="AB63" s="44">
        <v>10</v>
      </c>
      <c r="AC63" s="44">
        <v>3</v>
      </c>
      <c r="AD63" s="44">
        <v>13</v>
      </c>
    </row>
    <row r="64" spans="1:30" x14ac:dyDescent="0.25">
      <c r="A64" s="36">
        <v>7</v>
      </c>
      <c r="B64" s="37" t="s">
        <v>116</v>
      </c>
      <c r="C64" s="38"/>
      <c r="D64" s="45">
        <f t="shared" si="0"/>
        <v>17</v>
      </c>
      <c r="E64" s="45">
        <f t="shared" si="1"/>
        <v>10</v>
      </c>
      <c r="F64" s="45">
        <f t="shared" si="2"/>
        <v>27</v>
      </c>
      <c r="G64" s="45"/>
      <c r="H64" s="45"/>
      <c r="I64" s="45"/>
      <c r="J64" s="45"/>
      <c r="K64" s="45"/>
      <c r="L64" s="45"/>
      <c r="M64" s="45"/>
      <c r="N64" s="45"/>
      <c r="O64" s="45"/>
      <c r="P64" s="45">
        <v>7</v>
      </c>
      <c r="Q64" s="45">
        <v>7</v>
      </c>
      <c r="R64" s="45">
        <v>14</v>
      </c>
      <c r="S64" s="45"/>
      <c r="T64" s="45"/>
      <c r="U64" s="45"/>
      <c r="V64" s="45"/>
      <c r="W64" s="45"/>
      <c r="X64" s="45"/>
      <c r="Y64" s="45"/>
      <c r="Z64" s="45"/>
      <c r="AA64" s="45"/>
      <c r="AB64" s="45">
        <v>10</v>
      </c>
      <c r="AC64" s="45">
        <v>3</v>
      </c>
      <c r="AD64" s="45">
        <v>13</v>
      </c>
    </row>
    <row r="65" spans="1:30" x14ac:dyDescent="0.25">
      <c r="A65" s="41"/>
      <c r="B65" s="39" t="s">
        <v>54</v>
      </c>
      <c r="C65" s="40" t="s">
        <v>55</v>
      </c>
      <c r="D65" s="46">
        <f t="shared" si="0"/>
        <v>8</v>
      </c>
      <c r="E65" s="46">
        <f t="shared" si="1"/>
        <v>5</v>
      </c>
      <c r="F65" s="46">
        <f t="shared" si="2"/>
        <v>13</v>
      </c>
      <c r="G65" s="45"/>
      <c r="H65" s="45"/>
      <c r="I65" s="45"/>
      <c r="J65" s="45"/>
      <c r="K65" s="45"/>
      <c r="L65" s="45"/>
      <c r="M65" s="45"/>
      <c r="N65" s="45"/>
      <c r="O65" s="45"/>
      <c r="P65" s="45">
        <v>4</v>
      </c>
      <c r="Q65" s="45">
        <v>2</v>
      </c>
      <c r="R65" s="45">
        <v>6</v>
      </c>
      <c r="S65" s="45"/>
      <c r="T65" s="45"/>
      <c r="U65" s="45"/>
      <c r="V65" s="45"/>
      <c r="W65" s="45"/>
      <c r="X65" s="45"/>
      <c r="Y65" s="45"/>
      <c r="Z65" s="45"/>
      <c r="AA65" s="45"/>
      <c r="AB65" s="45">
        <v>4</v>
      </c>
      <c r="AC65" s="45">
        <v>3</v>
      </c>
      <c r="AD65" s="45">
        <v>7</v>
      </c>
    </row>
    <row r="66" spans="1:30" x14ac:dyDescent="0.25">
      <c r="A66" s="41"/>
      <c r="B66" s="39" t="s">
        <v>56</v>
      </c>
      <c r="C66" s="40" t="s">
        <v>152</v>
      </c>
      <c r="D66" s="46">
        <f t="shared" si="0"/>
        <v>9</v>
      </c>
      <c r="E66" s="46">
        <f t="shared" si="1"/>
        <v>5</v>
      </c>
      <c r="F66" s="46">
        <f t="shared" si="2"/>
        <v>14</v>
      </c>
      <c r="G66" s="45"/>
      <c r="H66" s="45"/>
      <c r="I66" s="45"/>
      <c r="J66" s="45"/>
      <c r="K66" s="45"/>
      <c r="L66" s="45"/>
      <c r="M66" s="45"/>
      <c r="N66" s="45"/>
      <c r="O66" s="45"/>
      <c r="P66" s="45">
        <v>3</v>
      </c>
      <c r="Q66" s="45">
        <v>5</v>
      </c>
      <c r="R66" s="45">
        <v>8</v>
      </c>
      <c r="S66" s="45"/>
      <c r="T66" s="45"/>
      <c r="U66" s="45"/>
      <c r="V66" s="45"/>
      <c r="W66" s="45"/>
      <c r="X66" s="45"/>
      <c r="Y66" s="45"/>
      <c r="Z66" s="45"/>
      <c r="AA66" s="45"/>
      <c r="AB66" s="45">
        <v>6</v>
      </c>
      <c r="AC66" s="45"/>
      <c r="AD66" s="45">
        <v>6</v>
      </c>
    </row>
    <row r="67" spans="1:30" x14ac:dyDescent="0.25">
      <c r="A67" s="33" t="s">
        <v>193</v>
      </c>
      <c r="B67" s="34"/>
      <c r="C67" s="35"/>
      <c r="D67" s="44">
        <f t="shared" si="0"/>
        <v>363</v>
      </c>
      <c r="E67" s="44">
        <f t="shared" si="1"/>
        <v>260</v>
      </c>
      <c r="F67" s="44">
        <f t="shared" si="2"/>
        <v>623</v>
      </c>
      <c r="G67" s="44">
        <v>1</v>
      </c>
      <c r="H67" s="44"/>
      <c r="I67" s="44">
        <v>1</v>
      </c>
      <c r="J67" s="44"/>
      <c r="K67" s="44">
        <v>1</v>
      </c>
      <c r="L67" s="44">
        <v>1</v>
      </c>
      <c r="M67" s="44"/>
      <c r="N67" s="44">
        <v>1</v>
      </c>
      <c r="O67" s="44">
        <v>1</v>
      </c>
      <c r="P67" s="44">
        <v>205</v>
      </c>
      <c r="Q67" s="44">
        <v>152</v>
      </c>
      <c r="R67" s="44">
        <v>357</v>
      </c>
      <c r="S67" s="44"/>
      <c r="T67" s="44"/>
      <c r="U67" s="44"/>
      <c r="V67" s="44"/>
      <c r="W67" s="44">
        <v>1</v>
      </c>
      <c r="X67" s="44">
        <v>1</v>
      </c>
      <c r="Y67" s="44">
        <v>2</v>
      </c>
      <c r="Z67" s="44">
        <v>1</v>
      </c>
      <c r="AA67" s="44">
        <v>3</v>
      </c>
      <c r="AB67" s="44">
        <v>155</v>
      </c>
      <c r="AC67" s="44">
        <v>104</v>
      </c>
      <c r="AD67" s="44">
        <v>259</v>
      </c>
    </row>
    <row r="68" spans="1:30" x14ac:dyDescent="0.25">
      <c r="A68" s="36">
        <v>7</v>
      </c>
      <c r="B68" s="37" t="s">
        <v>116</v>
      </c>
      <c r="C68" s="38"/>
      <c r="D68" s="45">
        <f t="shared" si="0"/>
        <v>6</v>
      </c>
      <c r="E68" s="45">
        <f t="shared" si="1"/>
        <v>2</v>
      </c>
      <c r="F68" s="45">
        <f t="shared" si="2"/>
        <v>8</v>
      </c>
      <c r="G68" s="45"/>
      <c r="H68" s="45"/>
      <c r="I68" s="45"/>
      <c r="J68" s="45"/>
      <c r="K68" s="45"/>
      <c r="L68" s="45"/>
      <c r="M68" s="45"/>
      <c r="N68" s="45"/>
      <c r="O68" s="45"/>
      <c r="P68" s="45">
        <v>3</v>
      </c>
      <c r="Q68" s="45">
        <v>1</v>
      </c>
      <c r="R68" s="45">
        <v>4</v>
      </c>
      <c r="S68" s="45"/>
      <c r="T68" s="45"/>
      <c r="U68" s="45"/>
      <c r="V68" s="45"/>
      <c r="W68" s="45"/>
      <c r="X68" s="45"/>
      <c r="Y68" s="45"/>
      <c r="Z68" s="45"/>
      <c r="AA68" s="45"/>
      <c r="AB68" s="45">
        <v>3</v>
      </c>
      <c r="AC68" s="45">
        <v>1</v>
      </c>
      <c r="AD68" s="45">
        <v>4</v>
      </c>
    </row>
    <row r="69" spans="1:30" x14ac:dyDescent="0.25">
      <c r="A69" s="34"/>
      <c r="B69" s="39" t="s">
        <v>57</v>
      </c>
      <c r="C69" s="40" t="s">
        <v>58</v>
      </c>
      <c r="D69" s="46">
        <f t="shared" si="0"/>
        <v>6</v>
      </c>
      <c r="E69" s="46">
        <f t="shared" si="1"/>
        <v>2</v>
      </c>
      <c r="F69" s="46">
        <f t="shared" si="2"/>
        <v>8</v>
      </c>
      <c r="G69" s="45"/>
      <c r="H69" s="45"/>
      <c r="I69" s="45"/>
      <c r="J69" s="45"/>
      <c r="K69" s="45"/>
      <c r="L69" s="45"/>
      <c r="M69" s="45"/>
      <c r="N69" s="45"/>
      <c r="O69" s="45"/>
      <c r="P69" s="45">
        <v>3</v>
      </c>
      <c r="Q69" s="45">
        <v>1</v>
      </c>
      <c r="R69" s="45">
        <v>4</v>
      </c>
      <c r="S69" s="45"/>
      <c r="T69" s="45"/>
      <c r="U69" s="45"/>
      <c r="V69" s="45"/>
      <c r="W69" s="45"/>
      <c r="X69" s="45"/>
      <c r="Y69" s="45"/>
      <c r="Z69" s="45"/>
      <c r="AA69" s="45"/>
      <c r="AB69" s="45">
        <v>3</v>
      </c>
      <c r="AC69" s="45">
        <v>1</v>
      </c>
      <c r="AD69" s="45">
        <v>4</v>
      </c>
    </row>
    <row r="70" spans="1:30" x14ac:dyDescent="0.25">
      <c r="A70" s="36">
        <v>11</v>
      </c>
      <c r="B70" s="37" t="s">
        <v>59</v>
      </c>
      <c r="C70" s="38"/>
      <c r="D70" s="45">
        <f t="shared" si="0"/>
        <v>357</v>
      </c>
      <c r="E70" s="45">
        <f t="shared" si="1"/>
        <v>258</v>
      </c>
      <c r="F70" s="45">
        <f t="shared" si="2"/>
        <v>615</v>
      </c>
      <c r="G70" s="45">
        <v>1</v>
      </c>
      <c r="H70" s="45"/>
      <c r="I70" s="45">
        <v>1</v>
      </c>
      <c r="J70" s="45"/>
      <c r="K70" s="45">
        <v>1</v>
      </c>
      <c r="L70" s="45">
        <v>1</v>
      </c>
      <c r="M70" s="45"/>
      <c r="N70" s="45">
        <v>1</v>
      </c>
      <c r="O70" s="45">
        <v>1</v>
      </c>
      <c r="P70" s="45">
        <v>202</v>
      </c>
      <c r="Q70" s="45">
        <v>151</v>
      </c>
      <c r="R70" s="45">
        <v>353</v>
      </c>
      <c r="S70" s="45"/>
      <c r="T70" s="45"/>
      <c r="U70" s="45"/>
      <c r="V70" s="45"/>
      <c r="W70" s="45">
        <v>1</v>
      </c>
      <c r="X70" s="45">
        <v>1</v>
      </c>
      <c r="Y70" s="45">
        <v>2</v>
      </c>
      <c r="Z70" s="45">
        <v>1</v>
      </c>
      <c r="AA70" s="45">
        <v>3</v>
      </c>
      <c r="AB70" s="45">
        <v>152</v>
      </c>
      <c r="AC70" s="45">
        <v>103</v>
      </c>
      <c r="AD70" s="45">
        <v>255</v>
      </c>
    </row>
    <row r="71" spans="1:30" x14ac:dyDescent="0.25">
      <c r="A71" s="41"/>
      <c r="B71" s="39" t="s">
        <v>57</v>
      </c>
      <c r="C71" s="40" t="s">
        <v>58</v>
      </c>
      <c r="D71" s="46">
        <f t="shared" si="0"/>
        <v>357</v>
      </c>
      <c r="E71" s="46">
        <f t="shared" si="1"/>
        <v>258</v>
      </c>
      <c r="F71" s="46">
        <f t="shared" si="2"/>
        <v>615</v>
      </c>
      <c r="G71" s="45">
        <v>1</v>
      </c>
      <c r="H71" s="45"/>
      <c r="I71" s="45">
        <v>1</v>
      </c>
      <c r="J71" s="45"/>
      <c r="K71" s="45">
        <v>1</v>
      </c>
      <c r="L71" s="45">
        <v>1</v>
      </c>
      <c r="M71" s="45"/>
      <c r="N71" s="45">
        <v>1</v>
      </c>
      <c r="O71" s="45">
        <v>1</v>
      </c>
      <c r="P71" s="45">
        <v>202</v>
      </c>
      <c r="Q71" s="45">
        <v>151</v>
      </c>
      <c r="R71" s="45">
        <v>353</v>
      </c>
      <c r="S71" s="45"/>
      <c r="T71" s="45"/>
      <c r="U71" s="45"/>
      <c r="V71" s="45"/>
      <c r="W71" s="45">
        <v>1</v>
      </c>
      <c r="X71" s="45">
        <v>1</v>
      </c>
      <c r="Y71" s="45">
        <v>2</v>
      </c>
      <c r="Z71" s="45">
        <v>1</v>
      </c>
      <c r="AA71" s="45">
        <v>3</v>
      </c>
      <c r="AB71" s="45">
        <v>152</v>
      </c>
      <c r="AC71" s="45">
        <v>103</v>
      </c>
      <c r="AD71" s="45">
        <v>255</v>
      </c>
    </row>
    <row r="72" spans="1:30" x14ac:dyDescent="0.25">
      <c r="A72" s="33" t="s">
        <v>194</v>
      </c>
      <c r="B72" s="34"/>
      <c r="C72" s="35"/>
      <c r="D72" s="44">
        <f t="shared" si="0"/>
        <v>398</v>
      </c>
      <c r="E72" s="44">
        <f t="shared" si="1"/>
        <v>143</v>
      </c>
      <c r="F72" s="44">
        <f t="shared" si="2"/>
        <v>541</v>
      </c>
      <c r="G72" s="44"/>
      <c r="H72" s="44"/>
      <c r="I72" s="44"/>
      <c r="J72" s="44"/>
      <c r="K72" s="44"/>
      <c r="L72" s="44"/>
      <c r="M72" s="44">
        <v>2</v>
      </c>
      <c r="N72" s="44"/>
      <c r="O72" s="44">
        <v>2</v>
      </c>
      <c r="P72" s="44">
        <v>276</v>
      </c>
      <c r="Q72" s="44">
        <v>96</v>
      </c>
      <c r="R72" s="44">
        <v>372</v>
      </c>
      <c r="S72" s="44"/>
      <c r="T72" s="44"/>
      <c r="U72" s="44"/>
      <c r="V72" s="44"/>
      <c r="W72" s="44"/>
      <c r="X72" s="44"/>
      <c r="Y72" s="44">
        <v>2</v>
      </c>
      <c r="Z72" s="44">
        <v>4</v>
      </c>
      <c r="AA72" s="44">
        <v>6</v>
      </c>
      <c r="AB72" s="44">
        <v>118</v>
      </c>
      <c r="AC72" s="44">
        <v>43</v>
      </c>
      <c r="AD72" s="44">
        <v>161</v>
      </c>
    </row>
    <row r="73" spans="1:30" x14ac:dyDescent="0.25">
      <c r="A73" s="36">
        <v>7</v>
      </c>
      <c r="B73" s="37" t="s">
        <v>116</v>
      </c>
      <c r="C73" s="38"/>
      <c r="D73" s="45">
        <f t="shared" si="0"/>
        <v>185</v>
      </c>
      <c r="E73" s="45">
        <f t="shared" si="1"/>
        <v>58</v>
      </c>
      <c r="F73" s="45">
        <f t="shared" si="2"/>
        <v>243</v>
      </c>
      <c r="G73" s="45"/>
      <c r="H73" s="45"/>
      <c r="I73" s="45"/>
      <c r="J73" s="45"/>
      <c r="K73" s="45"/>
      <c r="L73" s="45"/>
      <c r="M73" s="45">
        <v>2</v>
      </c>
      <c r="N73" s="45"/>
      <c r="O73" s="45">
        <v>2</v>
      </c>
      <c r="P73" s="45">
        <v>134</v>
      </c>
      <c r="Q73" s="45">
        <v>40</v>
      </c>
      <c r="R73" s="45">
        <v>174</v>
      </c>
      <c r="S73" s="45"/>
      <c r="T73" s="45"/>
      <c r="U73" s="45"/>
      <c r="V73" s="45"/>
      <c r="W73" s="45"/>
      <c r="X73" s="45"/>
      <c r="Y73" s="45"/>
      <c r="Z73" s="45">
        <v>1</v>
      </c>
      <c r="AA73" s="45">
        <v>1</v>
      </c>
      <c r="AB73" s="45">
        <v>49</v>
      </c>
      <c r="AC73" s="45">
        <v>17</v>
      </c>
      <c r="AD73" s="45">
        <v>66</v>
      </c>
    </row>
    <row r="74" spans="1:30" x14ac:dyDescent="0.25">
      <c r="A74" s="41"/>
      <c r="B74" s="39" t="s">
        <v>64</v>
      </c>
      <c r="C74" s="40" t="s">
        <v>155</v>
      </c>
      <c r="D74" s="46">
        <f t="shared" si="0"/>
        <v>30</v>
      </c>
      <c r="E74" s="46">
        <f t="shared" si="1"/>
        <v>15</v>
      </c>
      <c r="F74" s="46">
        <f t="shared" si="2"/>
        <v>45</v>
      </c>
      <c r="G74" s="45"/>
      <c r="H74" s="45"/>
      <c r="I74" s="45"/>
      <c r="J74" s="45"/>
      <c r="K74" s="45"/>
      <c r="L74" s="45"/>
      <c r="M74" s="45">
        <v>1</v>
      </c>
      <c r="N74" s="45"/>
      <c r="O74" s="45">
        <v>1</v>
      </c>
      <c r="P74" s="45">
        <v>20</v>
      </c>
      <c r="Q74" s="45">
        <v>10</v>
      </c>
      <c r="R74" s="45">
        <v>30</v>
      </c>
      <c r="S74" s="45"/>
      <c r="T74" s="45"/>
      <c r="U74" s="45"/>
      <c r="V74" s="45"/>
      <c r="W74" s="45"/>
      <c r="X74" s="45"/>
      <c r="Y74" s="45"/>
      <c r="Z74" s="45"/>
      <c r="AA74" s="45"/>
      <c r="AB74" s="45">
        <v>9</v>
      </c>
      <c r="AC74" s="45">
        <v>5</v>
      </c>
      <c r="AD74" s="45">
        <v>14</v>
      </c>
    </row>
    <row r="75" spans="1:30" x14ac:dyDescent="0.25">
      <c r="A75" s="41"/>
      <c r="B75" s="39" t="s">
        <v>77</v>
      </c>
      <c r="C75" s="40" t="s">
        <v>163</v>
      </c>
      <c r="D75" s="46">
        <f t="shared" ref="D75:D111" si="3">G75+J75+M75+P75+S75+V75+Y75+AB75</f>
        <v>2</v>
      </c>
      <c r="E75" s="46">
        <f t="shared" ref="E75:E111" si="4">H75+K75+N75+Q75+T75+W75+Z75+AC75</f>
        <v>0</v>
      </c>
      <c r="F75" s="46">
        <f t="shared" ref="F75:F111" si="5">SUM(D75:E75)</f>
        <v>2</v>
      </c>
      <c r="G75" s="45"/>
      <c r="H75" s="45"/>
      <c r="I75" s="45"/>
      <c r="J75" s="45"/>
      <c r="K75" s="45"/>
      <c r="L75" s="45"/>
      <c r="M75" s="45"/>
      <c r="N75" s="45"/>
      <c r="O75" s="45"/>
      <c r="P75" s="45">
        <v>2</v>
      </c>
      <c r="Q75" s="45"/>
      <c r="R75" s="45">
        <v>2</v>
      </c>
      <c r="S75" s="45"/>
      <c r="T75" s="45"/>
      <c r="U75" s="45"/>
      <c r="V75" s="45"/>
      <c r="W75" s="45"/>
      <c r="X75" s="45"/>
      <c r="Y75" s="45"/>
      <c r="Z75" s="45"/>
      <c r="AA75" s="45"/>
      <c r="AB75" s="45"/>
      <c r="AC75" s="45"/>
      <c r="AD75" s="45"/>
    </row>
    <row r="76" spans="1:30" x14ac:dyDescent="0.25">
      <c r="A76" s="41"/>
      <c r="B76" s="39" t="s">
        <v>60</v>
      </c>
      <c r="C76" s="40" t="s">
        <v>153</v>
      </c>
      <c r="D76" s="46">
        <f t="shared" si="3"/>
        <v>3</v>
      </c>
      <c r="E76" s="46">
        <f t="shared" si="4"/>
        <v>0</v>
      </c>
      <c r="F76" s="46">
        <f t="shared" si="5"/>
        <v>3</v>
      </c>
      <c r="G76" s="45"/>
      <c r="H76" s="45"/>
      <c r="I76" s="45"/>
      <c r="J76" s="45"/>
      <c r="K76" s="45"/>
      <c r="L76" s="45"/>
      <c r="M76" s="45"/>
      <c r="N76" s="45"/>
      <c r="O76" s="45"/>
      <c r="P76" s="45">
        <v>3</v>
      </c>
      <c r="Q76" s="45"/>
      <c r="R76" s="45">
        <v>3</v>
      </c>
      <c r="S76" s="45"/>
      <c r="T76" s="45"/>
      <c r="U76" s="45"/>
      <c r="V76" s="45"/>
      <c r="W76" s="45"/>
      <c r="X76" s="45"/>
      <c r="Y76" s="45"/>
      <c r="Z76" s="45"/>
      <c r="AA76" s="45"/>
      <c r="AB76" s="45"/>
      <c r="AC76" s="45"/>
      <c r="AD76" s="45"/>
    </row>
    <row r="77" spans="1:30" x14ac:dyDescent="0.25">
      <c r="A77" s="41"/>
      <c r="B77" s="39" t="s">
        <v>78</v>
      </c>
      <c r="C77" s="40" t="s">
        <v>164</v>
      </c>
      <c r="D77" s="46">
        <f t="shared" si="3"/>
        <v>8</v>
      </c>
      <c r="E77" s="46">
        <f t="shared" si="4"/>
        <v>12</v>
      </c>
      <c r="F77" s="46">
        <f t="shared" si="5"/>
        <v>20</v>
      </c>
      <c r="G77" s="45"/>
      <c r="H77" s="45"/>
      <c r="I77" s="45"/>
      <c r="J77" s="45"/>
      <c r="K77" s="45"/>
      <c r="L77" s="45"/>
      <c r="M77" s="45"/>
      <c r="N77" s="45"/>
      <c r="O77" s="45"/>
      <c r="P77" s="45">
        <v>8</v>
      </c>
      <c r="Q77" s="45">
        <v>10</v>
      </c>
      <c r="R77" s="45">
        <v>18</v>
      </c>
      <c r="S77" s="45"/>
      <c r="T77" s="45"/>
      <c r="U77" s="45"/>
      <c r="V77" s="45"/>
      <c r="W77" s="45"/>
      <c r="X77" s="45"/>
      <c r="Y77" s="45"/>
      <c r="Z77" s="45"/>
      <c r="AA77" s="45"/>
      <c r="AB77" s="45"/>
      <c r="AC77" s="45">
        <v>2</v>
      </c>
      <c r="AD77" s="45">
        <v>2</v>
      </c>
    </row>
    <row r="78" spans="1:30" x14ac:dyDescent="0.25">
      <c r="A78" s="41"/>
      <c r="B78" s="39" t="s">
        <v>71</v>
      </c>
      <c r="C78" s="40" t="s">
        <v>154</v>
      </c>
      <c r="D78" s="46">
        <f t="shared" si="3"/>
        <v>29</v>
      </c>
      <c r="E78" s="46">
        <f t="shared" si="4"/>
        <v>6</v>
      </c>
      <c r="F78" s="46">
        <f t="shared" si="5"/>
        <v>35</v>
      </c>
      <c r="G78" s="45"/>
      <c r="H78" s="45"/>
      <c r="I78" s="45"/>
      <c r="J78" s="45"/>
      <c r="K78" s="45"/>
      <c r="L78" s="45"/>
      <c r="M78" s="45"/>
      <c r="N78" s="45"/>
      <c r="O78" s="45"/>
      <c r="P78" s="45">
        <v>19</v>
      </c>
      <c r="Q78" s="45">
        <v>5</v>
      </c>
      <c r="R78" s="45">
        <v>24</v>
      </c>
      <c r="S78" s="45"/>
      <c r="T78" s="45"/>
      <c r="U78" s="45"/>
      <c r="V78" s="45"/>
      <c r="W78" s="45"/>
      <c r="X78" s="45"/>
      <c r="Y78" s="45"/>
      <c r="Z78" s="45"/>
      <c r="AA78" s="45"/>
      <c r="AB78" s="45">
        <v>10</v>
      </c>
      <c r="AC78" s="45">
        <v>1</v>
      </c>
      <c r="AD78" s="45">
        <v>11</v>
      </c>
    </row>
    <row r="79" spans="1:30" x14ac:dyDescent="0.25">
      <c r="A79" s="41"/>
      <c r="B79" s="39" t="s">
        <v>75</v>
      </c>
      <c r="C79" s="40" t="s">
        <v>159</v>
      </c>
      <c r="D79" s="46">
        <f t="shared" si="3"/>
        <v>1</v>
      </c>
      <c r="E79" s="46">
        <f t="shared" si="4"/>
        <v>0</v>
      </c>
      <c r="F79" s="46">
        <f t="shared" si="5"/>
        <v>1</v>
      </c>
      <c r="G79" s="45"/>
      <c r="H79" s="45"/>
      <c r="I79" s="45"/>
      <c r="J79" s="45"/>
      <c r="K79" s="45"/>
      <c r="L79" s="45"/>
      <c r="M79" s="45"/>
      <c r="N79" s="45"/>
      <c r="O79" s="45"/>
      <c r="P79" s="45">
        <v>1</v>
      </c>
      <c r="Q79" s="45"/>
      <c r="R79" s="45">
        <v>1</v>
      </c>
      <c r="S79" s="45"/>
      <c r="T79" s="45"/>
      <c r="U79" s="45"/>
      <c r="V79" s="45"/>
      <c r="W79" s="45"/>
      <c r="X79" s="45"/>
      <c r="Y79" s="45"/>
      <c r="Z79" s="45"/>
      <c r="AA79" s="45"/>
      <c r="AB79" s="45"/>
      <c r="AC79" s="45"/>
      <c r="AD79" s="45"/>
    </row>
    <row r="80" spans="1:30" x14ac:dyDescent="0.25">
      <c r="A80" s="41"/>
      <c r="B80" s="39" t="s">
        <v>74</v>
      </c>
      <c r="C80" s="40" t="s">
        <v>160</v>
      </c>
      <c r="D80" s="46">
        <f t="shared" si="3"/>
        <v>16</v>
      </c>
      <c r="E80" s="46">
        <f t="shared" si="4"/>
        <v>0</v>
      </c>
      <c r="F80" s="46">
        <f t="shared" si="5"/>
        <v>16</v>
      </c>
      <c r="G80" s="45"/>
      <c r="H80" s="45"/>
      <c r="I80" s="45"/>
      <c r="J80" s="45"/>
      <c r="K80" s="45"/>
      <c r="L80" s="45"/>
      <c r="M80" s="45"/>
      <c r="N80" s="45"/>
      <c r="O80" s="45"/>
      <c r="P80" s="45">
        <v>13</v>
      </c>
      <c r="Q80" s="45"/>
      <c r="R80" s="45">
        <v>13</v>
      </c>
      <c r="S80" s="45"/>
      <c r="T80" s="45"/>
      <c r="U80" s="45"/>
      <c r="V80" s="45"/>
      <c r="W80" s="45"/>
      <c r="X80" s="45"/>
      <c r="Y80" s="45"/>
      <c r="Z80" s="45"/>
      <c r="AA80" s="45"/>
      <c r="AB80" s="45">
        <v>3</v>
      </c>
      <c r="AC80" s="45"/>
      <c r="AD80" s="45">
        <v>3</v>
      </c>
    </row>
    <row r="81" spans="1:30" x14ac:dyDescent="0.25">
      <c r="A81" s="41"/>
      <c r="B81" s="39" t="s">
        <v>73</v>
      </c>
      <c r="C81" s="40" t="s">
        <v>161</v>
      </c>
      <c r="D81" s="46">
        <f t="shared" si="3"/>
        <v>15</v>
      </c>
      <c r="E81" s="46">
        <f t="shared" si="4"/>
        <v>0</v>
      </c>
      <c r="F81" s="46">
        <f t="shared" si="5"/>
        <v>15</v>
      </c>
      <c r="G81" s="45"/>
      <c r="H81" s="45"/>
      <c r="I81" s="45"/>
      <c r="J81" s="45"/>
      <c r="K81" s="45"/>
      <c r="L81" s="45"/>
      <c r="M81" s="45"/>
      <c r="N81" s="45"/>
      <c r="O81" s="45"/>
      <c r="P81" s="45">
        <v>14</v>
      </c>
      <c r="Q81" s="45"/>
      <c r="R81" s="45">
        <v>14</v>
      </c>
      <c r="S81" s="45"/>
      <c r="T81" s="45"/>
      <c r="U81" s="45"/>
      <c r="V81" s="45"/>
      <c r="W81" s="45"/>
      <c r="X81" s="45"/>
      <c r="Y81" s="45"/>
      <c r="Z81" s="45"/>
      <c r="AA81" s="45"/>
      <c r="AB81" s="45">
        <v>1</v>
      </c>
      <c r="AC81" s="45"/>
      <c r="AD81" s="45">
        <v>1</v>
      </c>
    </row>
    <row r="82" spans="1:30" x14ac:dyDescent="0.25">
      <c r="A82" s="41"/>
      <c r="B82" s="39" t="s">
        <v>68</v>
      </c>
      <c r="C82" s="40" t="s">
        <v>69</v>
      </c>
      <c r="D82" s="46">
        <f t="shared" si="3"/>
        <v>16</v>
      </c>
      <c r="E82" s="46">
        <f t="shared" si="4"/>
        <v>6</v>
      </c>
      <c r="F82" s="46">
        <f t="shared" si="5"/>
        <v>22</v>
      </c>
      <c r="G82" s="45"/>
      <c r="H82" s="45"/>
      <c r="I82" s="45"/>
      <c r="J82" s="45"/>
      <c r="K82" s="45"/>
      <c r="L82" s="45"/>
      <c r="M82" s="45">
        <v>1</v>
      </c>
      <c r="N82" s="45"/>
      <c r="O82" s="45">
        <v>1</v>
      </c>
      <c r="P82" s="45">
        <v>8</v>
      </c>
      <c r="Q82" s="45">
        <v>5</v>
      </c>
      <c r="R82" s="45">
        <v>13</v>
      </c>
      <c r="S82" s="45"/>
      <c r="T82" s="45"/>
      <c r="U82" s="45"/>
      <c r="V82" s="45"/>
      <c r="W82" s="45"/>
      <c r="X82" s="45"/>
      <c r="Y82" s="45"/>
      <c r="Z82" s="45"/>
      <c r="AA82" s="45"/>
      <c r="AB82" s="45">
        <v>7</v>
      </c>
      <c r="AC82" s="45">
        <v>1</v>
      </c>
      <c r="AD82" s="45">
        <v>8</v>
      </c>
    </row>
    <row r="83" spans="1:30" x14ac:dyDescent="0.25">
      <c r="A83" s="41"/>
      <c r="B83" s="39" t="s">
        <v>70</v>
      </c>
      <c r="C83" s="40" t="s">
        <v>158</v>
      </c>
      <c r="D83" s="46">
        <f t="shared" si="3"/>
        <v>3</v>
      </c>
      <c r="E83" s="46">
        <f t="shared" si="4"/>
        <v>0</v>
      </c>
      <c r="F83" s="46">
        <f t="shared" si="5"/>
        <v>3</v>
      </c>
      <c r="G83" s="45"/>
      <c r="H83" s="45"/>
      <c r="I83" s="45"/>
      <c r="J83" s="45"/>
      <c r="K83" s="45"/>
      <c r="L83" s="45"/>
      <c r="M83" s="45"/>
      <c r="N83" s="45"/>
      <c r="O83" s="45"/>
      <c r="P83" s="45">
        <v>3</v>
      </c>
      <c r="Q83" s="45"/>
      <c r="R83" s="45">
        <v>3</v>
      </c>
      <c r="S83" s="45"/>
      <c r="T83" s="45"/>
      <c r="U83" s="45"/>
      <c r="V83" s="45"/>
      <c r="W83" s="45"/>
      <c r="X83" s="45"/>
      <c r="Y83" s="45"/>
      <c r="Z83" s="45"/>
      <c r="AA83" s="45"/>
      <c r="AB83" s="45"/>
      <c r="AC83" s="45"/>
      <c r="AD83" s="45"/>
    </row>
    <row r="84" spans="1:30" x14ac:dyDescent="0.25">
      <c r="A84" s="41"/>
      <c r="B84" s="39" t="s">
        <v>66</v>
      </c>
      <c r="C84" s="40" t="s">
        <v>67</v>
      </c>
      <c r="D84" s="46">
        <f t="shared" si="3"/>
        <v>15</v>
      </c>
      <c r="E84" s="46">
        <f t="shared" si="4"/>
        <v>4</v>
      </c>
      <c r="F84" s="46">
        <f t="shared" si="5"/>
        <v>19</v>
      </c>
      <c r="G84" s="45"/>
      <c r="H84" s="45"/>
      <c r="I84" s="45"/>
      <c r="J84" s="45"/>
      <c r="K84" s="45"/>
      <c r="L84" s="45"/>
      <c r="M84" s="45"/>
      <c r="N84" s="45"/>
      <c r="O84" s="45"/>
      <c r="P84" s="45">
        <v>11</v>
      </c>
      <c r="Q84" s="45">
        <v>3</v>
      </c>
      <c r="R84" s="45">
        <v>14</v>
      </c>
      <c r="S84" s="45"/>
      <c r="T84" s="45"/>
      <c r="U84" s="45"/>
      <c r="V84" s="45"/>
      <c r="W84" s="45"/>
      <c r="X84" s="45"/>
      <c r="Y84" s="45"/>
      <c r="Z84" s="45"/>
      <c r="AA84" s="45"/>
      <c r="AB84" s="45">
        <v>4</v>
      </c>
      <c r="AC84" s="45">
        <v>1</v>
      </c>
      <c r="AD84" s="45">
        <v>5</v>
      </c>
    </row>
    <row r="85" spans="1:30" x14ac:dyDescent="0.25">
      <c r="A85" s="41"/>
      <c r="B85" s="39" t="s">
        <v>72</v>
      </c>
      <c r="C85" s="40" t="s">
        <v>157</v>
      </c>
      <c r="D85" s="46">
        <f t="shared" si="3"/>
        <v>30</v>
      </c>
      <c r="E85" s="46">
        <f t="shared" si="4"/>
        <v>12</v>
      </c>
      <c r="F85" s="46">
        <f t="shared" si="5"/>
        <v>42</v>
      </c>
      <c r="G85" s="45"/>
      <c r="H85" s="45"/>
      <c r="I85" s="45"/>
      <c r="J85" s="45"/>
      <c r="K85" s="45"/>
      <c r="L85" s="45"/>
      <c r="M85" s="45"/>
      <c r="N85" s="45"/>
      <c r="O85" s="45"/>
      <c r="P85" s="45">
        <v>25</v>
      </c>
      <c r="Q85" s="45">
        <v>6</v>
      </c>
      <c r="R85" s="45">
        <v>31</v>
      </c>
      <c r="S85" s="45"/>
      <c r="T85" s="45"/>
      <c r="U85" s="45"/>
      <c r="V85" s="45"/>
      <c r="W85" s="45"/>
      <c r="X85" s="45"/>
      <c r="Y85" s="45"/>
      <c r="Z85" s="45">
        <v>1</v>
      </c>
      <c r="AA85" s="45">
        <v>1</v>
      </c>
      <c r="AB85" s="45">
        <v>5</v>
      </c>
      <c r="AC85" s="45">
        <v>5</v>
      </c>
      <c r="AD85" s="45">
        <v>10</v>
      </c>
    </row>
    <row r="86" spans="1:30" x14ac:dyDescent="0.25">
      <c r="A86" s="34"/>
      <c r="B86" s="39" t="s">
        <v>76</v>
      </c>
      <c r="C86" s="40" t="s">
        <v>162</v>
      </c>
      <c r="D86" s="46">
        <f t="shared" si="3"/>
        <v>17</v>
      </c>
      <c r="E86" s="46">
        <f t="shared" si="4"/>
        <v>3</v>
      </c>
      <c r="F86" s="46">
        <f t="shared" si="5"/>
        <v>20</v>
      </c>
      <c r="G86" s="45"/>
      <c r="H86" s="45"/>
      <c r="I86" s="45"/>
      <c r="J86" s="45"/>
      <c r="K86" s="45"/>
      <c r="L86" s="45"/>
      <c r="M86" s="45"/>
      <c r="N86" s="45"/>
      <c r="O86" s="45"/>
      <c r="P86" s="45">
        <v>7</v>
      </c>
      <c r="Q86" s="45">
        <v>1</v>
      </c>
      <c r="R86" s="45">
        <v>8</v>
      </c>
      <c r="S86" s="45"/>
      <c r="T86" s="45"/>
      <c r="U86" s="45"/>
      <c r="V86" s="45"/>
      <c r="W86" s="45"/>
      <c r="X86" s="45"/>
      <c r="Y86" s="45"/>
      <c r="Z86" s="45"/>
      <c r="AA86" s="45"/>
      <c r="AB86" s="45">
        <v>10</v>
      </c>
      <c r="AC86" s="45">
        <v>2</v>
      </c>
      <c r="AD86" s="45">
        <v>12</v>
      </c>
    </row>
    <row r="87" spans="1:30" x14ac:dyDescent="0.25">
      <c r="A87" s="36">
        <v>9</v>
      </c>
      <c r="B87" s="37" t="s">
        <v>18</v>
      </c>
      <c r="C87" s="38"/>
      <c r="D87" s="45">
        <f t="shared" si="3"/>
        <v>213</v>
      </c>
      <c r="E87" s="45">
        <f t="shared" si="4"/>
        <v>85</v>
      </c>
      <c r="F87" s="45">
        <f t="shared" si="5"/>
        <v>298</v>
      </c>
      <c r="G87" s="45"/>
      <c r="H87" s="45"/>
      <c r="I87" s="45"/>
      <c r="J87" s="45"/>
      <c r="K87" s="45"/>
      <c r="L87" s="45"/>
      <c r="M87" s="45"/>
      <c r="N87" s="45"/>
      <c r="O87" s="45"/>
      <c r="P87" s="45">
        <v>142</v>
      </c>
      <c r="Q87" s="45">
        <v>56</v>
      </c>
      <c r="R87" s="45">
        <v>198</v>
      </c>
      <c r="S87" s="45"/>
      <c r="T87" s="45"/>
      <c r="U87" s="45"/>
      <c r="V87" s="45"/>
      <c r="W87" s="45"/>
      <c r="X87" s="45"/>
      <c r="Y87" s="45">
        <v>2</v>
      </c>
      <c r="Z87" s="45">
        <v>3</v>
      </c>
      <c r="AA87" s="45">
        <v>5</v>
      </c>
      <c r="AB87" s="45">
        <v>69</v>
      </c>
      <c r="AC87" s="45">
        <v>26</v>
      </c>
      <c r="AD87" s="45">
        <v>95</v>
      </c>
    </row>
    <row r="88" spans="1:30" x14ac:dyDescent="0.25">
      <c r="A88" s="41"/>
      <c r="B88" s="39" t="s">
        <v>64</v>
      </c>
      <c r="C88" s="40" t="s">
        <v>155</v>
      </c>
      <c r="D88" s="46">
        <f t="shared" si="3"/>
        <v>123</v>
      </c>
      <c r="E88" s="46">
        <f t="shared" si="4"/>
        <v>64</v>
      </c>
      <c r="F88" s="46">
        <f t="shared" si="5"/>
        <v>187</v>
      </c>
      <c r="G88" s="45"/>
      <c r="H88" s="45"/>
      <c r="I88" s="45"/>
      <c r="J88" s="45"/>
      <c r="K88" s="45"/>
      <c r="L88" s="45"/>
      <c r="M88" s="45"/>
      <c r="N88" s="45"/>
      <c r="O88" s="45"/>
      <c r="P88" s="45">
        <v>77</v>
      </c>
      <c r="Q88" s="45">
        <v>41</v>
      </c>
      <c r="R88" s="45">
        <v>118</v>
      </c>
      <c r="S88" s="45"/>
      <c r="T88" s="45"/>
      <c r="U88" s="45"/>
      <c r="V88" s="45"/>
      <c r="W88" s="45"/>
      <c r="X88" s="45"/>
      <c r="Y88" s="45">
        <v>1</v>
      </c>
      <c r="Z88" s="45">
        <v>2</v>
      </c>
      <c r="AA88" s="45">
        <v>3</v>
      </c>
      <c r="AB88" s="45">
        <v>45</v>
      </c>
      <c r="AC88" s="45">
        <v>21</v>
      </c>
      <c r="AD88" s="45">
        <v>66</v>
      </c>
    </row>
    <row r="89" spans="1:30" x14ac:dyDescent="0.25">
      <c r="A89" s="41"/>
      <c r="B89" s="39" t="s">
        <v>79</v>
      </c>
      <c r="C89" s="40" t="s">
        <v>156</v>
      </c>
      <c r="D89" s="46">
        <f t="shared" si="3"/>
        <v>2</v>
      </c>
      <c r="E89" s="46">
        <f t="shared" si="4"/>
        <v>1</v>
      </c>
      <c r="F89" s="46">
        <f t="shared" si="5"/>
        <v>3</v>
      </c>
      <c r="G89" s="45"/>
      <c r="H89" s="45"/>
      <c r="I89" s="45"/>
      <c r="J89" s="45"/>
      <c r="K89" s="45"/>
      <c r="L89" s="45"/>
      <c r="M89" s="45"/>
      <c r="N89" s="45"/>
      <c r="O89" s="45"/>
      <c r="P89" s="45">
        <v>2</v>
      </c>
      <c r="Q89" s="45">
        <v>1</v>
      </c>
      <c r="R89" s="45">
        <v>3</v>
      </c>
      <c r="S89" s="45"/>
      <c r="T89" s="45"/>
      <c r="U89" s="45"/>
      <c r="V89" s="45"/>
      <c r="W89" s="45"/>
      <c r="X89" s="45"/>
      <c r="Y89" s="45"/>
      <c r="Z89" s="45"/>
      <c r="AA89" s="45"/>
      <c r="AB89" s="45"/>
      <c r="AC89" s="45"/>
      <c r="AD89" s="45"/>
    </row>
    <row r="90" spans="1:30" x14ac:dyDescent="0.25">
      <c r="A90" s="41"/>
      <c r="B90" s="39" t="s">
        <v>80</v>
      </c>
      <c r="C90" s="40" t="s">
        <v>67</v>
      </c>
      <c r="D90" s="46">
        <f t="shared" si="3"/>
        <v>62</v>
      </c>
      <c r="E90" s="46">
        <f t="shared" si="4"/>
        <v>18</v>
      </c>
      <c r="F90" s="46">
        <f t="shared" si="5"/>
        <v>80</v>
      </c>
      <c r="G90" s="45"/>
      <c r="H90" s="45"/>
      <c r="I90" s="45"/>
      <c r="J90" s="45"/>
      <c r="K90" s="45"/>
      <c r="L90" s="45"/>
      <c r="M90" s="45"/>
      <c r="N90" s="45"/>
      <c r="O90" s="45"/>
      <c r="P90" s="45">
        <v>42</v>
      </c>
      <c r="Q90" s="45">
        <v>13</v>
      </c>
      <c r="R90" s="45">
        <v>55</v>
      </c>
      <c r="S90" s="45"/>
      <c r="T90" s="45"/>
      <c r="U90" s="45"/>
      <c r="V90" s="45"/>
      <c r="W90" s="45"/>
      <c r="X90" s="45"/>
      <c r="Y90" s="45">
        <v>1</v>
      </c>
      <c r="Z90" s="45">
        <v>1</v>
      </c>
      <c r="AA90" s="45">
        <v>2</v>
      </c>
      <c r="AB90" s="45">
        <v>19</v>
      </c>
      <c r="AC90" s="45">
        <v>4</v>
      </c>
      <c r="AD90" s="45">
        <v>23</v>
      </c>
    </row>
    <row r="91" spans="1:30" x14ac:dyDescent="0.25">
      <c r="A91" s="41"/>
      <c r="B91" s="39" t="s">
        <v>81</v>
      </c>
      <c r="C91" s="40" t="s">
        <v>157</v>
      </c>
      <c r="D91" s="46">
        <f t="shared" si="3"/>
        <v>26</v>
      </c>
      <c r="E91" s="46">
        <f t="shared" si="4"/>
        <v>2</v>
      </c>
      <c r="F91" s="46">
        <f t="shared" si="5"/>
        <v>28</v>
      </c>
      <c r="G91" s="45"/>
      <c r="H91" s="45"/>
      <c r="I91" s="45"/>
      <c r="J91" s="45"/>
      <c r="K91" s="45"/>
      <c r="L91" s="45"/>
      <c r="M91" s="45"/>
      <c r="N91" s="45"/>
      <c r="O91" s="45"/>
      <c r="P91" s="45">
        <v>21</v>
      </c>
      <c r="Q91" s="45">
        <v>1</v>
      </c>
      <c r="R91" s="45">
        <v>22</v>
      </c>
      <c r="S91" s="45"/>
      <c r="T91" s="45"/>
      <c r="U91" s="45"/>
      <c r="V91" s="45"/>
      <c r="W91" s="45"/>
      <c r="X91" s="45"/>
      <c r="Y91" s="45"/>
      <c r="Z91" s="45"/>
      <c r="AA91" s="45"/>
      <c r="AB91" s="45">
        <v>5</v>
      </c>
      <c r="AC91" s="45">
        <v>1</v>
      </c>
      <c r="AD91" s="45">
        <v>6</v>
      </c>
    </row>
    <row r="92" spans="1:30" x14ac:dyDescent="0.25">
      <c r="A92" s="33" t="s">
        <v>195</v>
      </c>
      <c r="B92" s="34"/>
      <c r="C92" s="35"/>
      <c r="D92" s="44">
        <f t="shared" si="3"/>
        <v>333</v>
      </c>
      <c r="E92" s="44">
        <f t="shared" si="4"/>
        <v>233</v>
      </c>
      <c r="F92" s="44">
        <f t="shared" si="5"/>
        <v>566</v>
      </c>
      <c r="G92" s="44"/>
      <c r="H92" s="44"/>
      <c r="I92" s="44"/>
      <c r="J92" s="44">
        <v>1</v>
      </c>
      <c r="K92" s="44"/>
      <c r="L92" s="44">
        <v>1</v>
      </c>
      <c r="M92" s="44"/>
      <c r="N92" s="44">
        <v>1</v>
      </c>
      <c r="O92" s="44">
        <v>1</v>
      </c>
      <c r="P92" s="44">
        <v>248</v>
      </c>
      <c r="Q92" s="44">
        <v>173</v>
      </c>
      <c r="R92" s="44">
        <v>421</v>
      </c>
      <c r="S92" s="44"/>
      <c r="T92" s="44"/>
      <c r="U92" s="44"/>
      <c r="V92" s="44">
        <v>2</v>
      </c>
      <c r="W92" s="44"/>
      <c r="X92" s="44">
        <v>2</v>
      </c>
      <c r="Y92" s="44">
        <v>2</v>
      </c>
      <c r="Z92" s="44">
        <v>4</v>
      </c>
      <c r="AA92" s="44">
        <v>6</v>
      </c>
      <c r="AB92" s="44">
        <v>80</v>
      </c>
      <c r="AC92" s="44">
        <v>55</v>
      </c>
      <c r="AD92" s="44">
        <v>135</v>
      </c>
    </row>
    <row r="93" spans="1:30" x14ac:dyDescent="0.25">
      <c r="A93" s="36">
        <v>7</v>
      </c>
      <c r="B93" s="37" t="s">
        <v>116</v>
      </c>
      <c r="C93" s="38"/>
      <c r="D93" s="45">
        <f t="shared" si="3"/>
        <v>225</v>
      </c>
      <c r="E93" s="45">
        <f t="shared" si="4"/>
        <v>163</v>
      </c>
      <c r="F93" s="45">
        <f t="shared" si="5"/>
        <v>388</v>
      </c>
      <c r="G93" s="45"/>
      <c r="H93" s="45"/>
      <c r="I93" s="45"/>
      <c r="J93" s="45">
        <v>1</v>
      </c>
      <c r="K93" s="45"/>
      <c r="L93" s="45">
        <v>1</v>
      </c>
      <c r="M93" s="45"/>
      <c r="N93" s="45">
        <v>1</v>
      </c>
      <c r="O93" s="45">
        <v>1</v>
      </c>
      <c r="P93" s="45">
        <v>167</v>
      </c>
      <c r="Q93" s="45">
        <v>115</v>
      </c>
      <c r="R93" s="45">
        <v>282</v>
      </c>
      <c r="S93" s="45"/>
      <c r="T93" s="45"/>
      <c r="U93" s="45"/>
      <c r="V93" s="45">
        <v>1</v>
      </c>
      <c r="W93" s="45"/>
      <c r="X93" s="45">
        <v>1</v>
      </c>
      <c r="Y93" s="45"/>
      <c r="Z93" s="45">
        <v>2</v>
      </c>
      <c r="AA93" s="45">
        <v>2</v>
      </c>
      <c r="AB93" s="45">
        <v>56</v>
      </c>
      <c r="AC93" s="45">
        <v>45</v>
      </c>
      <c r="AD93" s="45">
        <v>101</v>
      </c>
    </row>
    <row r="94" spans="1:30" x14ac:dyDescent="0.25">
      <c r="A94" s="41"/>
      <c r="B94" s="39" t="s">
        <v>84</v>
      </c>
      <c r="C94" s="40" t="s">
        <v>165</v>
      </c>
      <c r="D94" s="46">
        <f t="shared" si="3"/>
        <v>17</v>
      </c>
      <c r="E94" s="46">
        <f t="shared" si="4"/>
        <v>13</v>
      </c>
      <c r="F94" s="46">
        <f t="shared" si="5"/>
        <v>30</v>
      </c>
      <c r="G94" s="45"/>
      <c r="H94" s="45"/>
      <c r="I94" s="45"/>
      <c r="J94" s="45"/>
      <c r="K94" s="45"/>
      <c r="L94" s="45"/>
      <c r="M94" s="45"/>
      <c r="N94" s="45"/>
      <c r="O94" s="45"/>
      <c r="P94" s="45">
        <v>10</v>
      </c>
      <c r="Q94" s="45">
        <v>9</v>
      </c>
      <c r="R94" s="45">
        <v>19</v>
      </c>
      <c r="S94" s="45"/>
      <c r="T94" s="45"/>
      <c r="U94" s="45"/>
      <c r="V94" s="45"/>
      <c r="W94" s="45"/>
      <c r="X94" s="45"/>
      <c r="Y94" s="45"/>
      <c r="Z94" s="45">
        <v>1</v>
      </c>
      <c r="AA94" s="45">
        <v>1</v>
      </c>
      <c r="AB94" s="45">
        <v>7</v>
      </c>
      <c r="AC94" s="45">
        <v>3</v>
      </c>
      <c r="AD94" s="45">
        <v>10</v>
      </c>
    </row>
    <row r="95" spans="1:30" x14ac:dyDescent="0.25">
      <c r="A95" s="41"/>
      <c r="B95" s="39" t="s">
        <v>87</v>
      </c>
      <c r="C95" s="40" t="s">
        <v>166</v>
      </c>
      <c r="D95" s="46">
        <f t="shared" si="3"/>
        <v>8</v>
      </c>
      <c r="E95" s="46">
        <f t="shared" si="4"/>
        <v>30</v>
      </c>
      <c r="F95" s="46">
        <f t="shared" si="5"/>
        <v>38</v>
      </c>
      <c r="G95" s="45"/>
      <c r="H95" s="45"/>
      <c r="I95" s="45"/>
      <c r="J95" s="45"/>
      <c r="K95" s="45"/>
      <c r="L95" s="45"/>
      <c r="M95" s="45"/>
      <c r="N95" s="45"/>
      <c r="O95" s="45"/>
      <c r="P95" s="45">
        <v>6</v>
      </c>
      <c r="Q95" s="45">
        <v>27</v>
      </c>
      <c r="R95" s="45">
        <v>33</v>
      </c>
      <c r="S95" s="45"/>
      <c r="T95" s="45"/>
      <c r="U95" s="45"/>
      <c r="V95" s="45"/>
      <c r="W95" s="45"/>
      <c r="X95" s="45"/>
      <c r="Y95" s="45"/>
      <c r="Z95" s="45"/>
      <c r="AA95" s="45"/>
      <c r="AB95" s="45">
        <v>2</v>
      </c>
      <c r="AC95" s="45">
        <v>3</v>
      </c>
      <c r="AD95" s="45">
        <v>5</v>
      </c>
    </row>
    <row r="96" spans="1:30" x14ac:dyDescent="0.25">
      <c r="A96" s="41"/>
      <c r="B96" s="39" t="s">
        <v>91</v>
      </c>
      <c r="C96" s="40" t="s">
        <v>170</v>
      </c>
      <c r="D96" s="46">
        <f t="shared" si="3"/>
        <v>34</v>
      </c>
      <c r="E96" s="46">
        <f t="shared" si="4"/>
        <v>24</v>
      </c>
      <c r="F96" s="46">
        <f t="shared" si="5"/>
        <v>58</v>
      </c>
      <c r="G96" s="45"/>
      <c r="H96" s="45"/>
      <c r="I96" s="45"/>
      <c r="J96" s="45"/>
      <c r="K96" s="45"/>
      <c r="L96" s="45"/>
      <c r="M96" s="45"/>
      <c r="N96" s="45">
        <v>1</v>
      </c>
      <c r="O96" s="45">
        <v>1</v>
      </c>
      <c r="P96" s="45">
        <v>21</v>
      </c>
      <c r="Q96" s="45">
        <v>11</v>
      </c>
      <c r="R96" s="45">
        <v>32</v>
      </c>
      <c r="S96" s="45"/>
      <c r="T96" s="45"/>
      <c r="U96" s="45"/>
      <c r="V96" s="45"/>
      <c r="W96" s="45"/>
      <c r="X96" s="45"/>
      <c r="Y96" s="45"/>
      <c r="Z96" s="45"/>
      <c r="AA96" s="45"/>
      <c r="AB96" s="45">
        <v>13</v>
      </c>
      <c r="AC96" s="45">
        <v>12</v>
      </c>
      <c r="AD96" s="45">
        <v>25</v>
      </c>
    </row>
    <row r="97" spans="1:30" x14ac:dyDescent="0.25">
      <c r="A97" s="41"/>
      <c r="B97" s="39" t="s">
        <v>92</v>
      </c>
      <c r="C97" s="40" t="s">
        <v>93</v>
      </c>
      <c r="D97" s="46">
        <f t="shared" si="3"/>
        <v>26</v>
      </c>
      <c r="E97" s="46">
        <f t="shared" si="4"/>
        <v>37</v>
      </c>
      <c r="F97" s="46">
        <f t="shared" si="5"/>
        <v>63</v>
      </c>
      <c r="G97" s="45"/>
      <c r="H97" s="45"/>
      <c r="I97" s="45"/>
      <c r="J97" s="45"/>
      <c r="K97" s="45"/>
      <c r="L97" s="45"/>
      <c r="M97" s="45"/>
      <c r="N97" s="45"/>
      <c r="O97" s="45"/>
      <c r="P97" s="45">
        <v>23</v>
      </c>
      <c r="Q97" s="45">
        <v>32</v>
      </c>
      <c r="R97" s="45">
        <v>55</v>
      </c>
      <c r="S97" s="45"/>
      <c r="T97" s="45"/>
      <c r="U97" s="45"/>
      <c r="V97" s="45"/>
      <c r="W97" s="45"/>
      <c r="X97" s="45"/>
      <c r="Y97" s="45"/>
      <c r="Z97" s="45"/>
      <c r="AA97" s="45"/>
      <c r="AB97" s="45">
        <v>3</v>
      </c>
      <c r="AC97" s="45">
        <v>5</v>
      </c>
      <c r="AD97" s="45">
        <v>8</v>
      </c>
    </row>
    <row r="98" spans="1:30" x14ac:dyDescent="0.25">
      <c r="A98" s="41"/>
      <c r="B98" s="39" t="s">
        <v>85</v>
      </c>
      <c r="C98" s="40" t="s">
        <v>86</v>
      </c>
      <c r="D98" s="46">
        <f t="shared" si="3"/>
        <v>26</v>
      </c>
      <c r="E98" s="46">
        <f t="shared" si="4"/>
        <v>17</v>
      </c>
      <c r="F98" s="46">
        <f t="shared" si="5"/>
        <v>43</v>
      </c>
      <c r="G98" s="45"/>
      <c r="H98" s="45"/>
      <c r="I98" s="45"/>
      <c r="J98" s="45">
        <v>1</v>
      </c>
      <c r="K98" s="45"/>
      <c r="L98" s="45">
        <v>1</v>
      </c>
      <c r="M98" s="45"/>
      <c r="N98" s="45"/>
      <c r="O98" s="45"/>
      <c r="P98" s="45">
        <v>17</v>
      </c>
      <c r="Q98" s="45">
        <v>9</v>
      </c>
      <c r="R98" s="45">
        <v>26</v>
      </c>
      <c r="S98" s="45"/>
      <c r="T98" s="45"/>
      <c r="U98" s="45"/>
      <c r="V98" s="45"/>
      <c r="W98" s="45"/>
      <c r="X98" s="45"/>
      <c r="Y98" s="45"/>
      <c r="Z98" s="45">
        <v>1</v>
      </c>
      <c r="AA98" s="45">
        <v>1</v>
      </c>
      <c r="AB98" s="45">
        <v>8</v>
      </c>
      <c r="AC98" s="45">
        <v>7</v>
      </c>
      <c r="AD98" s="45">
        <v>15</v>
      </c>
    </row>
    <row r="99" spans="1:30" x14ac:dyDescent="0.25">
      <c r="A99" s="41"/>
      <c r="B99" s="39" t="s">
        <v>89</v>
      </c>
      <c r="C99" s="40" t="s">
        <v>168</v>
      </c>
      <c r="D99" s="46">
        <f t="shared" si="3"/>
        <v>21</v>
      </c>
      <c r="E99" s="46">
        <f t="shared" si="4"/>
        <v>11</v>
      </c>
      <c r="F99" s="46">
        <f t="shared" si="5"/>
        <v>32</v>
      </c>
      <c r="G99" s="45"/>
      <c r="H99" s="45"/>
      <c r="I99" s="45"/>
      <c r="J99" s="45"/>
      <c r="K99" s="45"/>
      <c r="L99" s="45"/>
      <c r="M99" s="45"/>
      <c r="N99" s="45"/>
      <c r="O99" s="45"/>
      <c r="P99" s="45">
        <v>15</v>
      </c>
      <c r="Q99" s="45">
        <v>7</v>
      </c>
      <c r="R99" s="45">
        <v>22</v>
      </c>
      <c r="S99" s="45"/>
      <c r="T99" s="45"/>
      <c r="U99" s="45"/>
      <c r="V99" s="45"/>
      <c r="W99" s="45"/>
      <c r="X99" s="45"/>
      <c r="Y99" s="45"/>
      <c r="Z99" s="45"/>
      <c r="AA99" s="45"/>
      <c r="AB99" s="45">
        <v>6</v>
      </c>
      <c r="AC99" s="45">
        <v>4</v>
      </c>
      <c r="AD99" s="45">
        <v>10</v>
      </c>
    </row>
    <row r="100" spans="1:30" x14ac:dyDescent="0.25">
      <c r="A100" s="41"/>
      <c r="B100" s="39" t="s">
        <v>82</v>
      </c>
      <c r="C100" s="40" t="s">
        <v>83</v>
      </c>
      <c r="D100" s="46">
        <f t="shared" si="3"/>
        <v>20</v>
      </c>
      <c r="E100" s="46">
        <f t="shared" si="4"/>
        <v>13</v>
      </c>
      <c r="F100" s="46">
        <f t="shared" si="5"/>
        <v>33</v>
      </c>
      <c r="G100" s="45"/>
      <c r="H100" s="45"/>
      <c r="I100" s="45"/>
      <c r="J100" s="45"/>
      <c r="K100" s="45"/>
      <c r="L100" s="45"/>
      <c r="M100" s="45"/>
      <c r="N100" s="45"/>
      <c r="O100" s="45"/>
      <c r="P100" s="45">
        <v>13</v>
      </c>
      <c r="Q100" s="45">
        <v>9</v>
      </c>
      <c r="R100" s="45">
        <v>22</v>
      </c>
      <c r="S100" s="45"/>
      <c r="T100" s="45"/>
      <c r="U100" s="45"/>
      <c r="V100" s="45"/>
      <c r="W100" s="45"/>
      <c r="X100" s="45"/>
      <c r="Y100" s="45"/>
      <c r="Z100" s="45"/>
      <c r="AA100" s="45"/>
      <c r="AB100" s="45">
        <v>7</v>
      </c>
      <c r="AC100" s="45">
        <v>4</v>
      </c>
      <c r="AD100" s="45">
        <v>11</v>
      </c>
    </row>
    <row r="101" spans="1:30" x14ac:dyDescent="0.25">
      <c r="A101" s="34"/>
      <c r="B101" s="39" t="s">
        <v>90</v>
      </c>
      <c r="C101" s="40" t="s">
        <v>169</v>
      </c>
      <c r="D101" s="46">
        <f t="shared" si="3"/>
        <v>73</v>
      </c>
      <c r="E101" s="46">
        <f t="shared" si="4"/>
        <v>18</v>
      </c>
      <c r="F101" s="46">
        <f t="shared" si="5"/>
        <v>91</v>
      </c>
      <c r="G101" s="45"/>
      <c r="H101" s="45"/>
      <c r="I101" s="45"/>
      <c r="J101" s="45"/>
      <c r="K101" s="45"/>
      <c r="L101" s="45"/>
      <c r="M101" s="45"/>
      <c r="N101" s="45"/>
      <c r="O101" s="45"/>
      <c r="P101" s="45">
        <v>62</v>
      </c>
      <c r="Q101" s="45">
        <v>11</v>
      </c>
      <c r="R101" s="45">
        <v>73</v>
      </c>
      <c r="S101" s="45"/>
      <c r="T101" s="45"/>
      <c r="U101" s="45"/>
      <c r="V101" s="45">
        <v>1</v>
      </c>
      <c r="W101" s="45"/>
      <c r="X101" s="45">
        <v>1</v>
      </c>
      <c r="Y101" s="45"/>
      <c r="Z101" s="45"/>
      <c r="AA101" s="45"/>
      <c r="AB101" s="45">
        <v>10</v>
      </c>
      <c r="AC101" s="45">
        <v>7</v>
      </c>
      <c r="AD101" s="45">
        <v>17</v>
      </c>
    </row>
    <row r="102" spans="1:30" x14ac:dyDescent="0.25">
      <c r="A102" s="36">
        <v>9</v>
      </c>
      <c r="B102" s="37" t="s">
        <v>18</v>
      </c>
      <c r="C102" s="38"/>
      <c r="D102" s="45">
        <f t="shared" si="3"/>
        <v>108</v>
      </c>
      <c r="E102" s="45">
        <f t="shared" si="4"/>
        <v>70</v>
      </c>
      <c r="F102" s="45">
        <f t="shared" si="5"/>
        <v>178</v>
      </c>
      <c r="G102" s="45"/>
      <c r="H102" s="45"/>
      <c r="I102" s="45"/>
      <c r="J102" s="45"/>
      <c r="K102" s="45"/>
      <c r="L102" s="45"/>
      <c r="M102" s="45"/>
      <c r="N102" s="45"/>
      <c r="O102" s="45"/>
      <c r="P102" s="45">
        <v>81</v>
      </c>
      <c r="Q102" s="45">
        <v>58</v>
      </c>
      <c r="R102" s="45">
        <v>139</v>
      </c>
      <c r="S102" s="45"/>
      <c r="T102" s="45"/>
      <c r="U102" s="45"/>
      <c r="V102" s="45">
        <v>1</v>
      </c>
      <c r="W102" s="45"/>
      <c r="X102" s="45">
        <v>1</v>
      </c>
      <c r="Y102" s="45">
        <v>2</v>
      </c>
      <c r="Z102" s="45">
        <v>2</v>
      </c>
      <c r="AA102" s="45">
        <v>4</v>
      </c>
      <c r="AB102" s="45">
        <v>24</v>
      </c>
      <c r="AC102" s="45">
        <v>10</v>
      </c>
      <c r="AD102" s="45">
        <v>34</v>
      </c>
    </row>
    <row r="103" spans="1:30" x14ac:dyDescent="0.25">
      <c r="A103" s="41"/>
      <c r="B103" s="39" t="s">
        <v>84</v>
      </c>
      <c r="C103" s="40" t="s">
        <v>165</v>
      </c>
      <c r="D103" s="46">
        <f t="shared" si="3"/>
        <v>46</v>
      </c>
      <c r="E103" s="46">
        <f t="shared" si="4"/>
        <v>31</v>
      </c>
      <c r="F103" s="46">
        <f t="shared" si="5"/>
        <v>77</v>
      </c>
      <c r="G103" s="45"/>
      <c r="H103" s="45"/>
      <c r="I103" s="45"/>
      <c r="J103" s="45"/>
      <c r="K103" s="45"/>
      <c r="L103" s="45"/>
      <c r="M103" s="45"/>
      <c r="N103" s="45"/>
      <c r="O103" s="45"/>
      <c r="P103" s="45">
        <v>39</v>
      </c>
      <c r="Q103" s="45">
        <v>25</v>
      </c>
      <c r="R103" s="45">
        <v>64</v>
      </c>
      <c r="S103" s="45"/>
      <c r="T103" s="45"/>
      <c r="U103" s="45"/>
      <c r="V103" s="45"/>
      <c r="W103" s="45"/>
      <c r="X103" s="45"/>
      <c r="Y103" s="45"/>
      <c r="Z103" s="45">
        <v>1</v>
      </c>
      <c r="AA103" s="45">
        <v>1</v>
      </c>
      <c r="AB103" s="45">
        <v>7</v>
      </c>
      <c r="AC103" s="45">
        <v>5</v>
      </c>
      <c r="AD103" s="45">
        <v>12</v>
      </c>
    </row>
    <row r="104" spans="1:30" x14ac:dyDescent="0.25">
      <c r="A104" s="41"/>
      <c r="B104" s="39" t="s">
        <v>92</v>
      </c>
      <c r="C104" s="40" t="s">
        <v>93</v>
      </c>
      <c r="D104" s="46">
        <f t="shared" si="3"/>
        <v>22</v>
      </c>
      <c r="E104" s="46">
        <f t="shared" si="4"/>
        <v>23</v>
      </c>
      <c r="F104" s="46">
        <f t="shared" si="5"/>
        <v>45</v>
      </c>
      <c r="G104" s="45"/>
      <c r="H104" s="45"/>
      <c r="I104" s="45"/>
      <c r="J104" s="45"/>
      <c r="K104" s="45"/>
      <c r="L104" s="45"/>
      <c r="M104" s="45"/>
      <c r="N104" s="45"/>
      <c r="O104" s="45"/>
      <c r="P104" s="45">
        <v>17</v>
      </c>
      <c r="Q104" s="45">
        <v>20</v>
      </c>
      <c r="R104" s="45">
        <v>37</v>
      </c>
      <c r="S104" s="45"/>
      <c r="T104" s="45"/>
      <c r="U104" s="45"/>
      <c r="V104" s="45">
        <v>1</v>
      </c>
      <c r="W104" s="45"/>
      <c r="X104" s="45">
        <v>1</v>
      </c>
      <c r="Y104" s="45"/>
      <c r="Z104" s="45">
        <v>1</v>
      </c>
      <c r="AA104" s="45">
        <v>1</v>
      </c>
      <c r="AB104" s="45">
        <v>4</v>
      </c>
      <c r="AC104" s="45">
        <v>2</v>
      </c>
      <c r="AD104" s="45">
        <v>6</v>
      </c>
    </row>
    <row r="105" spans="1:30" x14ac:dyDescent="0.25">
      <c r="A105" s="41"/>
      <c r="B105" s="39" t="s">
        <v>94</v>
      </c>
      <c r="C105" s="40" t="s">
        <v>167</v>
      </c>
      <c r="D105" s="46">
        <f t="shared" si="3"/>
        <v>40</v>
      </c>
      <c r="E105" s="46">
        <f t="shared" si="4"/>
        <v>16</v>
      </c>
      <c r="F105" s="46">
        <f t="shared" si="5"/>
        <v>56</v>
      </c>
      <c r="G105" s="45"/>
      <c r="H105" s="45"/>
      <c r="I105" s="45"/>
      <c r="J105" s="45"/>
      <c r="K105" s="45"/>
      <c r="L105" s="45"/>
      <c r="M105" s="45"/>
      <c r="N105" s="45"/>
      <c r="O105" s="45"/>
      <c r="P105" s="45">
        <v>25</v>
      </c>
      <c r="Q105" s="45">
        <v>13</v>
      </c>
      <c r="R105" s="45">
        <v>38</v>
      </c>
      <c r="S105" s="45"/>
      <c r="T105" s="45"/>
      <c r="U105" s="45"/>
      <c r="V105" s="45"/>
      <c r="W105" s="45"/>
      <c r="X105" s="45"/>
      <c r="Y105" s="45">
        <v>2</v>
      </c>
      <c r="Z105" s="45"/>
      <c r="AA105" s="45">
        <v>2</v>
      </c>
      <c r="AB105" s="45">
        <v>13</v>
      </c>
      <c r="AC105" s="45">
        <v>3</v>
      </c>
      <c r="AD105" s="45">
        <v>16</v>
      </c>
    </row>
    <row r="106" spans="1:30" x14ac:dyDescent="0.25">
      <c r="A106" s="33" t="s">
        <v>196</v>
      </c>
      <c r="B106" s="34"/>
      <c r="C106" s="35"/>
      <c r="D106" s="44">
        <f t="shared" si="3"/>
        <v>206</v>
      </c>
      <c r="E106" s="44">
        <f t="shared" si="4"/>
        <v>74</v>
      </c>
      <c r="F106" s="44">
        <f t="shared" si="5"/>
        <v>280</v>
      </c>
      <c r="G106" s="44"/>
      <c r="H106" s="44"/>
      <c r="I106" s="44"/>
      <c r="J106" s="44"/>
      <c r="K106" s="44"/>
      <c r="L106" s="44"/>
      <c r="M106" s="44"/>
      <c r="N106" s="44"/>
      <c r="O106" s="44"/>
      <c r="P106" s="44">
        <v>28</v>
      </c>
      <c r="Q106" s="44">
        <v>13</v>
      </c>
      <c r="R106" s="44">
        <v>41</v>
      </c>
      <c r="S106" s="44"/>
      <c r="T106" s="44"/>
      <c r="U106" s="44"/>
      <c r="V106" s="44"/>
      <c r="W106" s="44"/>
      <c r="X106" s="44"/>
      <c r="Y106" s="44"/>
      <c r="Z106" s="44"/>
      <c r="AA106" s="44"/>
      <c r="AB106" s="44">
        <v>178</v>
      </c>
      <c r="AC106" s="44">
        <v>61</v>
      </c>
      <c r="AD106" s="44">
        <v>239</v>
      </c>
    </row>
    <row r="107" spans="1:30" x14ac:dyDescent="0.25">
      <c r="A107" s="36">
        <v>7</v>
      </c>
      <c r="B107" s="37" t="s">
        <v>116</v>
      </c>
      <c r="C107" s="38"/>
      <c r="D107" s="45">
        <f t="shared" si="3"/>
        <v>206</v>
      </c>
      <c r="E107" s="45">
        <f t="shared" si="4"/>
        <v>74</v>
      </c>
      <c r="F107" s="45">
        <f t="shared" si="5"/>
        <v>280</v>
      </c>
      <c r="G107" s="45"/>
      <c r="H107" s="45"/>
      <c r="I107" s="45"/>
      <c r="J107" s="45"/>
      <c r="K107" s="45"/>
      <c r="L107" s="45"/>
      <c r="M107" s="45"/>
      <c r="N107" s="45"/>
      <c r="O107" s="45"/>
      <c r="P107" s="45">
        <v>28</v>
      </c>
      <c r="Q107" s="45">
        <v>13</v>
      </c>
      <c r="R107" s="45">
        <v>41</v>
      </c>
      <c r="S107" s="45"/>
      <c r="T107" s="45"/>
      <c r="U107" s="45"/>
      <c r="V107" s="45"/>
      <c r="W107" s="45"/>
      <c r="X107" s="45"/>
      <c r="Y107" s="45"/>
      <c r="Z107" s="45"/>
      <c r="AA107" s="45"/>
      <c r="AB107" s="45">
        <v>178</v>
      </c>
      <c r="AC107" s="45">
        <v>61</v>
      </c>
      <c r="AD107" s="45">
        <v>239</v>
      </c>
    </row>
    <row r="108" spans="1:30" x14ac:dyDescent="0.25">
      <c r="A108" s="41"/>
      <c r="B108" s="39" t="s">
        <v>96</v>
      </c>
      <c r="C108" s="40" t="s">
        <v>172</v>
      </c>
      <c r="D108" s="46">
        <f t="shared" si="3"/>
        <v>206</v>
      </c>
      <c r="E108" s="46">
        <f t="shared" si="4"/>
        <v>74</v>
      </c>
      <c r="F108" s="46">
        <f t="shared" si="5"/>
        <v>280</v>
      </c>
      <c r="G108" s="45"/>
      <c r="H108" s="45"/>
      <c r="I108" s="45"/>
      <c r="J108" s="45"/>
      <c r="K108" s="45"/>
      <c r="L108" s="45"/>
      <c r="M108" s="45"/>
      <c r="N108" s="45"/>
      <c r="O108" s="45"/>
      <c r="P108" s="45">
        <v>28</v>
      </c>
      <c r="Q108" s="45">
        <v>13</v>
      </c>
      <c r="R108" s="45">
        <v>41</v>
      </c>
      <c r="S108" s="45"/>
      <c r="T108" s="45"/>
      <c r="U108" s="45"/>
      <c r="V108" s="45"/>
      <c r="W108" s="45"/>
      <c r="X108" s="45"/>
      <c r="Y108" s="45"/>
      <c r="Z108" s="45"/>
      <c r="AA108" s="45"/>
      <c r="AB108" s="45">
        <v>178</v>
      </c>
      <c r="AC108" s="45">
        <v>61</v>
      </c>
      <c r="AD108" s="45">
        <v>239</v>
      </c>
    </row>
    <row r="109" spans="1:30" x14ac:dyDescent="0.25">
      <c r="A109" s="33" t="s">
        <v>197</v>
      </c>
      <c r="B109" s="34"/>
      <c r="C109" s="35"/>
      <c r="D109" s="44">
        <f t="shared" si="3"/>
        <v>27</v>
      </c>
      <c r="E109" s="44">
        <f t="shared" si="4"/>
        <v>36</v>
      </c>
      <c r="F109" s="44">
        <f t="shared" si="5"/>
        <v>63</v>
      </c>
      <c r="G109" s="44"/>
      <c r="H109" s="44"/>
      <c r="I109" s="44"/>
      <c r="J109" s="44"/>
      <c r="K109" s="44"/>
      <c r="L109" s="44"/>
      <c r="M109" s="44"/>
      <c r="N109" s="44"/>
      <c r="O109" s="44"/>
      <c r="P109" s="44">
        <v>17</v>
      </c>
      <c r="Q109" s="44">
        <v>20</v>
      </c>
      <c r="R109" s="44">
        <v>37</v>
      </c>
      <c r="S109" s="44"/>
      <c r="T109" s="44"/>
      <c r="U109" s="44"/>
      <c r="V109" s="44"/>
      <c r="W109" s="44"/>
      <c r="X109" s="44"/>
      <c r="Y109" s="44"/>
      <c r="Z109" s="44">
        <v>1</v>
      </c>
      <c r="AA109" s="44">
        <v>1</v>
      </c>
      <c r="AB109" s="44">
        <v>10</v>
      </c>
      <c r="AC109" s="44">
        <v>15</v>
      </c>
      <c r="AD109" s="44">
        <v>25</v>
      </c>
    </row>
    <row r="110" spans="1:30" x14ac:dyDescent="0.25">
      <c r="A110" s="42">
        <v>7</v>
      </c>
      <c r="B110" s="37" t="s">
        <v>116</v>
      </c>
      <c r="C110" s="38"/>
      <c r="D110" s="45">
        <f t="shared" si="3"/>
        <v>27</v>
      </c>
      <c r="E110" s="45">
        <f t="shared" si="4"/>
        <v>36</v>
      </c>
      <c r="F110" s="45">
        <f t="shared" si="5"/>
        <v>63</v>
      </c>
      <c r="G110" s="45"/>
      <c r="H110" s="45"/>
      <c r="I110" s="45"/>
      <c r="J110" s="45"/>
      <c r="K110" s="45"/>
      <c r="L110" s="45"/>
      <c r="M110" s="45"/>
      <c r="N110" s="45"/>
      <c r="O110" s="45"/>
      <c r="P110" s="45">
        <v>17</v>
      </c>
      <c r="Q110" s="45">
        <v>20</v>
      </c>
      <c r="R110" s="45">
        <v>37</v>
      </c>
      <c r="S110" s="45"/>
      <c r="T110" s="45"/>
      <c r="U110" s="45"/>
      <c r="V110" s="45"/>
      <c r="W110" s="45"/>
      <c r="X110" s="45"/>
      <c r="Y110" s="45"/>
      <c r="Z110" s="45">
        <v>1</v>
      </c>
      <c r="AA110" s="45">
        <v>1</v>
      </c>
      <c r="AB110" s="45">
        <v>10</v>
      </c>
      <c r="AC110" s="45">
        <v>15</v>
      </c>
      <c r="AD110" s="45">
        <v>25</v>
      </c>
    </row>
    <row r="111" spans="1:30" x14ac:dyDescent="0.25">
      <c r="A111" s="43"/>
      <c r="B111" s="39" t="s">
        <v>97</v>
      </c>
      <c r="C111" s="40" t="s">
        <v>173</v>
      </c>
      <c r="D111" s="46">
        <f t="shared" si="3"/>
        <v>27</v>
      </c>
      <c r="E111" s="46">
        <f t="shared" si="4"/>
        <v>36</v>
      </c>
      <c r="F111" s="46">
        <f t="shared" si="5"/>
        <v>63</v>
      </c>
      <c r="G111" s="45"/>
      <c r="H111" s="45"/>
      <c r="I111" s="45"/>
      <c r="J111" s="45"/>
      <c r="K111" s="45"/>
      <c r="L111" s="45"/>
      <c r="M111" s="45"/>
      <c r="N111" s="45"/>
      <c r="O111" s="45"/>
      <c r="P111" s="45">
        <v>17</v>
      </c>
      <c r="Q111" s="45">
        <v>20</v>
      </c>
      <c r="R111" s="45">
        <v>37</v>
      </c>
      <c r="S111" s="45"/>
      <c r="T111" s="45"/>
      <c r="U111" s="45"/>
      <c r="V111" s="45"/>
      <c r="W111" s="45"/>
      <c r="X111" s="45"/>
      <c r="Y111" s="45"/>
      <c r="Z111" s="45">
        <v>1</v>
      </c>
      <c r="AA111" s="45">
        <v>1</v>
      </c>
      <c r="AB111" s="45">
        <v>10</v>
      </c>
      <c r="AC111" s="45">
        <v>15</v>
      </c>
      <c r="AD111" s="45">
        <v>25</v>
      </c>
    </row>
  </sheetData>
  <mergeCells count="16">
    <mergeCell ref="C6:AD6"/>
    <mergeCell ref="C7:AD7"/>
    <mergeCell ref="Y8:AA8"/>
    <mergeCell ref="AB8:AD8"/>
    <mergeCell ref="D8:F8"/>
    <mergeCell ref="G8:I8"/>
    <mergeCell ref="J8:L8"/>
    <mergeCell ref="M8:O8"/>
    <mergeCell ref="P8:R8"/>
    <mergeCell ref="S8:U8"/>
    <mergeCell ref="V8:X8"/>
    <mergeCell ref="C1:AD1"/>
    <mergeCell ref="C2:AD2"/>
    <mergeCell ref="C3:AD3"/>
    <mergeCell ref="AB4:AD4"/>
    <mergeCell ref="C5:AD5"/>
  </mergeCells>
  <printOptions horizontalCentered="1"/>
  <pageMargins left="0.25" right="0.25" top="0.75" bottom="0.75" header="0.3" footer="0.3"/>
  <pageSetup paperSize="5" scale="8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D111"/>
  <sheetViews>
    <sheetView workbookViewId="0">
      <pane xSplit="3" ySplit="9" topLeftCell="D10" activePane="bottomRight" state="frozen"/>
      <selection pane="topRight" activeCell="D1" sqref="D1"/>
      <selection pane="bottomLeft" activeCell="A10" sqref="A10"/>
      <selection pane="bottomRight"/>
    </sheetView>
  </sheetViews>
  <sheetFormatPr defaultRowHeight="15" x14ac:dyDescent="0.25"/>
  <cols>
    <col min="1" max="1" width="5.28515625" customWidth="1"/>
    <col min="2" max="2" width="8.5703125" customWidth="1"/>
    <col min="3" max="3" width="28.140625" bestFit="1" customWidth="1"/>
    <col min="4" max="6" width="6.5703125" bestFit="1" customWidth="1"/>
    <col min="7" max="15" width="5.7109375" customWidth="1"/>
    <col min="16" max="16" width="6.5703125" bestFit="1" customWidth="1"/>
    <col min="17" max="17" width="5.7109375" customWidth="1"/>
    <col min="18" max="18" width="6.5703125" bestFit="1" customWidth="1"/>
    <col min="19" max="29" width="5.7109375" customWidth="1"/>
    <col min="30" max="30" width="6.5703125" bestFit="1" customWidth="1"/>
  </cols>
  <sheetData>
    <row r="1" spans="1:30" s="25" customFormat="1" ht="15" customHeight="1" x14ac:dyDescent="0.25">
      <c r="C1" s="85" t="s">
        <v>109</v>
      </c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</row>
    <row r="2" spans="1:30" s="25" customFormat="1" ht="15" customHeight="1" x14ac:dyDescent="0.25">
      <c r="C2" s="85" t="s">
        <v>110</v>
      </c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  <c r="AA2" s="85"/>
      <c r="AB2" s="85"/>
      <c r="AC2" s="85"/>
      <c r="AD2" s="85"/>
    </row>
    <row r="3" spans="1:30" s="25" customFormat="1" ht="15" customHeight="1" x14ac:dyDescent="0.25">
      <c r="C3" s="85" t="s">
        <v>111</v>
      </c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  <c r="AA3" s="85"/>
      <c r="AB3" s="85"/>
      <c r="AC3" s="85"/>
      <c r="AD3" s="85"/>
    </row>
    <row r="4" spans="1:30" s="25" customFormat="1" ht="15" customHeight="1" x14ac:dyDescent="0.25"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1"/>
      <c r="AB4" s="90" t="s">
        <v>181</v>
      </c>
      <c r="AC4" s="90"/>
      <c r="AD4" s="90"/>
    </row>
    <row r="5" spans="1:30" s="25" customFormat="1" ht="15" customHeight="1" x14ac:dyDescent="0.25">
      <c r="C5" s="86" t="s">
        <v>112</v>
      </c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</row>
    <row r="6" spans="1:30" s="25" customFormat="1" ht="15" customHeight="1" x14ac:dyDescent="0.25">
      <c r="C6" s="87" t="s">
        <v>209</v>
      </c>
      <c r="D6" s="87"/>
      <c r="E6" s="87"/>
      <c r="F6" s="87"/>
      <c r="G6" s="87"/>
      <c r="H6" s="87"/>
      <c r="I6" s="87"/>
      <c r="J6" s="87"/>
      <c r="K6" s="87"/>
      <c r="L6" s="87"/>
      <c r="M6" s="87"/>
      <c r="N6" s="87"/>
      <c r="O6" s="87"/>
      <c r="P6" s="87"/>
      <c r="Q6" s="87"/>
      <c r="R6" s="87"/>
      <c r="S6" s="87"/>
      <c r="T6" s="87"/>
      <c r="U6" s="87"/>
      <c r="V6" s="87"/>
      <c r="W6" s="87"/>
      <c r="X6" s="87"/>
      <c r="Y6" s="87"/>
      <c r="Z6" s="87"/>
      <c r="AA6" s="87"/>
      <c r="AB6" s="87"/>
      <c r="AC6" s="87"/>
      <c r="AD6" s="87"/>
    </row>
    <row r="7" spans="1:30" s="25" customFormat="1" ht="15" customHeight="1" x14ac:dyDescent="0.25">
      <c r="C7" s="84" t="s">
        <v>185</v>
      </c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84"/>
      <c r="R7" s="84"/>
      <c r="S7" s="84"/>
      <c r="T7" s="84"/>
      <c r="U7" s="84"/>
      <c r="V7" s="84"/>
      <c r="W7" s="84"/>
      <c r="X7" s="84"/>
      <c r="Y7" s="84"/>
      <c r="Z7" s="84"/>
      <c r="AA7" s="84"/>
      <c r="AB7" s="84"/>
      <c r="AC7" s="84"/>
      <c r="AD7" s="84"/>
    </row>
    <row r="8" spans="1:30" s="26" customFormat="1" ht="33.75" customHeight="1" x14ac:dyDescent="0.25">
      <c r="C8" s="27" t="s">
        <v>186</v>
      </c>
      <c r="D8" s="83" t="s">
        <v>108</v>
      </c>
      <c r="E8" s="83"/>
      <c r="F8" s="83"/>
      <c r="G8" s="82" t="s">
        <v>0</v>
      </c>
      <c r="H8" s="82"/>
      <c r="I8" s="82"/>
      <c r="J8" s="82" t="s">
        <v>1</v>
      </c>
      <c r="K8" s="82"/>
      <c r="L8" s="82"/>
      <c r="M8" s="82" t="s">
        <v>2</v>
      </c>
      <c r="N8" s="82"/>
      <c r="O8" s="82"/>
      <c r="P8" s="82" t="s">
        <v>3</v>
      </c>
      <c r="Q8" s="82"/>
      <c r="R8" s="82"/>
      <c r="S8" s="82" t="s">
        <v>4</v>
      </c>
      <c r="T8" s="82"/>
      <c r="U8" s="82"/>
      <c r="V8" s="82" t="s">
        <v>5</v>
      </c>
      <c r="W8" s="82"/>
      <c r="X8" s="82"/>
      <c r="Y8" s="82" t="s">
        <v>6</v>
      </c>
      <c r="Z8" s="82"/>
      <c r="AA8" s="82"/>
      <c r="AB8" s="82" t="s">
        <v>184</v>
      </c>
      <c r="AC8" s="82"/>
      <c r="AD8" s="82"/>
    </row>
    <row r="9" spans="1:30" s="26" customFormat="1" ht="15" customHeight="1" x14ac:dyDescent="0.25">
      <c r="C9" s="31"/>
      <c r="D9" s="19" t="s">
        <v>8</v>
      </c>
      <c r="E9" s="19" t="s">
        <v>7</v>
      </c>
      <c r="F9" s="20" t="s">
        <v>114</v>
      </c>
      <c r="G9" s="19" t="s">
        <v>8</v>
      </c>
      <c r="H9" s="19" t="s">
        <v>7</v>
      </c>
      <c r="I9" s="20" t="s">
        <v>114</v>
      </c>
      <c r="J9" s="19" t="s">
        <v>8</v>
      </c>
      <c r="K9" s="19" t="s">
        <v>7</v>
      </c>
      <c r="L9" s="20" t="s">
        <v>114</v>
      </c>
      <c r="M9" s="19" t="s">
        <v>8</v>
      </c>
      <c r="N9" s="19" t="s">
        <v>7</v>
      </c>
      <c r="O9" s="20" t="s">
        <v>114</v>
      </c>
      <c r="P9" s="19" t="s">
        <v>8</v>
      </c>
      <c r="Q9" s="19" t="s">
        <v>7</v>
      </c>
      <c r="R9" s="20" t="s">
        <v>114</v>
      </c>
      <c r="S9" s="19" t="s">
        <v>8</v>
      </c>
      <c r="T9" s="19" t="s">
        <v>7</v>
      </c>
      <c r="U9" s="20" t="s">
        <v>114</v>
      </c>
      <c r="V9" s="19" t="s">
        <v>8</v>
      </c>
      <c r="W9" s="19" t="s">
        <v>7</v>
      </c>
      <c r="X9" s="20" t="s">
        <v>114</v>
      </c>
      <c r="Y9" s="19" t="s">
        <v>8</v>
      </c>
      <c r="Z9" s="19" t="s">
        <v>7</v>
      </c>
      <c r="AA9" s="20" t="s">
        <v>114</v>
      </c>
      <c r="AB9" s="19" t="s">
        <v>8</v>
      </c>
      <c r="AC9" s="19" t="s">
        <v>7</v>
      </c>
      <c r="AD9" s="20" t="s">
        <v>114</v>
      </c>
    </row>
    <row r="10" spans="1:30" s="28" customFormat="1" ht="15" customHeight="1" x14ac:dyDescent="0.2">
      <c r="C10" s="32" t="s">
        <v>108</v>
      </c>
      <c r="D10" s="29">
        <f>G10+J10+M10+P10+S10+V10+Y10+AB10</f>
        <v>1943</v>
      </c>
      <c r="E10" s="29">
        <f>H10+K10+N10+Q10+T10+W10+Z10+AC10</f>
        <v>1198</v>
      </c>
      <c r="F10" s="29">
        <f>SUM(D10:E10)</f>
        <v>3141</v>
      </c>
      <c r="G10" s="30">
        <v>3</v>
      </c>
      <c r="H10" s="30"/>
      <c r="I10" s="30">
        <v>3</v>
      </c>
      <c r="J10" s="30">
        <v>4</v>
      </c>
      <c r="K10" s="30">
        <v>2</v>
      </c>
      <c r="L10" s="30">
        <v>6</v>
      </c>
      <c r="M10" s="30">
        <v>15</v>
      </c>
      <c r="N10" s="30">
        <v>3</v>
      </c>
      <c r="O10" s="30">
        <v>18</v>
      </c>
      <c r="P10" s="30">
        <v>1070</v>
      </c>
      <c r="Q10" s="30">
        <v>703</v>
      </c>
      <c r="R10" s="30">
        <v>1773</v>
      </c>
      <c r="S10" s="29">
        <v>1</v>
      </c>
      <c r="T10" s="29"/>
      <c r="U10" s="29">
        <v>1</v>
      </c>
      <c r="V10" s="30"/>
      <c r="W10" s="30">
        <v>1</v>
      </c>
      <c r="X10" s="30">
        <v>1</v>
      </c>
      <c r="Y10" s="30">
        <v>39</v>
      </c>
      <c r="Z10" s="30">
        <v>32</v>
      </c>
      <c r="AA10" s="30">
        <v>71</v>
      </c>
      <c r="AB10" s="30">
        <v>811</v>
      </c>
      <c r="AC10" s="30">
        <v>457</v>
      </c>
      <c r="AD10" s="30">
        <v>1268</v>
      </c>
    </row>
    <row r="11" spans="1:30" x14ac:dyDescent="0.25">
      <c r="A11" s="33" t="s">
        <v>188</v>
      </c>
      <c r="B11" s="34"/>
      <c r="C11" s="35"/>
      <c r="D11" s="44">
        <f t="shared" ref="D11:D74" si="0">G11+J11+M11+P11+S11+V11+Y11+AB11</f>
        <v>79</v>
      </c>
      <c r="E11" s="44">
        <f t="shared" ref="E11:E74" si="1">H11+K11+N11+Q11+T11+W11+Z11+AC11</f>
        <v>88</v>
      </c>
      <c r="F11" s="44">
        <f t="shared" ref="F11:F74" si="2">SUM(D11:E11)</f>
        <v>167</v>
      </c>
      <c r="G11" s="44"/>
      <c r="H11" s="44"/>
      <c r="I11" s="44"/>
      <c r="J11" s="44">
        <v>1</v>
      </c>
      <c r="K11" s="44"/>
      <c r="L11" s="44">
        <v>1</v>
      </c>
      <c r="M11" s="44"/>
      <c r="N11" s="44"/>
      <c r="O11" s="44"/>
      <c r="P11" s="44">
        <v>43</v>
      </c>
      <c r="Q11" s="44">
        <v>52</v>
      </c>
      <c r="R11" s="44">
        <v>95</v>
      </c>
      <c r="S11" s="44"/>
      <c r="T11" s="44"/>
      <c r="U11" s="44"/>
      <c r="V11" s="44"/>
      <c r="W11" s="44"/>
      <c r="X11" s="44"/>
      <c r="Y11" s="44">
        <v>4</v>
      </c>
      <c r="Z11" s="44">
        <v>4</v>
      </c>
      <c r="AA11" s="44">
        <v>8</v>
      </c>
      <c r="AB11" s="44">
        <v>31</v>
      </c>
      <c r="AC11" s="44">
        <v>32</v>
      </c>
      <c r="AD11" s="44">
        <v>63</v>
      </c>
    </row>
    <row r="12" spans="1:30" x14ac:dyDescent="0.25">
      <c r="A12" s="36">
        <v>7</v>
      </c>
      <c r="B12" s="37" t="s">
        <v>116</v>
      </c>
      <c r="C12" s="38"/>
      <c r="D12" s="45">
        <f t="shared" si="0"/>
        <v>70</v>
      </c>
      <c r="E12" s="45">
        <f t="shared" si="1"/>
        <v>70</v>
      </c>
      <c r="F12" s="45">
        <f t="shared" si="2"/>
        <v>140</v>
      </c>
      <c r="G12" s="45"/>
      <c r="H12" s="45"/>
      <c r="I12" s="45"/>
      <c r="J12" s="45"/>
      <c r="K12" s="45"/>
      <c r="L12" s="45"/>
      <c r="M12" s="45"/>
      <c r="N12" s="45"/>
      <c r="O12" s="45"/>
      <c r="P12" s="45">
        <v>39</v>
      </c>
      <c r="Q12" s="45">
        <v>43</v>
      </c>
      <c r="R12" s="45">
        <v>82</v>
      </c>
      <c r="S12" s="45"/>
      <c r="T12" s="45"/>
      <c r="U12" s="45"/>
      <c r="V12" s="45"/>
      <c r="W12" s="45"/>
      <c r="X12" s="45"/>
      <c r="Y12" s="45">
        <v>2</v>
      </c>
      <c r="Z12" s="45">
        <v>3</v>
      </c>
      <c r="AA12" s="45">
        <v>5</v>
      </c>
      <c r="AB12" s="45">
        <v>29</v>
      </c>
      <c r="AC12" s="45">
        <v>24</v>
      </c>
      <c r="AD12" s="45">
        <v>53</v>
      </c>
    </row>
    <row r="13" spans="1:30" x14ac:dyDescent="0.25">
      <c r="A13" s="34"/>
      <c r="B13" s="39" t="s">
        <v>16</v>
      </c>
      <c r="C13" s="40" t="s">
        <v>128</v>
      </c>
      <c r="D13" s="46">
        <f t="shared" si="0"/>
        <v>70</v>
      </c>
      <c r="E13" s="46">
        <f t="shared" si="1"/>
        <v>70</v>
      </c>
      <c r="F13" s="46">
        <f t="shared" si="2"/>
        <v>140</v>
      </c>
      <c r="G13" s="45"/>
      <c r="H13" s="45"/>
      <c r="I13" s="45"/>
      <c r="J13" s="45"/>
      <c r="K13" s="45"/>
      <c r="L13" s="45"/>
      <c r="M13" s="45"/>
      <c r="N13" s="45"/>
      <c r="O13" s="45"/>
      <c r="P13" s="45">
        <v>39</v>
      </c>
      <c r="Q13" s="45">
        <v>43</v>
      </c>
      <c r="R13" s="45">
        <v>82</v>
      </c>
      <c r="S13" s="45"/>
      <c r="T13" s="45"/>
      <c r="U13" s="45"/>
      <c r="V13" s="45"/>
      <c r="W13" s="45"/>
      <c r="X13" s="45"/>
      <c r="Y13" s="45">
        <v>2</v>
      </c>
      <c r="Z13" s="45">
        <v>3</v>
      </c>
      <c r="AA13" s="45">
        <v>5</v>
      </c>
      <c r="AB13" s="45">
        <v>29</v>
      </c>
      <c r="AC13" s="45">
        <v>24</v>
      </c>
      <c r="AD13" s="45">
        <v>53</v>
      </c>
    </row>
    <row r="14" spans="1:30" x14ac:dyDescent="0.25">
      <c r="A14" s="36">
        <v>9</v>
      </c>
      <c r="B14" s="37" t="s">
        <v>18</v>
      </c>
      <c r="C14" s="38"/>
      <c r="D14" s="45">
        <f t="shared" si="0"/>
        <v>9</v>
      </c>
      <c r="E14" s="45">
        <f t="shared" si="1"/>
        <v>18</v>
      </c>
      <c r="F14" s="45">
        <f t="shared" si="2"/>
        <v>27</v>
      </c>
      <c r="G14" s="45"/>
      <c r="H14" s="45"/>
      <c r="I14" s="45"/>
      <c r="J14" s="45">
        <v>1</v>
      </c>
      <c r="K14" s="45"/>
      <c r="L14" s="45">
        <v>1</v>
      </c>
      <c r="M14" s="45"/>
      <c r="N14" s="45"/>
      <c r="O14" s="45"/>
      <c r="P14" s="45">
        <v>4</v>
      </c>
      <c r="Q14" s="45">
        <v>9</v>
      </c>
      <c r="R14" s="45">
        <v>13</v>
      </c>
      <c r="S14" s="45"/>
      <c r="T14" s="45"/>
      <c r="U14" s="45"/>
      <c r="V14" s="45"/>
      <c r="W14" s="45"/>
      <c r="X14" s="45"/>
      <c r="Y14" s="45">
        <v>2</v>
      </c>
      <c r="Z14" s="45">
        <v>1</v>
      </c>
      <c r="AA14" s="45">
        <v>3</v>
      </c>
      <c r="AB14" s="45">
        <v>2</v>
      </c>
      <c r="AC14" s="45">
        <v>8</v>
      </c>
      <c r="AD14" s="45">
        <v>10</v>
      </c>
    </row>
    <row r="15" spans="1:30" x14ac:dyDescent="0.25">
      <c r="A15" s="41"/>
      <c r="B15" s="39" t="s">
        <v>19</v>
      </c>
      <c r="C15" s="40" t="s">
        <v>20</v>
      </c>
      <c r="D15" s="46">
        <f t="shared" si="0"/>
        <v>7</v>
      </c>
      <c r="E15" s="46">
        <f t="shared" si="1"/>
        <v>7</v>
      </c>
      <c r="F15" s="46">
        <f t="shared" si="2"/>
        <v>14</v>
      </c>
      <c r="G15" s="45"/>
      <c r="H15" s="45"/>
      <c r="I15" s="45"/>
      <c r="J15" s="45">
        <v>1</v>
      </c>
      <c r="K15" s="45"/>
      <c r="L15" s="45">
        <v>1</v>
      </c>
      <c r="M15" s="45"/>
      <c r="N15" s="45"/>
      <c r="O15" s="45"/>
      <c r="P15" s="45">
        <v>2</v>
      </c>
      <c r="Q15" s="45">
        <v>2</v>
      </c>
      <c r="R15" s="45">
        <v>4</v>
      </c>
      <c r="S15" s="45"/>
      <c r="T15" s="45"/>
      <c r="U15" s="45"/>
      <c r="V15" s="45"/>
      <c r="W15" s="45"/>
      <c r="X15" s="45"/>
      <c r="Y15" s="45">
        <v>2</v>
      </c>
      <c r="Z15" s="45"/>
      <c r="AA15" s="45">
        <v>2</v>
      </c>
      <c r="AB15" s="45">
        <v>2</v>
      </c>
      <c r="AC15" s="45">
        <v>5</v>
      </c>
      <c r="AD15" s="45">
        <v>7</v>
      </c>
    </row>
    <row r="16" spans="1:30" x14ac:dyDescent="0.25">
      <c r="A16" s="41"/>
      <c r="B16" s="39" t="s">
        <v>12</v>
      </c>
      <c r="C16" s="40" t="s">
        <v>13</v>
      </c>
      <c r="D16" s="46">
        <f t="shared" si="0"/>
        <v>2</v>
      </c>
      <c r="E16" s="46">
        <f t="shared" si="1"/>
        <v>11</v>
      </c>
      <c r="F16" s="46">
        <f t="shared" si="2"/>
        <v>13</v>
      </c>
      <c r="G16" s="45"/>
      <c r="H16" s="45"/>
      <c r="I16" s="45"/>
      <c r="J16" s="45"/>
      <c r="K16" s="45"/>
      <c r="L16" s="45"/>
      <c r="M16" s="45"/>
      <c r="N16" s="45"/>
      <c r="O16" s="45"/>
      <c r="P16" s="45">
        <v>2</v>
      </c>
      <c r="Q16" s="45">
        <v>7</v>
      </c>
      <c r="R16" s="45">
        <v>9</v>
      </c>
      <c r="S16" s="45"/>
      <c r="T16" s="45"/>
      <c r="U16" s="45"/>
      <c r="V16" s="45"/>
      <c r="W16" s="45"/>
      <c r="X16" s="45"/>
      <c r="Y16" s="45"/>
      <c r="Z16" s="45">
        <v>1</v>
      </c>
      <c r="AA16" s="45">
        <v>1</v>
      </c>
      <c r="AB16" s="45"/>
      <c r="AC16" s="45">
        <v>3</v>
      </c>
      <c r="AD16" s="45">
        <v>3</v>
      </c>
    </row>
    <row r="17" spans="1:30" x14ac:dyDescent="0.25">
      <c r="A17" s="33" t="s">
        <v>189</v>
      </c>
      <c r="B17" s="34"/>
      <c r="C17" s="35"/>
      <c r="D17" s="44">
        <f t="shared" si="0"/>
        <v>34</v>
      </c>
      <c r="E17" s="44">
        <f t="shared" si="1"/>
        <v>31</v>
      </c>
      <c r="F17" s="44">
        <f t="shared" si="2"/>
        <v>65</v>
      </c>
      <c r="G17" s="44"/>
      <c r="H17" s="44"/>
      <c r="I17" s="44"/>
      <c r="J17" s="44"/>
      <c r="K17" s="44"/>
      <c r="L17" s="44"/>
      <c r="M17" s="44">
        <v>1</v>
      </c>
      <c r="N17" s="44"/>
      <c r="O17" s="44">
        <v>1</v>
      </c>
      <c r="P17" s="44">
        <v>31</v>
      </c>
      <c r="Q17" s="44">
        <v>29</v>
      </c>
      <c r="R17" s="44">
        <v>60</v>
      </c>
      <c r="S17" s="44"/>
      <c r="T17" s="44"/>
      <c r="U17" s="44"/>
      <c r="V17" s="44"/>
      <c r="W17" s="44"/>
      <c r="X17" s="44"/>
      <c r="Y17" s="44">
        <v>1</v>
      </c>
      <c r="Z17" s="44">
        <v>2</v>
      </c>
      <c r="AA17" s="44">
        <v>3</v>
      </c>
      <c r="AB17" s="44">
        <v>1</v>
      </c>
      <c r="AC17" s="44"/>
      <c r="AD17" s="44">
        <v>1</v>
      </c>
    </row>
    <row r="18" spans="1:30" x14ac:dyDescent="0.25">
      <c r="A18" s="36">
        <v>7</v>
      </c>
      <c r="B18" s="37" t="s">
        <v>116</v>
      </c>
      <c r="C18" s="38"/>
      <c r="D18" s="45">
        <f t="shared" si="0"/>
        <v>34</v>
      </c>
      <c r="E18" s="45">
        <f t="shared" si="1"/>
        <v>31</v>
      </c>
      <c r="F18" s="45">
        <f t="shared" si="2"/>
        <v>65</v>
      </c>
      <c r="G18" s="45"/>
      <c r="H18" s="45"/>
      <c r="I18" s="45"/>
      <c r="J18" s="45"/>
      <c r="K18" s="45"/>
      <c r="L18" s="45"/>
      <c r="M18" s="45">
        <v>1</v>
      </c>
      <c r="N18" s="45"/>
      <c r="O18" s="45">
        <v>1</v>
      </c>
      <c r="P18" s="45">
        <v>31</v>
      </c>
      <c r="Q18" s="45">
        <v>29</v>
      </c>
      <c r="R18" s="45">
        <v>60</v>
      </c>
      <c r="S18" s="45"/>
      <c r="T18" s="45"/>
      <c r="U18" s="45"/>
      <c r="V18" s="45"/>
      <c r="W18" s="45"/>
      <c r="X18" s="45"/>
      <c r="Y18" s="45">
        <v>1</v>
      </c>
      <c r="Z18" s="45">
        <v>2</v>
      </c>
      <c r="AA18" s="45">
        <v>3</v>
      </c>
      <c r="AB18" s="45">
        <v>1</v>
      </c>
      <c r="AC18" s="45"/>
      <c r="AD18" s="45">
        <v>1</v>
      </c>
    </row>
    <row r="19" spans="1:30" x14ac:dyDescent="0.25">
      <c r="A19" s="41"/>
      <c r="B19" s="39" t="s">
        <v>21</v>
      </c>
      <c r="C19" s="40" t="s">
        <v>22</v>
      </c>
      <c r="D19" s="46">
        <f t="shared" si="0"/>
        <v>34</v>
      </c>
      <c r="E19" s="46">
        <f t="shared" si="1"/>
        <v>31</v>
      </c>
      <c r="F19" s="46">
        <f t="shared" si="2"/>
        <v>65</v>
      </c>
      <c r="G19" s="45"/>
      <c r="H19" s="45"/>
      <c r="I19" s="45"/>
      <c r="J19" s="45"/>
      <c r="K19" s="45"/>
      <c r="L19" s="45"/>
      <c r="M19" s="45">
        <v>1</v>
      </c>
      <c r="N19" s="45"/>
      <c r="O19" s="45">
        <v>1</v>
      </c>
      <c r="P19" s="45">
        <v>31</v>
      </c>
      <c r="Q19" s="45">
        <v>29</v>
      </c>
      <c r="R19" s="45">
        <v>60</v>
      </c>
      <c r="S19" s="45"/>
      <c r="T19" s="45"/>
      <c r="U19" s="45"/>
      <c r="V19" s="45"/>
      <c r="W19" s="45"/>
      <c r="X19" s="45"/>
      <c r="Y19" s="45">
        <v>1</v>
      </c>
      <c r="Z19" s="45">
        <v>2</v>
      </c>
      <c r="AA19" s="45">
        <v>3</v>
      </c>
      <c r="AB19" s="45">
        <v>1</v>
      </c>
      <c r="AC19" s="45"/>
      <c r="AD19" s="45">
        <v>1</v>
      </c>
    </row>
    <row r="20" spans="1:30" x14ac:dyDescent="0.25">
      <c r="A20" s="33" t="s">
        <v>190</v>
      </c>
      <c r="B20" s="34"/>
      <c r="C20" s="35"/>
      <c r="D20" s="44">
        <f t="shared" si="0"/>
        <v>146</v>
      </c>
      <c r="E20" s="44">
        <f t="shared" si="1"/>
        <v>170</v>
      </c>
      <c r="F20" s="44">
        <f t="shared" si="2"/>
        <v>316</v>
      </c>
      <c r="G20" s="44"/>
      <c r="H20" s="44"/>
      <c r="I20" s="44"/>
      <c r="J20" s="44">
        <v>1</v>
      </c>
      <c r="K20" s="44">
        <v>1</v>
      </c>
      <c r="L20" s="44">
        <v>2</v>
      </c>
      <c r="M20" s="44">
        <v>2</v>
      </c>
      <c r="N20" s="44">
        <v>1</v>
      </c>
      <c r="O20" s="44">
        <v>3</v>
      </c>
      <c r="P20" s="44">
        <v>86</v>
      </c>
      <c r="Q20" s="44">
        <v>92</v>
      </c>
      <c r="R20" s="44">
        <v>178</v>
      </c>
      <c r="S20" s="44"/>
      <c r="T20" s="44"/>
      <c r="U20" s="44"/>
      <c r="V20" s="44"/>
      <c r="W20" s="44"/>
      <c r="X20" s="44"/>
      <c r="Y20" s="44">
        <v>2</v>
      </c>
      <c r="Z20" s="44">
        <v>4</v>
      </c>
      <c r="AA20" s="44">
        <v>6</v>
      </c>
      <c r="AB20" s="44">
        <v>55</v>
      </c>
      <c r="AC20" s="44">
        <v>72</v>
      </c>
      <c r="AD20" s="44">
        <v>127</v>
      </c>
    </row>
    <row r="21" spans="1:30" x14ac:dyDescent="0.25">
      <c r="A21" s="36">
        <v>7</v>
      </c>
      <c r="B21" s="37" t="s">
        <v>116</v>
      </c>
      <c r="C21" s="38"/>
      <c r="D21" s="45">
        <f t="shared" si="0"/>
        <v>42</v>
      </c>
      <c r="E21" s="45">
        <f t="shared" si="1"/>
        <v>47</v>
      </c>
      <c r="F21" s="45">
        <f t="shared" si="2"/>
        <v>89</v>
      </c>
      <c r="G21" s="45"/>
      <c r="H21" s="45"/>
      <c r="I21" s="45"/>
      <c r="J21" s="45"/>
      <c r="K21" s="45"/>
      <c r="L21" s="45"/>
      <c r="M21" s="45">
        <v>1</v>
      </c>
      <c r="N21" s="45"/>
      <c r="O21" s="45">
        <v>1</v>
      </c>
      <c r="P21" s="45">
        <v>26</v>
      </c>
      <c r="Q21" s="45">
        <v>21</v>
      </c>
      <c r="R21" s="45">
        <v>47</v>
      </c>
      <c r="S21" s="45"/>
      <c r="T21" s="45"/>
      <c r="U21" s="45"/>
      <c r="V21" s="45"/>
      <c r="W21" s="45"/>
      <c r="X21" s="45"/>
      <c r="Y21" s="45">
        <v>1</v>
      </c>
      <c r="Z21" s="45">
        <v>1</v>
      </c>
      <c r="AA21" s="45">
        <v>2</v>
      </c>
      <c r="AB21" s="45">
        <v>14</v>
      </c>
      <c r="AC21" s="45">
        <v>25</v>
      </c>
      <c r="AD21" s="45">
        <v>39</v>
      </c>
    </row>
    <row r="22" spans="1:30" x14ac:dyDescent="0.25">
      <c r="A22" s="41"/>
      <c r="B22" s="39" t="s">
        <v>26</v>
      </c>
      <c r="C22" s="40" t="s">
        <v>133</v>
      </c>
      <c r="D22" s="46">
        <f t="shared" si="0"/>
        <v>23</v>
      </c>
      <c r="E22" s="46">
        <f t="shared" si="1"/>
        <v>18</v>
      </c>
      <c r="F22" s="46">
        <f t="shared" si="2"/>
        <v>41</v>
      </c>
      <c r="G22" s="45"/>
      <c r="H22" s="45"/>
      <c r="I22" s="45"/>
      <c r="J22" s="45"/>
      <c r="K22" s="45"/>
      <c r="L22" s="45"/>
      <c r="M22" s="45">
        <v>1</v>
      </c>
      <c r="N22" s="45"/>
      <c r="O22" s="45">
        <v>1</v>
      </c>
      <c r="P22" s="45">
        <v>12</v>
      </c>
      <c r="Q22" s="45">
        <v>6</v>
      </c>
      <c r="R22" s="45">
        <v>18</v>
      </c>
      <c r="S22" s="45"/>
      <c r="T22" s="45"/>
      <c r="U22" s="45"/>
      <c r="V22" s="45"/>
      <c r="W22" s="45"/>
      <c r="X22" s="45"/>
      <c r="Y22" s="45">
        <v>1</v>
      </c>
      <c r="Z22" s="45">
        <v>1</v>
      </c>
      <c r="AA22" s="45">
        <v>2</v>
      </c>
      <c r="AB22" s="45">
        <v>9</v>
      </c>
      <c r="AC22" s="45">
        <v>11</v>
      </c>
      <c r="AD22" s="45">
        <v>20</v>
      </c>
    </row>
    <row r="23" spans="1:30" x14ac:dyDescent="0.25">
      <c r="A23" s="41"/>
      <c r="B23" s="39" t="s">
        <v>23</v>
      </c>
      <c r="C23" s="40" t="s">
        <v>24</v>
      </c>
      <c r="D23" s="46">
        <f t="shared" si="0"/>
        <v>11</v>
      </c>
      <c r="E23" s="46">
        <f t="shared" si="1"/>
        <v>7</v>
      </c>
      <c r="F23" s="46">
        <f t="shared" si="2"/>
        <v>18</v>
      </c>
      <c r="G23" s="45"/>
      <c r="H23" s="45"/>
      <c r="I23" s="45"/>
      <c r="J23" s="45"/>
      <c r="K23" s="45"/>
      <c r="L23" s="45"/>
      <c r="M23" s="45"/>
      <c r="N23" s="45"/>
      <c r="O23" s="45"/>
      <c r="P23" s="45">
        <v>8</v>
      </c>
      <c r="Q23" s="45">
        <v>2</v>
      </c>
      <c r="R23" s="45">
        <v>10</v>
      </c>
      <c r="S23" s="45"/>
      <c r="T23" s="45"/>
      <c r="U23" s="45"/>
      <c r="V23" s="45"/>
      <c r="W23" s="45"/>
      <c r="X23" s="45"/>
      <c r="Y23" s="45"/>
      <c r="Z23" s="45"/>
      <c r="AA23" s="45"/>
      <c r="AB23" s="45">
        <v>3</v>
      </c>
      <c r="AC23" s="45">
        <v>5</v>
      </c>
      <c r="AD23" s="45">
        <v>8</v>
      </c>
    </row>
    <row r="24" spans="1:30" x14ac:dyDescent="0.25">
      <c r="A24" s="41"/>
      <c r="B24" s="39" t="s">
        <v>29</v>
      </c>
      <c r="C24" s="40" t="s">
        <v>132</v>
      </c>
      <c r="D24" s="46">
        <f t="shared" si="0"/>
        <v>0</v>
      </c>
      <c r="E24" s="46">
        <f t="shared" si="1"/>
        <v>5</v>
      </c>
      <c r="F24" s="46">
        <f t="shared" si="2"/>
        <v>5</v>
      </c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>
        <v>3</v>
      </c>
      <c r="R24" s="45">
        <v>3</v>
      </c>
      <c r="S24" s="45"/>
      <c r="T24" s="45"/>
      <c r="U24" s="45"/>
      <c r="V24" s="45"/>
      <c r="W24" s="45"/>
      <c r="X24" s="45"/>
      <c r="Y24" s="45"/>
      <c r="Z24" s="45"/>
      <c r="AA24" s="45"/>
      <c r="AB24" s="45"/>
      <c r="AC24" s="45">
        <v>2</v>
      </c>
      <c r="AD24" s="45">
        <v>2</v>
      </c>
    </row>
    <row r="25" spans="1:30" x14ac:dyDescent="0.25">
      <c r="A25" s="41"/>
      <c r="B25" s="39" t="s">
        <v>27</v>
      </c>
      <c r="C25" s="40" t="s">
        <v>134</v>
      </c>
      <c r="D25" s="46">
        <f t="shared" si="0"/>
        <v>4</v>
      </c>
      <c r="E25" s="46">
        <f t="shared" si="1"/>
        <v>16</v>
      </c>
      <c r="F25" s="46">
        <f t="shared" si="2"/>
        <v>20</v>
      </c>
      <c r="G25" s="45"/>
      <c r="H25" s="45"/>
      <c r="I25" s="45"/>
      <c r="J25" s="45"/>
      <c r="K25" s="45"/>
      <c r="L25" s="45"/>
      <c r="M25" s="45"/>
      <c r="N25" s="45"/>
      <c r="O25" s="45"/>
      <c r="P25" s="45">
        <v>3</v>
      </c>
      <c r="Q25" s="45">
        <v>10</v>
      </c>
      <c r="R25" s="45">
        <v>13</v>
      </c>
      <c r="S25" s="45"/>
      <c r="T25" s="45"/>
      <c r="U25" s="45"/>
      <c r="V25" s="45"/>
      <c r="W25" s="45"/>
      <c r="X25" s="45"/>
      <c r="Y25" s="45"/>
      <c r="Z25" s="45"/>
      <c r="AA25" s="45"/>
      <c r="AB25" s="45">
        <v>1</v>
      </c>
      <c r="AC25" s="45">
        <v>6</v>
      </c>
      <c r="AD25" s="45">
        <v>7</v>
      </c>
    </row>
    <row r="26" spans="1:30" x14ac:dyDescent="0.25">
      <c r="A26" s="34"/>
      <c r="B26" s="39" t="s">
        <v>28</v>
      </c>
      <c r="C26" s="40" t="s">
        <v>131</v>
      </c>
      <c r="D26" s="46">
        <f t="shared" si="0"/>
        <v>4</v>
      </c>
      <c r="E26" s="46">
        <f t="shared" si="1"/>
        <v>1</v>
      </c>
      <c r="F26" s="46">
        <f t="shared" si="2"/>
        <v>5</v>
      </c>
      <c r="G26" s="45"/>
      <c r="H26" s="45"/>
      <c r="I26" s="45"/>
      <c r="J26" s="45"/>
      <c r="K26" s="45"/>
      <c r="L26" s="45"/>
      <c r="M26" s="45"/>
      <c r="N26" s="45"/>
      <c r="O26" s="45"/>
      <c r="P26" s="45">
        <v>3</v>
      </c>
      <c r="Q26" s="45"/>
      <c r="R26" s="45">
        <v>3</v>
      </c>
      <c r="S26" s="45"/>
      <c r="T26" s="45"/>
      <c r="U26" s="45"/>
      <c r="V26" s="45"/>
      <c r="W26" s="45"/>
      <c r="X26" s="45"/>
      <c r="Y26" s="45"/>
      <c r="Z26" s="45"/>
      <c r="AA26" s="45"/>
      <c r="AB26" s="45">
        <v>1</v>
      </c>
      <c r="AC26" s="45">
        <v>1</v>
      </c>
      <c r="AD26" s="45">
        <v>2</v>
      </c>
    </row>
    <row r="27" spans="1:30" x14ac:dyDescent="0.25">
      <c r="A27" s="36">
        <v>9</v>
      </c>
      <c r="B27" s="37" t="s">
        <v>18</v>
      </c>
      <c r="C27" s="38"/>
      <c r="D27" s="45">
        <f t="shared" si="0"/>
        <v>104</v>
      </c>
      <c r="E27" s="45">
        <f t="shared" si="1"/>
        <v>123</v>
      </c>
      <c r="F27" s="45">
        <f t="shared" si="2"/>
        <v>227</v>
      </c>
      <c r="G27" s="45"/>
      <c r="H27" s="45"/>
      <c r="I27" s="45"/>
      <c r="J27" s="45">
        <v>1</v>
      </c>
      <c r="K27" s="45">
        <v>1</v>
      </c>
      <c r="L27" s="45">
        <v>2</v>
      </c>
      <c r="M27" s="45">
        <v>1</v>
      </c>
      <c r="N27" s="45">
        <v>1</v>
      </c>
      <c r="O27" s="45">
        <v>2</v>
      </c>
      <c r="P27" s="45">
        <v>60</v>
      </c>
      <c r="Q27" s="45">
        <v>71</v>
      </c>
      <c r="R27" s="45">
        <v>131</v>
      </c>
      <c r="S27" s="45"/>
      <c r="T27" s="45"/>
      <c r="U27" s="45"/>
      <c r="V27" s="45"/>
      <c r="W27" s="45"/>
      <c r="X27" s="45"/>
      <c r="Y27" s="45">
        <v>1</v>
      </c>
      <c r="Z27" s="45">
        <v>3</v>
      </c>
      <c r="AA27" s="45">
        <v>4</v>
      </c>
      <c r="AB27" s="45">
        <v>41</v>
      </c>
      <c r="AC27" s="45">
        <v>47</v>
      </c>
      <c r="AD27" s="45">
        <v>88</v>
      </c>
    </row>
    <row r="28" spans="1:30" x14ac:dyDescent="0.25">
      <c r="A28" s="41"/>
      <c r="B28" s="39" t="s">
        <v>26</v>
      </c>
      <c r="C28" s="40" t="s">
        <v>133</v>
      </c>
      <c r="D28" s="46">
        <f t="shared" si="0"/>
        <v>24</v>
      </c>
      <c r="E28" s="46">
        <f t="shared" si="1"/>
        <v>29</v>
      </c>
      <c r="F28" s="46">
        <f t="shared" si="2"/>
        <v>53</v>
      </c>
      <c r="G28" s="45"/>
      <c r="H28" s="45"/>
      <c r="I28" s="45"/>
      <c r="J28" s="45">
        <v>1</v>
      </c>
      <c r="K28" s="45"/>
      <c r="L28" s="45">
        <v>1</v>
      </c>
      <c r="M28" s="45"/>
      <c r="N28" s="45"/>
      <c r="O28" s="45"/>
      <c r="P28" s="45">
        <v>13</v>
      </c>
      <c r="Q28" s="45">
        <v>16</v>
      </c>
      <c r="R28" s="45">
        <v>29</v>
      </c>
      <c r="S28" s="45"/>
      <c r="T28" s="45"/>
      <c r="U28" s="45"/>
      <c r="V28" s="45"/>
      <c r="W28" s="45"/>
      <c r="X28" s="45"/>
      <c r="Y28" s="45"/>
      <c r="Z28" s="45">
        <v>1</v>
      </c>
      <c r="AA28" s="45">
        <v>1</v>
      </c>
      <c r="AB28" s="45">
        <v>10</v>
      </c>
      <c r="AC28" s="45">
        <v>12</v>
      </c>
      <c r="AD28" s="45">
        <v>22</v>
      </c>
    </row>
    <row r="29" spans="1:30" x14ac:dyDescent="0.25">
      <c r="A29" s="41"/>
      <c r="B29" s="39" t="s">
        <v>23</v>
      </c>
      <c r="C29" s="40" t="s">
        <v>24</v>
      </c>
      <c r="D29" s="46">
        <f t="shared" si="0"/>
        <v>24</v>
      </c>
      <c r="E29" s="46">
        <f t="shared" si="1"/>
        <v>24</v>
      </c>
      <c r="F29" s="46">
        <f t="shared" si="2"/>
        <v>48</v>
      </c>
      <c r="G29" s="45"/>
      <c r="H29" s="45"/>
      <c r="I29" s="45"/>
      <c r="J29" s="45"/>
      <c r="K29" s="45"/>
      <c r="L29" s="45"/>
      <c r="M29" s="45">
        <v>1</v>
      </c>
      <c r="N29" s="45">
        <v>1</v>
      </c>
      <c r="O29" s="45">
        <v>2</v>
      </c>
      <c r="P29" s="45">
        <v>15</v>
      </c>
      <c r="Q29" s="45">
        <v>15</v>
      </c>
      <c r="R29" s="45">
        <v>30</v>
      </c>
      <c r="S29" s="45"/>
      <c r="T29" s="45"/>
      <c r="U29" s="45"/>
      <c r="V29" s="45"/>
      <c r="W29" s="45"/>
      <c r="X29" s="45"/>
      <c r="Y29" s="45"/>
      <c r="Z29" s="45"/>
      <c r="AA29" s="45"/>
      <c r="AB29" s="45">
        <v>8</v>
      </c>
      <c r="AC29" s="45">
        <v>8</v>
      </c>
      <c r="AD29" s="45">
        <v>16</v>
      </c>
    </row>
    <row r="30" spans="1:30" x14ac:dyDescent="0.25">
      <c r="A30" s="41"/>
      <c r="B30" s="39" t="s">
        <v>30</v>
      </c>
      <c r="C30" s="40" t="s">
        <v>135</v>
      </c>
      <c r="D30" s="46">
        <f t="shared" si="0"/>
        <v>10</v>
      </c>
      <c r="E30" s="46">
        <f t="shared" si="1"/>
        <v>20</v>
      </c>
      <c r="F30" s="46">
        <f t="shared" si="2"/>
        <v>30</v>
      </c>
      <c r="G30" s="45"/>
      <c r="H30" s="45"/>
      <c r="I30" s="45"/>
      <c r="J30" s="45"/>
      <c r="K30" s="45"/>
      <c r="L30" s="45"/>
      <c r="M30" s="45"/>
      <c r="N30" s="45"/>
      <c r="O30" s="45"/>
      <c r="P30" s="45">
        <v>5</v>
      </c>
      <c r="Q30" s="45">
        <v>12</v>
      </c>
      <c r="R30" s="45">
        <v>17</v>
      </c>
      <c r="S30" s="45"/>
      <c r="T30" s="45"/>
      <c r="U30" s="45"/>
      <c r="V30" s="45"/>
      <c r="W30" s="45"/>
      <c r="X30" s="45"/>
      <c r="Y30" s="45"/>
      <c r="Z30" s="45"/>
      <c r="AA30" s="45"/>
      <c r="AB30" s="45">
        <v>5</v>
      </c>
      <c r="AC30" s="45">
        <v>8</v>
      </c>
      <c r="AD30" s="45">
        <v>13</v>
      </c>
    </row>
    <row r="31" spans="1:30" x14ac:dyDescent="0.25">
      <c r="A31" s="41"/>
      <c r="B31" s="39" t="s">
        <v>27</v>
      </c>
      <c r="C31" s="40" t="s">
        <v>134</v>
      </c>
      <c r="D31" s="46">
        <f t="shared" si="0"/>
        <v>2</v>
      </c>
      <c r="E31" s="46">
        <f t="shared" si="1"/>
        <v>15</v>
      </c>
      <c r="F31" s="46">
        <f t="shared" si="2"/>
        <v>17</v>
      </c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>
        <v>6</v>
      </c>
      <c r="R31" s="45">
        <v>6</v>
      </c>
      <c r="S31" s="45"/>
      <c r="T31" s="45"/>
      <c r="U31" s="45"/>
      <c r="V31" s="45"/>
      <c r="W31" s="45"/>
      <c r="X31" s="45"/>
      <c r="Y31" s="45"/>
      <c r="Z31" s="45">
        <v>1</v>
      </c>
      <c r="AA31" s="45">
        <v>1</v>
      </c>
      <c r="AB31" s="45">
        <v>2</v>
      </c>
      <c r="AC31" s="45">
        <v>8</v>
      </c>
      <c r="AD31" s="45">
        <v>10</v>
      </c>
    </row>
    <row r="32" spans="1:30" x14ac:dyDescent="0.25">
      <c r="A32" s="41"/>
      <c r="B32" s="39" t="s">
        <v>28</v>
      </c>
      <c r="C32" s="40" t="s">
        <v>131</v>
      </c>
      <c r="D32" s="46">
        <f t="shared" si="0"/>
        <v>44</v>
      </c>
      <c r="E32" s="46">
        <f t="shared" si="1"/>
        <v>35</v>
      </c>
      <c r="F32" s="46">
        <f t="shared" si="2"/>
        <v>79</v>
      </c>
      <c r="G32" s="45"/>
      <c r="H32" s="45"/>
      <c r="I32" s="45"/>
      <c r="J32" s="45"/>
      <c r="K32" s="45">
        <v>1</v>
      </c>
      <c r="L32" s="45">
        <v>1</v>
      </c>
      <c r="M32" s="45"/>
      <c r="N32" s="45"/>
      <c r="O32" s="45"/>
      <c r="P32" s="45">
        <v>27</v>
      </c>
      <c r="Q32" s="45">
        <v>22</v>
      </c>
      <c r="R32" s="45">
        <v>49</v>
      </c>
      <c r="S32" s="45"/>
      <c r="T32" s="45"/>
      <c r="U32" s="45"/>
      <c r="V32" s="45"/>
      <c r="W32" s="45"/>
      <c r="X32" s="45"/>
      <c r="Y32" s="45">
        <v>1</v>
      </c>
      <c r="Z32" s="45">
        <v>1</v>
      </c>
      <c r="AA32" s="45">
        <v>2</v>
      </c>
      <c r="AB32" s="45">
        <v>16</v>
      </c>
      <c r="AC32" s="45">
        <v>11</v>
      </c>
      <c r="AD32" s="45">
        <v>27</v>
      </c>
    </row>
    <row r="33" spans="1:30" x14ac:dyDescent="0.25">
      <c r="A33" s="33" t="s">
        <v>191</v>
      </c>
      <c r="B33" s="34"/>
      <c r="C33" s="35"/>
      <c r="D33" s="44">
        <f t="shared" si="0"/>
        <v>392</v>
      </c>
      <c r="E33" s="44">
        <f t="shared" si="1"/>
        <v>175</v>
      </c>
      <c r="F33" s="44">
        <f t="shared" si="2"/>
        <v>567</v>
      </c>
      <c r="G33" s="44">
        <v>1</v>
      </c>
      <c r="H33" s="44"/>
      <c r="I33" s="44">
        <v>1</v>
      </c>
      <c r="J33" s="44"/>
      <c r="K33" s="44"/>
      <c r="L33" s="44"/>
      <c r="M33" s="44">
        <v>3</v>
      </c>
      <c r="N33" s="44"/>
      <c r="O33" s="44">
        <v>3</v>
      </c>
      <c r="P33" s="44">
        <v>201</v>
      </c>
      <c r="Q33" s="44">
        <v>106</v>
      </c>
      <c r="R33" s="44">
        <v>307</v>
      </c>
      <c r="S33" s="44"/>
      <c r="T33" s="44"/>
      <c r="U33" s="44"/>
      <c r="V33" s="44"/>
      <c r="W33" s="44"/>
      <c r="X33" s="44"/>
      <c r="Y33" s="44">
        <v>6</v>
      </c>
      <c r="Z33" s="44">
        <v>4</v>
      </c>
      <c r="AA33" s="44">
        <v>10</v>
      </c>
      <c r="AB33" s="44">
        <v>181</v>
      </c>
      <c r="AC33" s="44">
        <v>65</v>
      </c>
      <c r="AD33" s="44">
        <v>246</v>
      </c>
    </row>
    <row r="34" spans="1:30" x14ac:dyDescent="0.25">
      <c r="A34" s="36">
        <v>7</v>
      </c>
      <c r="B34" s="37" t="s">
        <v>116</v>
      </c>
      <c r="C34" s="38"/>
      <c r="D34" s="45">
        <f t="shared" si="0"/>
        <v>274</v>
      </c>
      <c r="E34" s="45">
        <f t="shared" si="1"/>
        <v>108</v>
      </c>
      <c r="F34" s="45">
        <f t="shared" si="2"/>
        <v>382</v>
      </c>
      <c r="G34" s="45"/>
      <c r="H34" s="45"/>
      <c r="I34" s="45"/>
      <c r="J34" s="45"/>
      <c r="K34" s="45"/>
      <c r="L34" s="45"/>
      <c r="M34" s="45">
        <v>2</v>
      </c>
      <c r="N34" s="45"/>
      <c r="O34" s="45">
        <v>2</v>
      </c>
      <c r="P34" s="45">
        <v>109</v>
      </c>
      <c r="Q34" s="45">
        <v>55</v>
      </c>
      <c r="R34" s="45">
        <v>164</v>
      </c>
      <c r="S34" s="45"/>
      <c r="T34" s="45"/>
      <c r="U34" s="45"/>
      <c r="V34" s="45"/>
      <c r="W34" s="45"/>
      <c r="X34" s="45"/>
      <c r="Y34" s="45">
        <v>5</v>
      </c>
      <c r="Z34" s="45">
        <v>2</v>
      </c>
      <c r="AA34" s="45">
        <v>7</v>
      </c>
      <c r="AB34" s="45">
        <v>158</v>
      </c>
      <c r="AC34" s="45">
        <v>51</v>
      </c>
      <c r="AD34" s="45">
        <v>209</v>
      </c>
    </row>
    <row r="35" spans="1:30" x14ac:dyDescent="0.25">
      <c r="A35" s="41"/>
      <c r="B35" s="39" t="s">
        <v>47</v>
      </c>
      <c r="C35" s="40" t="s">
        <v>140</v>
      </c>
      <c r="D35" s="46">
        <f t="shared" si="0"/>
        <v>86</v>
      </c>
      <c r="E35" s="46">
        <f t="shared" si="1"/>
        <v>21</v>
      </c>
      <c r="F35" s="46">
        <f t="shared" si="2"/>
        <v>107</v>
      </c>
      <c r="G35" s="45"/>
      <c r="H35" s="45"/>
      <c r="I35" s="45"/>
      <c r="J35" s="45"/>
      <c r="K35" s="45"/>
      <c r="L35" s="45"/>
      <c r="M35" s="45"/>
      <c r="N35" s="45"/>
      <c r="O35" s="45"/>
      <c r="P35" s="45">
        <v>17</v>
      </c>
      <c r="Q35" s="45">
        <v>5</v>
      </c>
      <c r="R35" s="45">
        <v>22</v>
      </c>
      <c r="S35" s="45"/>
      <c r="T35" s="45"/>
      <c r="U35" s="45"/>
      <c r="V35" s="45"/>
      <c r="W35" s="45"/>
      <c r="X35" s="45"/>
      <c r="Y35" s="45"/>
      <c r="Z35" s="45"/>
      <c r="AA35" s="45"/>
      <c r="AB35" s="45">
        <v>69</v>
      </c>
      <c r="AC35" s="45">
        <v>16</v>
      </c>
      <c r="AD35" s="45">
        <v>85</v>
      </c>
    </row>
    <row r="36" spans="1:30" x14ac:dyDescent="0.25">
      <c r="A36" s="41"/>
      <c r="B36" s="39" t="s">
        <v>34</v>
      </c>
      <c r="C36" s="40" t="s">
        <v>137</v>
      </c>
      <c r="D36" s="46">
        <f t="shared" si="0"/>
        <v>9</v>
      </c>
      <c r="E36" s="46">
        <f t="shared" si="1"/>
        <v>33</v>
      </c>
      <c r="F36" s="46">
        <f t="shared" si="2"/>
        <v>42</v>
      </c>
      <c r="G36" s="45"/>
      <c r="H36" s="45"/>
      <c r="I36" s="45"/>
      <c r="J36" s="45"/>
      <c r="K36" s="45"/>
      <c r="L36" s="45"/>
      <c r="M36" s="45"/>
      <c r="N36" s="45"/>
      <c r="O36" s="45"/>
      <c r="P36" s="45">
        <v>5</v>
      </c>
      <c r="Q36" s="45">
        <v>19</v>
      </c>
      <c r="R36" s="45">
        <v>24</v>
      </c>
      <c r="S36" s="45"/>
      <c r="T36" s="45"/>
      <c r="U36" s="45"/>
      <c r="V36" s="45"/>
      <c r="W36" s="45"/>
      <c r="X36" s="45"/>
      <c r="Y36" s="45"/>
      <c r="Z36" s="45"/>
      <c r="AA36" s="45"/>
      <c r="AB36" s="45">
        <v>4</v>
      </c>
      <c r="AC36" s="45">
        <v>14</v>
      </c>
      <c r="AD36" s="45">
        <v>18</v>
      </c>
    </row>
    <row r="37" spans="1:30" x14ac:dyDescent="0.25">
      <c r="A37" s="41"/>
      <c r="B37" s="39" t="s">
        <v>100</v>
      </c>
      <c r="C37" s="40" t="s">
        <v>101</v>
      </c>
      <c r="D37" s="46">
        <f t="shared" si="0"/>
        <v>15</v>
      </c>
      <c r="E37" s="46">
        <f t="shared" si="1"/>
        <v>15</v>
      </c>
      <c r="F37" s="46">
        <f t="shared" si="2"/>
        <v>30</v>
      </c>
      <c r="G37" s="45"/>
      <c r="H37" s="45"/>
      <c r="I37" s="45"/>
      <c r="J37" s="45"/>
      <c r="K37" s="45"/>
      <c r="L37" s="45"/>
      <c r="M37" s="45"/>
      <c r="N37" s="45"/>
      <c r="O37" s="45"/>
      <c r="P37" s="45">
        <v>6</v>
      </c>
      <c r="Q37" s="45">
        <v>8</v>
      </c>
      <c r="R37" s="45">
        <v>14</v>
      </c>
      <c r="S37" s="45"/>
      <c r="T37" s="45"/>
      <c r="U37" s="45"/>
      <c r="V37" s="45"/>
      <c r="W37" s="45"/>
      <c r="X37" s="45"/>
      <c r="Y37" s="45">
        <v>1</v>
      </c>
      <c r="Z37" s="45">
        <v>1</v>
      </c>
      <c r="AA37" s="45">
        <v>2</v>
      </c>
      <c r="AB37" s="45">
        <v>8</v>
      </c>
      <c r="AC37" s="45">
        <v>6</v>
      </c>
      <c r="AD37" s="45">
        <v>14</v>
      </c>
    </row>
    <row r="38" spans="1:30" x14ac:dyDescent="0.25">
      <c r="A38" s="41"/>
      <c r="B38" s="39" t="s">
        <v>36</v>
      </c>
      <c r="C38" s="40" t="s">
        <v>139</v>
      </c>
      <c r="D38" s="46">
        <f t="shared" si="0"/>
        <v>24</v>
      </c>
      <c r="E38" s="46">
        <f t="shared" si="1"/>
        <v>7</v>
      </c>
      <c r="F38" s="46">
        <f t="shared" si="2"/>
        <v>31</v>
      </c>
      <c r="G38" s="45"/>
      <c r="H38" s="45"/>
      <c r="I38" s="45"/>
      <c r="J38" s="45"/>
      <c r="K38" s="45"/>
      <c r="L38" s="45"/>
      <c r="M38" s="45"/>
      <c r="N38" s="45"/>
      <c r="O38" s="45"/>
      <c r="P38" s="45">
        <v>17</v>
      </c>
      <c r="Q38" s="45">
        <v>6</v>
      </c>
      <c r="R38" s="45">
        <v>23</v>
      </c>
      <c r="S38" s="45"/>
      <c r="T38" s="45"/>
      <c r="U38" s="45"/>
      <c r="V38" s="45"/>
      <c r="W38" s="45"/>
      <c r="X38" s="45"/>
      <c r="Y38" s="45"/>
      <c r="Z38" s="45"/>
      <c r="AA38" s="45"/>
      <c r="AB38" s="45">
        <v>7</v>
      </c>
      <c r="AC38" s="45">
        <v>1</v>
      </c>
      <c r="AD38" s="45">
        <v>8</v>
      </c>
    </row>
    <row r="39" spans="1:30" x14ac:dyDescent="0.25">
      <c r="A39" s="41"/>
      <c r="B39" s="39" t="s">
        <v>41</v>
      </c>
      <c r="C39" s="40" t="s">
        <v>42</v>
      </c>
      <c r="D39" s="46">
        <f t="shared" si="0"/>
        <v>6</v>
      </c>
      <c r="E39" s="46">
        <f t="shared" si="1"/>
        <v>1</v>
      </c>
      <c r="F39" s="46">
        <f t="shared" si="2"/>
        <v>7</v>
      </c>
      <c r="G39" s="45"/>
      <c r="H39" s="45"/>
      <c r="I39" s="45"/>
      <c r="J39" s="45"/>
      <c r="K39" s="45"/>
      <c r="L39" s="45"/>
      <c r="M39" s="45"/>
      <c r="N39" s="45"/>
      <c r="O39" s="45"/>
      <c r="P39" s="45">
        <v>1</v>
      </c>
      <c r="Q39" s="45">
        <v>1</v>
      </c>
      <c r="R39" s="45">
        <v>2</v>
      </c>
      <c r="S39" s="45"/>
      <c r="T39" s="45"/>
      <c r="U39" s="45"/>
      <c r="V39" s="45"/>
      <c r="W39" s="45"/>
      <c r="X39" s="45"/>
      <c r="Y39" s="45"/>
      <c r="Z39" s="45"/>
      <c r="AA39" s="45"/>
      <c r="AB39" s="45">
        <v>5</v>
      </c>
      <c r="AC39" s="45"/>
      <c r="AD39" s="45">
        <v>5</v>
      </c>
    </row>
    <row r="40" spans="1:30" x14ac:dyDescent="0.25">
      <c r="A40" s="41"/>
      <c r="B40" s="39" t="s">
        <v>39</v>
      </c>
      <c r="C40" s="40" t="s">
        <v>40</v>
      </c>
      <c r="D40" s="46">
        <f t="shared" si="0"/>
        <v>19</v>
      </c>
      <c r="E40" s="46">
        <f t="shared" si="1"/>
        <v>9</v>
      </c>
      <c r="F40" s="46">
        <f t="shared" si="2"/>
        <v>28</v>
      </c>
      <c r="G40" s="45"/>
      <c r="H40" s="45"/>
      <c r="I40" s="45"/>
      <c r="J40" s="45"/>
      <c r="K40" s="45"/>
      <c r="L40" s="45"/>
      <c r="M40" s="45"/>
      <c r="N40" s="45"/>
      <c r="O40" s="45"/>
      <c r="P40" s="45">
        <v>10</v>
      </c>
      <c r="Q40" s="45">
        <v>6</v>
      </c>
      <c r="R40" s="45">
        <v>16</v>
      </c>
      <c r="S40" s="45"/>
      <c r="T40" s="45"/>
      <c r="U40" s="45"/>
      <c r="V40" s="45"/>
      <c r="W40" s="45"/>
      <c r="X40" s="45"/>
      <c r="Y40" s="45"/>
      <c r="Z40" s="45"/>
      <c r="AA40" s="45"/>
      <c r="AB40" s="45">
        <v>9</v>
      </c>
      <c r="AC40" s="45">
        <v>3</v>
      </c>
      <c r="AD40" s="45">
        <v>12</v>
      </c>
    </row>
    <row r="41" spans="1:30" x14ac:dyDescent="0.25">
      <c r="A41" s="41"/>
      <c r="B41" s="39" t="s">
        <v>37</v>
      </c>
      <c r="C41" s="40" t="s">
        <v>38</v>
      </c>
      <c r="D41" s="46">
        <f t="shared" si="0"/>
        <v>16</v>
      </c>
      <c r="E41" s="46">
        <f t="shared" si="1"/>
        <v>6</v>
      </c>
      <c r="F41" s="46">
        <f t="shared" si="2"/>
        <v>22</v>
      </c>
      <c r="G41" s="45"/>
      <c r="H41" s="45"/>
      <c r="I41" s="45"/>
      <c r="J41" s="45"/>
      <c r="K41" s="45"/>
      <c r="L41" s="45"/>
      <c r="M41" s="45"/>
      <c r="N41" s="45"/>
      <c r="O41" s="45"/>
      <c r="P41" s="45">
        <v>9</v>
      </c>
      <c r="Q41" s="45">
        <v>4</v>
      </c>
      <c r="R41" s="45">
        <v>13</v>
      </c>
      <c r="S41" s="45"/>
      <c r="T41" s="45"/>
      <c r="U41" s="45"/>
      <c r="V41" s="45"/>
      <c r="W41" s="45"/>
      <c r="X41" s="45"/>
      <c r="Y41" s="45"/>
      <c r="Z41" s="45"/>
      <c r="AA41" s="45"/>
      <c r="AB41" s="45">
        <v>7</v>
      </c>
      <c r="AC41" s="45">
        <v>2</v>
      </c>
      <c r="AD41" s="45">
        <v>9</v>
      </c>
    </row>
    <row r="42" spans="1:30" x14ac:dyDescent="0.25">
      <c r="A42" s="41"/>
      <c r="B42" s="39" t="s">
        <v>35</v>
      </c>
      <c r="C42" s="40" t="s">
        <v>138</v>
      </c>
      <c r="D42" s="46">
        <f t="shared" si="0"/>
        <v>15</v>
      </c>
      <c r="E42" s="46">
        <f t="shared" si="1"/>
        <v>8</v>
      </c>
      <c r="F42" s="46">
        <f t="shared" si="2"/>
        <v>23</v>
      </c>
      <c r="G42" s="45"/>
      <c r="H42" s="45"/>
      <c r="I42" s="45"/>
      <c r="J42" s="45"/>
      <c r="K42" s="45"/>
      <c r="L42" s="45"/>
      <c r="M42" s="45"/>
      <c r="N42" s="45"/>
      <c r="O42" s="45"/>
      <c r="P42" s="45">
        <v>8</v>
      </c>
      <c r="Q42" s="45">
        <v>3</v>
      </c>
      <c r="R42" s="45">
        <v>11</v>
      </c>
      <c r="S42" s="45"/>
      <c r="T42" s="45"/>
      <c r="U42" s="45"/>
      <c r="V42" s="45"/>
      <c r="W42" s="45"/>
      <c r="X42" s="45"/>
      <c r="Y42" s="45">
        <v>1</v>
      </c>
      <c r="Z42" s="45"/>
      <c r="AA42" s="45">
        <v>1</v>
      </c>
      <c r="AB42" s="45">
        <v>6</v>
      </c>
      <c r="AC42" s="45">
        <v>5</v>
      </c>
      <c r="AD42" s="45">
        <v>11</v>
      </c>
    </row>
    <row r="43" spans="1:30" x14ac:dyDescent="0.25">
      <c r="A43" s="41"/>
      <c r="B43" s="39" t="s">
        <v>32</v>
      </c>
      <c r="C43" s="40" t="s">
        <v>33</v>
      </c>
      <c r="D43" s="46">
        <f t="shared" si="0"/>
        <v>84</v>
      </c>
      <c r="E43" s="46">
        <f t="shared" si="1"/>
        <v>8</v>
      </c>
      <c r="F43" s="46">
        <f t="shared" si="2"/>
        <v>92</v>
      </c>
      <c r="G43" s="45"/>
      <c r="H43" s="45"/>
      <c r="I43" s="45"/>
      <c r="J43" s="45"/>
      <c r="K43" s="45"/>
      <c r="L43" s="45"/>
      <c r="M43" s="45">
        <v>2</v>
      </c>
      <c r="N43" s="45"/>
      <c r="O43" s="45">
        <v>2</v>
      </c>
      <c r="P43" s="45">
        <v>36</v>
      </c>
      <c r="Q43" s="45">
        <v>3</v>
      </c>
      <c r="R43" s="45">
        <v>39</v>
      </c>
      <c r="S43" s="45"/>
      <c r="T43" s="45"/>
      <c r="U43" s="45"/>
      <c r="V43" s="45"/>
      <c r="W43" s="45"/>
      <c r="X43" s="45"/>
      <c r="Y43" s="45">
        <v>3</v>
      </c>
      <c r="Z43" s="45">
        <v>1</v>
      </c>
      <c r="AA43" s="45">
        <v>4</v>
      </c>
      <c r="AB43" s="45">
        <v>43</v>
      </c>
      <c r="AC43" s="45">
        <v>4</v>
      </c>
      <c r="AD43" s="45">
        <v>47</v>
      </c>
    </row>
    <row r="44" spans="1:30" x14ac:dyDescent="0.25">
      <c r="A44" s="41"/>
      <c r="B44" s="37" t="s">
        <v>117</v>
      </c>
      <c r="C44" s="38"/>
      <c r="D44" s="45">
        <f t="shared" si="0"/>
        <v>24</v>
      </c>
      <c r="E44" s="45">
        <f t="shared" si="1"/>
        <v>21</v>
      </c>
      <c r="F44" s="45">
        <f t="shared" si="2"/>
        <v>45</v>
      </c>
      <c r="G44" s="45">
        <v>1</v>
      </c>
      <c r="H44" s="45"/>
      <c r="I44" s="45">
        <v>1</v>
      </c>
      <c r="J44" s="45"/>
      <c r="K44" s="45"/>
      <c r="L44" s="45"/>
      <c r="M44" s="45"/>
      <c r="N44" s="45"/>
      <c r="O44" s="45"/>
      <c r="P44" s="45">
        <v>18</v>
      </c>
      <c r="Q44" s="45">
        <v>12</v>
      </c>
      <c r="R44" s="45">
        <v>30</v>
      </c>
      <c r="S44" s="45"/>
      <c r="T44" s="45"/>
      <c r="U44" s="45"/>
      <c r="V44" s="45"/>
      <c r="W44" s="45"/>
      <c r="X44" s="45"/>
      <c r="Y44" s="45"/>
      <c r="Z44" s="45">
        <v>1</v>
      </c>
      <c r="AA44" s="45">
        <v>1</v>
      </c>
      <c r="AB44" s="45">
        <v>5</v>
      </c>
      <c r="AC44" s="45">
        <v>8</v>
      </c>
      <c r="AD44" s="45">
        <v>13</v>
      </c>
    </row>
    <row r="45" spans="1:30" x14ac:dyDescent="0.25">
      <c r="A45" s="41"/>
      <c r="B45" s="39" t="s">
        <v>144</v>
      </c>
      <c r="C45" s="40" t="s">
        <v>145</v>
      </c>
      <c r="D45" s="46">
        <f t="shared" si="0"/>
        <v>6</v>
      </c>
      <c r="E45" s="46">
        <f t="shared" si="1"/>
        <v>3</v>
      </c>
      <c r="F45" s="46">
        <f t="shared" si="2"/>
        <v>9</v>
      </c>
      <c r="G45" s="45"/>
      <c r="H45" s="45"/>
      <c r="I45" s="45"/>
      <c r="J45" s="45"/>
      <c r="K45" s="45"/>
      <c r="L45" s="45"/>
      <c r="M45" s="45"/>
      <c r="N45" s="45"/>
      <c r="O45" s="45"/>
      <c r="P45" s="45">
        <v>4</v>
      </c>
      <c r="Q45" s="45">
        <v>2</v>
      </c>
      <c r="R45" s="45">
        <v>6</v>
      </c>
      <c r="S45" s="45"/>
      <c r="T45" s="45"/>
      <c r="U45" s="45"/>
      <c r="V45" s="45"/>
      <c r="W45" s="45"/>
      <c r="X45" s="45"/>
      <c r="Y45" s="45"/>
      <c r="Z45" s="45"/>
      <c r="AA45" s="45"/>
      <c r="AB45" s="45">
        <v>2</v>
      </c>
      <c r="AC45" s="45">
        <v>1</v>
      </c>
      <c r="AD45" s="45">
        <v>3</v>
      </c>
    </row>
    <row r="46" spans="1:30" x14ac:dyDescent="0.25">
      <c r="A46" s="41"/>
      <c r="B46" s="39" t="s">
        <v>146</v>
      </c>
      <c r="C46" s="40" t="s">
        <v>147</v>
      </c>
      <c r="D46" s="46">
        <f t="shared" si="0"/>
        <v>8</v>
      </c>
      <c r="E46" s="46">
        <f t="shared" si="1"/>
        <v>14</v>
      </c>
      <c r="F46" s="46">
        <f t="shared" si="2"/>
        <v>22</v>
      </c>
      <c r="G46" s="45">
        <v>1</v>
      </c>
      <c r="H46" s="45"/>
      <c r="I46" s="45">
        <v>1</v>
      </c>
      <c r="J46" s="45"/>
      <c r="K46" s="45"/>
      <c r="L46" s="45"/>
      <c r="M46" s="45"/>
      <c r="N46" s="45"/>
      <c r="O46" s="45"/>
      <c r="P46" s="45">
        <v>6</v>
      </c>
      <c r="Q46" s="45">
        <v>7</v>
      </c>
      <c r="R46" s="45">
        <v>13</v>
      </c>
      <c r="S46" s="45"/>
      <c r="T46" s="45"/>
      <c r="U46" s="45"/>
      <c r="V46" s="45"/>
      <c r="W46" s="45"/>
      <c r="X46" s="45"/>
      <c r="Y46" s="45"/>
      <c r="Z46" s="45">
        <v>1</v>
      </c>
      <c r="AA46" s="45">
        <v>1</v>
      </c>
      <c r="AB46" s="45">
        <v>1</v>
      </c>
      <c r="AC46" s="45">
        <v>6</v>
      </c>
      <c r="AD46" s="45">
        <v>7</v>
      </c>
    </row>
    <row r="47" spans="1:30" x14ac:dyDescent="0.25">
      <c r="A47" s="34"/>
      <c r="B47" s="39" t="s">
        <v>149</v>
      </c>
      <c r="C47" s="40" t="s">
        <v>150</v>
      </c>
      <c r="D47" s="46">
        <f t="shared" si="0"/>
        <v>10</v>
      </c>
      <c r="E47" s="46">
        <f t="shared" si="1"/>
        <v>4</v>
      </c>
      <c r="F47" s="46">
        <f t="shared" si="2"/>
        <v>14</v>
      </c>
      <c r="G47" s="45"/>
      <c r="H47" s="45"/>
      <c r="I47" s="45"/>
      <c r="J47" s="45"/>
      <c r="K47" s="45"/>
      <c r="L47" s="45"/>
      <c r="M47" s="45"/>
      <c r="N47" s="45"/>
      <c r="O47" s="45"/>
      <c r="P47" s="45">
        <v>8</v>
      </c>
      <c r="Q47" s="45">
        <v>3</v>
      </c>
      <c r="R47" s="45">
        <v>11</v>
      </c>
      <c r="S47" s="45"/>
      <c r="T47" s="45"/>
      <c r="U47" s="45"/>
      <c r="V47" s="45"/>
      <c r="W47" s="45"/>
      <c r="X47" s="45"/>
      <c r="Y47" s="45"/>
      <c r="Z47" s="45"/>
      <c r="AA47" s="45"/>
      <c r="AB47" s="45">
        <v>2</v>
      </c>
      <c r="AC47" s="45">
        <v>1</v>
      </c>
      <c r="AD47" s="45">
        <v>3</v>
      </c>
    </row>
    <row r="48" spans="1:30" x14ac:dyDescent="0.25">
      <c r="A48" s="36">
        <v>9</v>
      </c>
      <c r="B48" s="37" t="s">
        <v>18</v>
      </c>
      <c r="C48" s="38"/>
      <c r="D48" s="45">
        <f t="shared" si="0"/>
        <v>94</v>
      </c>
      <c r="E48" s="45">
        <f t="shared" si="1"/>
        <v>46</v>
      </c>
      <c r="F48" s="45">
        <f t="shared" si="2"/>
        <v>140</v>
      </c>
      <c r="G48" s="45"/>
      <c r="H48" s="45"/>
      <c r="I48" s="45"/>
      <c r="J48" s="45"/>
      <c r="K48" s="45"/>
      <c r="L48" s="45"/>
      <c r="M48" s="45">
        <v>1</v>
      </c>
      <c r="N48" s="45"/>
      <c r="O48" s="45">
        <v>1</v>
      </c>
      <c r="P48" s="45">
        <v>74</v>
      </c>
      <c r="Q48" s="45">
        <v>39</v>
      </c>
      <c r="R48" s="45">
        <v>113</v>
      </c>
      <c r="S48" s="45"/>
      <c r="T48" s="45"/>
      <c r="U48" s="45"/>
      <c r="V48" s="45"/>
      <c r="W48" s="45"/>
      <c r="X48" s="45"/>
      <c r="Y48" s="45">
        <v>1</v>
      </c>
      <c r="Z48" s="45">
        <v>1</v>
      </c>
      <c r="AA48" s="45">
        <v>2</v>
      </c>
      <c r="AB48" s="45">
        <v>18</v>
      </c>
      <c r="AC48" s="45">
        <v>6</v>
      </c>
      <c r="AD48" s="45">
        <v>24</v>
      </c>
    </row>
    <row r="49" spans="1:30" x14ac:dyDescent="0.25">
      <c r="A49" s="41"/>
      <c r="B49" s="39" t="s">
        <v>31</v>
      </c>
      <c r="C49" s="40" t="s">
        <v>136</v>
      </c>
      <c r="D49" s="46">
        <f t="shared" si="0"/>
        <v>66</v>
      </c>
      <c r="E49" s="46">
        <f t="shared" si="1"/>
        <v>34</v>
      </c>
      <c r="F49" s="46">
        <f t="shared" si="2"/>
        <v>100</v>
      </c>
      <c r="G49" s="45"/>
      <c r="H49" s="45"/>
      <c r="I49" s="45"/>
      <c r="J49" s="45"/>
      <c r="K49" s="45"/>
      <c r="L49" s="45"/>
      <c r="M49" s="45">
        <v>1</v>
      </c>
      <c r="N49" s="45"/>
      <c r="O49" s="45">
        <v>1</v>
      </c>
      <c r="P49" s="45">
        <v>57</v>
      </c>
      <c r="Q49" s="45">
        <v>32</v>
      </c>
      <c r="R49" s="45">
        <v>89</v>
      </c>
      <c r="S49" s="45"/>
      <c r="T49" s="45"/>
      <c r="U49" s="45"/>
      <c r="V49" s="45"/>
      <c r="W49" s="45"/>
      <c r="X49" s="45"/>
      <c r="Y49" s="45"/>
      <c r="Z49" s="45"/>
      <c r="AA49" s="45"/>
      <c r="AB49" s="45">
        <v>8</v>
      </c>
      <c r="AC49" s="45">
        <v>2</v>
      </c>
      <c r="AD49" s="45">
        <v>10</v>
      </c>
    </row>
    <row r="50" spans="1:30" x14ac:dyDescent="0.25">
      <c r="A50" s="41"/>
      <c r="B50" s="39" t="s">
        <v>32</v>
      </c>
      <c r="C50" s="40" t="s">
        <v>33</v>
      </c>
      <c r="D50" s="46">
        <f t="shared" si="0"/>
        <v>28</v>
      </c>
      <c r="E50" s="46">
        <f t="shared" si="1"/>
        <v>12</v>
      </c>
      <c r="F50" s="46">
        <f t="shared" si="2"/>
        <v>40</v>
      </c>
      <c r="G50" s="45"/>
      <c r="H50" s="45"/>
      <c r="I50" s="45"/>
      <c r="J50" s="45"/>
      <c r="K50" s="45"/>
      <c r="L50" s="45"/>
      <c r="M50" s="45"/>
      <c r="N50" s="45"/>
      <c r="O50" s="45"/>
      <c r="P50" s="45">
        <v>17</v>
      </c>
      <c r="Q50" s="45">
        <v>7</v>
      </c>
      <c r="R50" s="45">
        <v>24</v>
      </c>
      <c r="S50" s="45"/>
      <c r="T50" s="45"/>
      <c r="U50" s="45"/>
      <c r="V50" s="45"/>
      <c r="W50" s="45"/>
      <c r="X50" s="45"/>
      <c r="Y50" s="45">
        <v>1</v>
      </c>
      <c r="Z50" s="45">
        <v>1</v>
      </c>
      <c r="AA50" s="45">
        <v>2</v>
      </c>
      <c r="AB50" s="45">
        <v>10</v>
      </c>
      <c r="AC50" s="45">
        <v>4</v>
      </c>
      <c r="AD50" s="45">
        <v>14</v>
      </c>
    </row>
    <row r="51" spans="1:30" x14ac:dyDescent="0.25">
      <c r="A51" s="33" t="s">
        <v>198</v>
      </c>
      <c r="B51" s="34"/>
      <c r="C51" s="35"/>
      <c r="D51" s="44">
        <f t="shared" si="0"/>
        <v>44</v>
      </c>
      <c r="E51" s="44">
        <f t="shared" si="1"/>
        <v>20</v>
      </c>
      <c r="F51" s="44">
        <f t="shared" si="2"/>
        <v>64</v>
      </c>
      <c r="G51" s="44"/>
      <c r="H51" s="44"/>
      <c r="I51" s="44"/>
      <c r="J51" s="44"/>
      <c r="K51" s="44"/>
      <c r="L51" s="44"/>
      <c r="M51" s="44"/>
      <c r="N51" s="44"/>
      <c r="O51" s="44"/>
      <c r="P51" s="44">
        <v>22</v>
      </c>
      <c r="Q51" s="44">
        <v>9</v>
      </c>
      <c r="R51" s="44">
        <v>31</v>
      </c>
      <c r="S51" s="44">
        <v>1</v>
      </c>
      <c r="T51" s="44"/>
      <c r="U51" s="44">
        <v>1</v>
      </c>
      <c r="V51" s="44"/>
      <c r="W51" s="44"/>
      <c r="X51" s="44"/>
      <c r="Y51" s="44">
        <v>4</v>
      </c>
      <c r="Z51" s="44">
        <v>2</v>
      </c>
      <c r="AA51" s="44">
        <v>6</v>
      </c>
      <c r="AB51" s="44">
        <v>17</v>
      </c>
      <c r="AC51" s="44">
        <v>9</v>
      </c>
      <c r="AD51" s="44">
        <v>26</v>
      </c>
    </row>
    <row r="52" spans="1:30" x14ac:dyDescent="0.25">
      <c r="A52" s="36">
        <v>6</v>
      </c>
      <c r="B52" s="37" t="s">
        <v>48</v>
      </c>
      <c r="C52" s="38"/>
      <c r="D52" s="45">
        <f t="shared" si="0"/>
        <v>16</v>
      </c>
      <c r="E52" s="45">
        <f t="shared" si="1"/>
        <v>3</v>
      </c>
      <c r="F52" s="45">
        <f t="shared" si="2"/>
        <v>19</v>
      </c>
      <c r="G52" s="45"/>
      <c r="H52" s="45"/>
      <c r="I52" s="45"/>
      <c r="J52" s="45"/>
      <c r="K52" s="45"/>
      <c r="L52" s="45"/>
      <c r="M52" s="45"/>
      <c r="N52" s="45"/>
      <c r="O52" s="45"/>
      <c r="P52" s="45">
        <v>7</v>
      </c>
      <c r="Q52" s="45"/>
      <c r="R52" s="45">
        <v>7</v>
      </c>
      <c r="S52" s="45"/>
      <c r="T52" s="45"/>
      <c r="U52" s="45"/>
      <c r="V52" s="45"/>
      <c r="W52" s="45"/>
      <c r="X52" s="45"/>
      <c r="Y52" s="45">
        <v>1</v>
      </c>
      <c r="Z52" s="45"/>
      <c r="AA52" s="45">
        <v>1</v>
      </c>
      <c r="AB52" s="45">
        <v>8</v>
      </c>
      <c r="AC52" s="45">
        <v>3</v>
      </c>
      <c r="AD52" s="45">
        <v>11</v>
      </c>
    </row>
    <row r="53" spans="1:30" x14ac:dyDescent="0.25">
      <c r="A53" s="41"/>
      <c r="B53" s="39" t="s">
        <v>51</v>
      </c>
      <c r="C53" s="40" t="s">
        <v>52</v>
      </c>
      <c r="D53" s="46">
        <f t="shared" si="0"/>
        <v>7</v>
      </c>
      <c r="E53" s="46">
        <f t="shared" si="1"/>
        <v>2</v>
      </c>
      <c r="F53" s="46">
        <f t="shared" si="2"/>
        <v>9</v>
      </c>
      <c r="G53" s="45"/>
      <c r="H53" s="45"/>
      <c r="I53" s="45"/>
      <c r="J53" s="45"/>
      <c r="K53" s="45"/>
      <c r="L53" s="45"/>
      <c r="M53" s="45"/>
      <c r="N53" s="45"/>
      <c r="O53" s="45"/>
      <c r="P53" s="45">
        <v>3</v>
      </c>
      <c r="Q53" s="45"/>
      <c r="R53" s="45">
        <v>3</v>
      </c>
      <c r="S53" s="45"/>
      <c r="T53" s="45"/>
      <c r="U53" s="45"/>
      <c r="V53" s="45"/>
      <c r="W53" s="45"/>
      <c r="X53" s="45"/>
      <c r="Y53" s="45"/>
      <c r="Z53" s="45"/>
      <c r="AA53" s="45"/>
      <c r="AB53" s="45">
        <v>4</v>
      </c>
      <c r="AC53" s="45">
        <v>2</v>
      </c>
      <c r="AD53" s="45">
        <v>6</v>
      </c>
    </row>
    <row r="54" spans="1:30" x14ac:dyDescent="0.25">
      <c r="A54" s="34"/>
      <c r="B54" s="39" t="s">
        <v>49</v>
      </c>
      <c r="C54" s="40" t="s">
        <v>50</v>
      </c>
      <c r="D54" s="46">
        <f t="shared" si="0"/>
        <v>9</v>
      </c>
      <c r="E54" s="46">
        <f t="shared" si="1"/>
        <v>1</v>
      </c>
      <c r="F54" s="46">
        <f t="shared" si="2"/>
        <v>10</v>
      </c>
      <c r="G54" s="45"/>
      <c r="H54" s="45"/>
      <c r="I54" s="45"/>
      <c r="J54" s="45"/>
      <c r="K54" s="45"/>
      <c r="L54" s="45"/>
      <c r="M54" s="45"/>
      <c r="N54" s="45"/>
      <c r="O54" s="45"/>
      <c r="P54" s="45">
        <v>4</v>
      </c>
      <c r="Q54" s="45"/>
      <c r="R54" s="45">
        <v>4</v>
      </c>
      <c r="S54" s="45"/>
      <c r="T54" s="45"/>
      <c r="U54" s="45"/>
      <c r="V54" s="45"/>
      <c r="W54" s="45"/>
      <c r="X54" s="45"/>
      <c r="Y54" s="45">
        <v>1</v>
      </c>
      <c r="Z54" s="45"/>
      <c r="AA54" s="45">
        <v>1</v>
      </c>
      <c r="AB54" s="45">
        <v>4</v>
      </c>
      <c r="AC54" s="45">
        <v>1</v>
      </c>
      <c r="AD54" s="45">
        <v>5</v>
      </c>
    </row>
    <row r="55" spans="1:30" x14ac:dyDescent="0.25">
      <c r="A55" s="36">
        <v>7</v>
      </c>
      <c r="B55" s="37" t="s">
        <v>116</v>
      </c>
      <c r="C55" s="38"/>
      <c r="D55" s="45">
        <f t="shared" si="0"/>
        <v>24</v>
      </c>
      <c r="E55" s="45">
        <f t="shared" si="1"/>
        <v>13</v>
      </c>
      <c r="F55" s="45">
        <f t="shared" si="2"/>
        <v>37</v>
      </c>
      <c r="G55" s="45"/>
      <c r="H55" s="45"/>
      <c r="I55" s="45"/>
      <c r="J55" s="45"/>
      <c r="K55" s="45"/>
      <c r="L55" s="45"/>
      <c r="M55" s="45"/>
      <c r="N55" s="45"/>
      <c r="O55" s="45"/>
      <c r="P55" s="45">
        <v>13</v>
      </c>
      <c r="Q55" s="45">
        <v>7</v>
      </c>
      <c r="R55" s="45">
        <v>20</v>
      </c>
      <c r="S55" s="45">
        <v>1</v>
      </c>
      <c r="T55" s="45"/>
      <c r="U55" s="45">
        <v>1</v>
      </c>
      <c r="V55" s="45"/>
      <c r="W55" s="45"/>
      <c r="X55" s="45"/>
      <c r="Y55" s="45">
        <v>3</v>
      </c>
      <c r="Z55" s="45">
        <v>1</v>
      </c>
      <c r="AA55" s="45">
        <v>4</v>
      </c>
      <c r="AB55" s="45">
        <v>7</v>
      </c>
      <c r="AC55" s="45">
        <v>5</v>
      </c>
      <c r="AD55" s="45">
        <v>12</v>
      </c>
    </row>
    <row r="56" spans="1:30" x14ac:dyDescent="0.25">
      <c r="A56" s="34"/>
      <c r="B56" s="39" t="s">
        <v>53</v>
      </c>
      <c r="C56" s="40" t="s">
        <v>151</v>
      </c>
      <c r="D56" s="46">
        <f t="shared" si="0"/>
        <v>24</v>
      </c>
      <c r="E56" s="46">
        <f t="shared" si="1"/>
        <v>13</v>
      </c>
      <c r="F56" s="46">
        <f t="shared" si="2"/>
        <v>37</v>
      </c>
      <c r="G56" s="45"/>
      <c r="H56" s="45"/>
      <c r="I56" s="45"/>
      <c r="J56" s="45"/>
      <c r="K56" s="45"/>
      <c r="L56" s="45"/>
      <c r="M56" s="45"/>
      <c r="N56" s="45"/>
      <c r="O56" s="45"/>
      <c r="P56" s="45">
        <v>13</v>
      </c>
      <c r="Q56" s="45">
        <v>7</v>
      </c>
      <c r="R56" s="45">
        <v>20</v>
      </c>
      <c r="S56" s="45">
        <v>1</v>
      </c>
      <c r="T56" s="45"/>
      <c r="U56" s="45">
        <v>1</v>
      </c>
      <c r="V56" s="45"/>
      <c r="W56" s="45"/>
      <c r="X56" s="45"/>
      <c r="Y56" s="45">
        <v>3</v>
      </c>
      <c r="Z56" s="45">
        <v>1</v>
      </c>
      <c r="AA56" s="45">
        <v>4</v>
      </c>
      <c r="AB56" s="45">
        <v>7</v>
      </c>
      <c r="AC56" s="45">
        <v>5</v>
      </c>
      <c r="AD56" s="45">
        <v>12</v>
      </c>
    </row>
    <row r="57" spans="1:30" x14ac:dyDescent="0.25">
      <c r="A57" s="36">
        <v>8</v>
      </c>
      <c r="B57" s="37" t="s">
        <v>118</v>
      </c>
      <c r="C57" s="38"/>
      <c r="D57" s="45">
        <f t="shared" si="0"/>
        <v>4</v>
      </c>
      <c r="E57" s="45">
        <f t="shared" si="1"/>
        <v>4</v>
      </c>
      <c r="F57" s="45">
        <f t="shared" si="2"/>
        <v>8</v>
      </c>
      <c r="G57" s="45"/>
      <c r="H57" s="45"/>
      <c r="I57" s="45"/>
      <c r="J57" s="45"/>
      <c r="K57" s="45"/>
      <c r="L57" s="45"/>
      <c r="M57" s="45"/>
      <c r="N57" s="45"/>
      <c r="O57" s="45"/>
      <c r="P57" s="45">
        <v>2</v>
      </c>
      <c r="Q57" s="45">
        <v>2</v>
      </c>
      <c r="R57" s="45">
        <v>4</v>
      </c>
      <c r="S57" s="45"/>
      <c r="T57" s="45"/>
      <c r="U57" s="45"/>
      <c r="V57" s="45"/>
      <c r="W57" s="45"/>
      <c r="X57" s="45"/>
      <c r="Y57" s="45"/>
      <c r="Z57" s="45">
        <v>1</v>
      </c>
      <c r="AA57" s="45">
        <v>1</v>
      </c>
      <c r="AB57" s="45">
        <v>2</v>
      </c>
      <c r="AC57" s="45">
        <v>1</v>
      </c>
      <c r="AD57" s="45">
        <v>3</v>
      </c>
    </row>
    <row r="58" spans="1:30" x14ac:dyDescent="0.25">
      <c r="A58" s="41"/>
      <c r="B58" s="39" t="s">
        <v>102</v>
      </c>
      <c r="C58" s="40" t="s">
        <v>103</v>
      </c>
      <c r="D58" s="46">
        <f t="shared" si="0"/>
        <v>4</v>
      </c>
      <c r="E58" s="46">
        <f t="shared" si="1"/>
        <v>4</v>
      </c>
      <c r="F58" s="46">
        <f t="shared" si="2"/>
        <v>8</v>
      </c>
      <c r="G58" s="45"/>
      <c r="H58" s="45"/>
      <c r="I58" s="45"/>
      <c r="J58" s="45"/>
      <c r="K58" s="45"/>
      <c r="L58" s="45"/>
      <c r="M58" s="45"/>
      <c r="N58" s="45"/>
      <c r="O58" s="45"/>
      <c r="P58" s="45">
        <v>2</v>
      </c>
      <c r="Q58" s="45">
        <v>2</v>
      </c>
      <c r="R58" s="45">
        <v>4</v>
      </c>
      <c r="S58" s="45"/>
      <c r="T58" s="45"/>
      <c r="U58" s="45"/>
      <c r="V58" s="45"/>
      <c r="W58" s="45"/>
      <c r="X58" s="45"/>
      <c r="Y58" s="45"/>
      <c r="Z58" s="45">
        <v>1</v>
      </c>
      <c r="AA58" s="45">
        <v>1</v>
      </c>
      <c r="AB58" s="45">
        <v>2</v>
      </c>
      <c r="AC58" s="45">
        <v>1</v>
      </c>
      <c r="AD58" s="45">
        <v>3</v>
      </c>
    </row>
    <row r="59" spans="1:30" x14ac:dyDescent="0.25">
      <c r="A59" s="33" t="s">
        <v>199</v>
      </c>
      <c r="B59" s="34"/>
      <c r="C59" s="35"/>
      <c r="D59" s="44">
        <f t="shared" si="0"/>
        <v>17</v>
      </c>
      <c r="E59" s="44">
        <f t="shared" si="1"/>
        <v>16</v>
      </c>
      <c r="F59" s="44">
        <f t="shared" si="2"/>
        <v>33</v>
      </c>
      <c r="G59" s="44"/>
      <c r="H59" s="44"/>
      <c r="I59" s="44"/>
      <c r="J59" s="44"/>
      <c r="K59" s="44"/>
      <c r="L59" s="44"/>
      <c r="M59" s="44"/>
      <c r="N59" s="44">
        <v>1</v>
      </c>
      <c r="O59" s="44">
        <v>1</v>
      </c>
      <c r="P59" s="44">
        <v>7</v>
      </c>
      <c r="Q59" s="44">
        <v>8</v>
      </c>
      <c r="R59" s="44">
        <v>15</v>
      </c>
      <c r="S59" s="44"/>
      <c r="T59" s="44"/>
      <c r="U59" s="44"/>
      <c r="V59" s="44"/>
      <c r="W59" s="44"/>
      <c r="X59" s="44"/>
      <c r="Y59" s="44"/>
      <c r="Z59" s="44">
        <v>1</v>
      </c>
      <c r="AA59" s="44">
        <v>1</v>
      </c>
      <c r="AB59" s="44">
        <v>10</v>
      </c>
      <c r="AC59" s="44">
        <v>6</v>
      </c>
      <c r="AD59" s="44">
        <v>16</v>
      </c>
    </row>
    <row r="60" spans="1:30" x14ac:dyDescent="0.25">
      <c r="A60" s="36">
        <v>7</v>
      </c>
      <c r="B60" s="37" t="s">
        <v>116</v>
      </c>
      <c r="C60" s="38"/>
      <c r="D60" s="45">
        <f t="shared" si="0"/>
        <v>17</v>
      </c>
      <c r="E60" s="45">
        <f t="shared" si="1"/>
        <v>16</v>
      </c>
      <c r="F60" s="45">
        <f t="shared" si="2"/>
        <v>33</v>
      </c>
      <c r="G60" s="45"/>
      <c r="H60" s="45"/>
      <c r="I60" s="45"/>
      <c r="J60" s="45"/>
      <c r="K60" s="45"/>
      <c r="L60" s="45"/>
      <c r="M60" s="45"/>
      <c r="N60" s="45">
        <v>1</v>
      </c>
      <c r="O60" s="45">
        <v>1</v>
      </c>
      <c r="P60" s="45">
        <v>7</v>
      </c>
      <c r="Q60" s="45">
        <v>8</v>
      </c>
      <c r="R60" s="45">
        <v>15</v>
      </c>
      <c r="S60" s="45"/>
      <c r="T60" s="45"/>
      <c r="U60" s="45"/>
      <c r="V60" s="45"/>
      <c r="W60" s="45"/>
      <c r="X60" s="45"/>
      <c r="Y60" s="45"/>
      <c r="Z60" s="45">
        <v>1</v>
      </c>
      <c r="AA60" s="45">
        <v>1</v>
      </c>
      <c r="AB60" s="45">
        <v>10</v>
      </c>
      <c r="AC60" s="45">
        <v>6</v>
      </c>
      <c r="AD60" s="45">
        <v>16</v>
      </c>
    </row>
    <row r="61" spans="1:30" x14ac:dyDescent="0.25">
      <c r="A61" s="41"/>
      <c r="B61" s="39" t="s">
        <v>54</v>
      </c>
      <c r="C61" s="40" t="s">
        <v>55</v>
      </c>
      <c r="D61" s="46">
        <f t="shared" si="0"/>
        <v>9</v>
      </c>
      <c r="E61" s="46">
        <f t="shared" si="1"/>
        <v>9</v>
      </c>
      <c r="F61" s="46">
        <f t="shared" si="2"/>
        <v>18</v>
      </c>
      <c r="G61" s="45"/>
      <c r="H61" s="45"/>
      <c r="I61" s="45"/>
      <c r="J61" s="45"/>
      <c r="K61" s="45"/>
      <c r="L61" s="45"/>
      <c r="M61" s="45"/>
      <c r="N61" s="45"/>
      <c r="O61" s="45"/>
      <c r="P61" s="45">
        <v>4</v>
      </c>
      <c r="Q61" s="45">
        <v>2</v>
      </c>
      <c r="R61" s="45">
        <v>6</v>
      </c>
      <c r="S61" s="45"/>
      <c r="T61" s="45"/>
      <c r="U61" s="45"/>
      <c r="V61" s="45"/>
      <c r="W61" s="45"/>
      <c r="X61" s="45"/>
      <c r="Y61" s="45"/>
      <c r="Z61" s="45">
        <v>1</v>
      </c>
      <c r="AA61" s="45">
        <v>1</v>
      </c>
      <c r="AB61" s="45">
        <v>5</v>
      </c>
      <c r="AC61" s="45">
        <v>6</v>
      </c>
      <c r="AD61" s="45">
        <v>11</v>
      </c>
    </row>
    <row r="62" spans="1:30" x14ac:dyDescent="0.25">
      <c r="A62" s="41"/>
      <c r="B62" s="39" t="s">
        <v>56</v>
      </c>
      <c r="C62" s="40" t="s">
        <v>152</v>
      </c>
      <c r="D62" s="46">
        <f t="shared" si="0"/>
        <v>8</v>
      </c>
      <c r="E62" s="46">
        <f t="shared" si="1"/>
        <v>7</v>
      </c>
      <c r="F62" s="46">
        <f t="shared" si="2"/>
        <v>15</v>
      </c>
      <c r="G62" s="45"/>
      <c r="H62" s="45"/>
      <c r="I62" s="45"/>
      <c r="J62" s="45"/>
      <c r="K62" s="45"/>
      <c r="L62" s="45"/>
      <c r="M62" s="45"/>
      <c r="N62" s="45">
        <v>1</v>
      </c>
      <c r="O62" s="45">
        <v>1</v>
      </c>
      <c r="P62" s="45">
        <v>3</v>
      </c>
      <c r="Q62" s="45">
        <v>6</v>
      </c>
      <c r="R62" s="45">
        <v>9</v>
      </c>
      <c r="S62" s="45"/>
      <c r="T62" s="45"/>
      <c r="U62" s="45"/>
      <c r="V62" s="45"/>
      <c r="W62" s="45"/>
      <c r="X62" s="45"/>
      <c r="Y62" s="45"/>
      <c r="Z62" s="45"/>
      <c r="AA62" s="45"/>
      <c r="AB62" s="45">
        <v>5</v>
      </c>
      <c r="AC62" s="45"/>
      <c r="AD62" s="45">
        <v>5</v>
      </c>
    </row>
    <row r="63" spans="1:30" x14ac:dyDescent="0.25">
      <c r="A63" s="33" t="s">
        <v>193</v>
      </c>
      <c r="B63" s="34"/>
      <c r="C63" s="35"/>
      <c r="D63" s="44">
        <f t="shared" si="0"/>
        <v>345</v>
      </c>
      <c r="E63" s="44">
        <f t="shared" si="1"/>
        <v>245</v>
      </c>
      <c r="F63" s="44">
        <f t="shared" si="2"/>
        <v>590</v>
      </c>
      <c r="G63" s="44">
        <v>1</v>
      </c>
      <c r="H63" s="44"/>
      <c r="I63" s="44">
        <v>1</v>
      </c>
      <c r="J63" s="44"/>
      <c r="K63" s="44">
        <v>1</v>
      </c>
      <c r="L63" s="44">
        <v>1</v>
      </c>
      <c r="M63" s="44"/>
      <c r="N63" s="44"/>
      <c r="O63" s="44"/>
      <c r="P63" s="44">
        <v>171</v>
      </c>
      <c r="Q63" s="44">
        <v>129</v>
      </c>
      <c r="R63" s="44">
        <v>300</v>
      </c>
      <c r="S63" s="44"/>
      <c r="T63" s="44"/>
      <c r="U63" s="44"/>
      <c r="V63" s="44"/>
      <c r="W63" s="44"/>
      <c r="X63" s="44"/>
      <c r="Y63" s="44">
        <v>2</v>
      </c>
      <c r="Z63" s="44">
        <v>2</v>
      </c>
      <c r="AA63" s="44">
        <v>4</v>
      </c>
      <c r="AB63" s="44">
        <v>171</v>
      </c>
      <c r="AC63" s="44">
        <v>113</v>
      </c>
      <c r="AD63" s="44">
        <v>284</v>
      </c>
    </row>
    <row r="64" spans="1:30" x14ac:dyDescent="0.25">
      <c r="A64" s="36">
        <v>7</v>
      </c>
      <c r="B64" s="37" t="s">
        <v>116</v>
      </c>
      <c r="C64" s="38"/>
      <c r="D64" s="45">
        <f t="shared" si="0"/>
        <v>11</v>
      </c>
      <c r="E64" s="45">
        <f t="shared" si="1"/>
        <v>15</v>
      </c>
      <c r="F64" s="45">
        <f t="shared" si="2"/>
        <v>26</v>
      </c>
      <c r="G64" s="45"/>
      <c r="H64" s="45"/>
      <c r="I64" s="45"/>
      <c r="J64" s="45"/>
      <c r="K64" s="45"/>
      <c r="L64" s="45"/>
      <c r="M64" s="45"/>
      <c r="N64" s="45"/>
      <c r="O64" s="45"/>
      <c r="P64" s="45">
        <v>4</v>
      </c>
      <c r="Q64" s="45">
        <v>7</v>
      </c>
      <c r="R64" s="45">
        <v>11</v>
      </c>
      <c r="S64" s="45"/>
      <c r="T64" s="45"/>
      <c r="U64" s="45"/>
      <c r="V64" s="45"/>
      <c r="W64" s="45"/>
      <c r="X64" s="45"/>
      <c r="Y64" s="45"/>
      <c r="Z64" s="45"/>
      <c r="AA64" s="45"/>
      <c r="AB64" s="45">
        <v>7</v>
      </c>
      <c r="AC64" s="45">
        <v>8</v>
      </c>
      <c r="AD64" s="45">
        <v>15</v>
      </c>
    </row>
    <row r="65" spans="1:30" x14ac:dyDescent="0.25">
      <c r="A65" s="34"/>
      <c r="B65" s="39" t="s">
        <v>57</v>
      </c>
      <c r="C65" s="40" t="s">
        <v>58</v>
      </c>
      <c r="D65" s="46">
        <f t="shared" si="0"/>
        <v>11</v>
      </c>
      <c r="E65" s="46">
        <f t="shared" si="1"/>
        <v>15</v>
      </c>
      <c r="F65" s="46">
        <f t="shared" si="2"/>
        <v>26</v>
      </c>
      <c r="G65" s="45"/>
      <c r="H65" s="45"/>
      <c r="I65" s="45"/>
      <c r="J65" s="45"/>
      <c r="K65" s="45"/>
      <c r="L65" s="45"/>
      <c r="M65" s="45"/>
      <c r="N65" s="45"/>
      <c r="O65" s="45"/>
      <c r="P65" s="45">
        <v>4</v>
      </c>
      <c r="Q65" s="45">
        <v>7</v>
      </c>
      <c r="R65" s="45">
        <v>11</v>
      </c>
      <c r="S65" s="45"/>
      <c r="T65" s="45"/>
      <c r="U65" s="45"/>
      <c r="V65" s="45"/>
      <c r="W65" s="45"/>
      <c r="X65" s="45"/>
      <c r="Y65" s="45"/>
      <c r="Z65" s="45"/>
      <c r="AA65" s="45"/>
      <c r="AB65" s="45">
        <v>7</v>
      </c>
      <c r="AC65" s="45">
        <v>8</v>
      </c>
      <c r="AD65" s="45">
        <v>15</v>
      </c>
    </row>
    <row r="66" spans="1:30" x14ac:dyDescent="0.25">
      <c r="A66" s="36">
        <v>11</v>
      </c>
      <c r="B66" s="37" t="s">
        <v>59</v>
      </c>
      <c r="C66" s="38"/>
      <c r="D66" s="45">
        <f t="shared" si="0"/>
        <v>334</v>
      </c>
      <c r="E66" s="45">
        <f t="shared" si="1"/>
        <v>230</v>
      </c>
      <c r="F66" s="45">
        <f t="shared" si="2"/>
        <v>564</v>
      </c>
      <c r="G66" s="45">
        <v>1</v>
      </c>
      <c r="H66" s="45"/>
      <c r="I66" s="45">
        <v>1</v>
      </c>
      <c r="J66" s="45"/>
      <c r="K66" s="45">
        <v>1</v>
      </c>
      <c r="L66" s="45">
        <v>1</v>
      </c>
      <c r="M66" s="45"/>
      <c r="N66" s="45"/>
      <c r="O66" s="45"/>
      <c r="P66" s="45">
        <v>167</v>
      </c>
      <c r="Q66" s="45">
        <v>122</v>
      </c>
      <c r="R66" s="45">
        <v>289</v>
      </c>
      <c r="S66" s="45"/>
      <c r="T66" s="45"/>
      <c r="U66" s="45"/>
      <c r="V66" s="45"/>
      <c r="W66" s="45"/>
      <c r="X66" s="45"/>
      <c r="Y66" s="45">
        <v>2</v>
      </c>
      <c r="Z66" s="45">
        <v>2</v>
      </c>
      <c r="AA66" s="45">
        <v>4</v>
      </c>
      <c r="AB66" s="45">
        <v>164</v>
      </c>
      <c r="AC66" s="45">
        <v>105</v>
      </c>
      <c r="AD66" s="45">
        <v>269</v>
      </c>
    </row>
    <row r="67" spans="1:30" x14ac:dyDescent="0.25">
      <c r="A67" s="41"/>
      <c r="B67" s="39" t="s">
        <v>57</v>
      </c>
      <c r="C67" s="40" t="s">
        <v>58</v>
      </c>
      <c r="D67" s="46">
        <f t="shared" si="0"/>
        <v>334</v>
      </c>
      <c r="E67" s="46">
        <f t="shared" si="1"/>
        <v>230</v>
      </c>
      <c r="F67" s="46">
        <f t="shared" si="2"/>
        <v>564</v>
      </c>
      <c r="G67" s="45">
        <v>1</v>
      </c>
      <c r="H67" s="45"/>
      <c r="I67" s="45">
        <v>1</v>
      </c>
      <c r="J67" s="45"/>
      <c r="K67" s="45">
        <v>1</v>
      </c>
      <c r="L67" s="45">
        <v>1</v>
      </c>
      <c r="M67" s="45"/>
      <c r="N67" s="45"/>
      <c r="O67" s="45"/>
      <c r="P67" s="45">
        <v>167</v>
      </c>
      <c r="Q67" s="45">
        <v>122</v>
      </c>
      <c r="R67" s="45">
        <v>289</v>
      </c>
      <c r="S67" s="45"/>
      <c r="T67" s="45"/>
      <c r="U67" s="45"/>
      <c r="V67" s="45"/>
      <c r="W67" s="45"/>
      <c r="X67" s="45"/>
      <c r="Y67" s="45">
        <v>2</v>
      </c>
      <c r="Z67" s="45">
        <v>2</v>
      </c>
      <c r="AA67" s="45">
        <v>4</v>
      </c>
      <c r="AB67" s="45">
        <v>164</v>
      </c>
      <c r="AC67" s="45">
        <v>105</v>
      </c>
      <c r="AD67" s="45">
        <v>269</v>
      </c>
    </row>
    <row r="68" spans="1:30" x14ac:dyDescent="0.25">
      <c r="A68" s="33" t="s">
        <v>194</v>
      </c>
      <c r="B68" s="34"/>
      <c r="C68" s="35"/>
      <c r="D68" s="44">
        <f t="shared" si="0"/>
        <v>381</v>
      </c>
      <c r="E68" s="44">
        <f t="shared" si="1"/>
        <v>144</v>
      </c>
      <c r="F68" s="44">
        <f t="shared" si="2"/>
        <v>525</v>
      </c>
      <c r="G68" s="44"/>
      <c r="H68" s="44"/>
      <c r="I68" s="44"/>
      <c r="J68" s="44">
        <v>1</v>
      </c>
      <c r="K68" s="44"/>
      <c r="L68" s="44">
        <v>1</v>
      </c>
      <c r="M68" s="44">
        <v>7</v>
      </c>
      <c r="N68" s="44">
        <v>1</v>
      </c>
      <c r="O68" s="44">
        <v>8</v>
      </c>
      <c r="P68" s="44">
        <v>237</v>
      </c>
      <c r="Q68" s="44">
        <v>95</v>
      </c>
      <c r="R68" s="44">
        <v>332</v>
      </c>
      <c r="S68" s="44"/>
      <c r="T68" s="44"/>
      <c r="U68" s="44"/>
      <c r="V68" s="44"/>
      <c r="W68" s="44"/>
      <c r="X68" s="44"/>
      <c r="Y68" s="44">
        <v>6</v>
      </c>
      <c r="Z68" s="44">
        <v>4</v>
      </c>
      <c r="AA68" s="44">
        <v>10</v>
      </c>
      <c r="AB68" s="44">
        <v>130</v>
      </c>
      <c r="AC68" s="44">
        <v>44</v>
      </c>
      <c r="AD68" s="44">
        <v>174</v>
      </c>
    </row>
    <row r="69" spans="1:30" x14ac:dyDescent="0.25">
      <c r="A69" s="36">
        <v>7</v>
      </c>
      <c r="B69" s="37" t="s">
        <v>116</v>
      </c>
      <c r="C69" s="38"/>
      <c r="D69" s="45">
        <f t="shared" si="0"/>
        <v>193</v>
      </c>
      <c r="E69" s="45">
        <f t="shared" si="1"/>
        <v>57</v>
      </c>
      <c r="F69" s="45">
        <f t="shared" si="2"/>
        <v>250</v>
      </c>
      <c r="G69" s="45"/>
      <c r="H69" s="45"/>
      <c r="I69" s="45"/>
      <c r="J69" s="45">
        <v>1</v>
      </c>
      <c r="K69" s="45"/>
      <c r="L69" s="45">
        <v>1</v>
      </c>
      <c r="M69" s="45">
        <v>5</v>
      </c>
      <c r="N69" s="45"/>
      <c r="O69" s="45">
        <v>5</v>
      </c>
      <c r="P69" s="45">
        <v>121</v>
      </c>
      <c r="Q69" s="45">
        <v>39</v>
      </c>
      <c r="R69" s="45">
        <v>160</v>
      </c>
      <c r="S69" s="45"/>
      <c r="T69" s="45"/>
      <c r="U69" s="45"/>
      <c r="V69" s="45"/>
      <c r="W69" s="45"/>
      <c r="X69" s="45"/>
      <c r="Y69" s="45">
        <v>4</v>
      </c>
      <c r="Z69" s="45">
        <v>1</v>
      </c>
      <c r="AA69" s="45">
        <v>5</v>
      </c>
      <c r="AB69" s="45">
        <v>62</v>
      </c>
      <c r="AC69" s="45">
        <v>17</v>
      </c>
      <c r="AD69" s="45">
        <v>79</v>
      </c>
    </row>
    <row r="70" spans="1:30" x14ac:dyDescent="0.25">
      <c r="A70" s="41"/>
      <c r="B70" s="39" t="s">
        <v>64</v>
      </c>
      <c r="C70" s="40" t="s">
        <v>155</v>
      </c>
      <c r="D70" s="46">
        <f t="shared" si="0"/>
        <v>30</v>
      </c>
      <c r="E70" s="46">
        <f t="shared" si="1"/>
        <v>16</v>
      </c>
      <c r="F70" s="46">
        <f t="shared" si="2"/>
        <v>46</v>
      </c>
      <c r="G70" s="45"/>
      <c r="H70" s="45"/>
      <c r="I70" s="45"/>
      <c r="J70" s="45"/>
      <c r="K70" s="45"/>
      <c r="L70" s="45"/>
      <c r="M70" s="45"/>
      <c r="N70" s="45"/>
      <c r="O70" s="45"/>
      <c r="P70" s="45">
        <v>20</v>
      </c>
      <c r="Q70" s="45">
        <v>11</v>
      </c>
      <c r="R70" s="45">
        <v>31</v>
      </c>
      <c r="S70" s="45"/>
      <c r="T70" s="45"/>
      <c r="U70" s="45"/>
      <c r="V70" s="45"/>
      <c r="W70" s="45"/>
      <c r="X70" s="45"/>
      <c r="Y70" s="45"/>
      <c r="Z70" s="45"/>
      <c r="AA70" s="45"/>
      <c r="AB70" s="45">
        <v>10</v>
      </c>
      <c r="AC70" s="45">
        <v>5</v>
      </c>
      <c r="AD70" s="45">
        <v>15</v>
      </c>
    </row>
    <row r="71" spans="1:30" x14ac:dyDescent="0.25">
      <c r="A71" s="41"/>
      <c r="B71" s="39" t="s">
        <v>77</v>
      </c>
      <c r="C71" s="40" t="s">
        <v>163</v>
      </c>
      <c r="D71" s="46">
        <f t="shared" si="0"/>
        <v>1</v>
      </c>
      <c r="E71" s="46">
        <f t="shared" si="1"/>
        <v>0</v>
      </c>
      <c r="F71" s="46">
        <f t="shared" si="2"/>
        <v>1</v>
      </c>
      <c r="G71" s="45"/>
      <c r="H71" s="45"/>
      <c r="I71" s="45"/>
      <c r="J71" s="45"/>
      <c r="K71" s="45"/>
      <c r="L71" s="45"/>
      <c r="M71" s="45"/>
      <c r="N71" s="45"/>
      <c r="O71" s="45"/>
      <c r="P71" s="45">
        <v>1</v>
      </c>
      <c r="Q71" s="45"/>
      <c r="R71" s="45">
        <v>1</v>
      </c>
      <c r="S71" s="45"/>
      <c r="T71" s="45"/>
      <c r="U71" s="45"/>
      <c r="V71" s="45"/>
      <c r="W71" s="45"/>
      <c r="X71" s="45"/>
      <c r="Y71" s="45"/>
      <c r="Z71" s="45"/>
      <c r="AA71" s="45"/>
      <c r="AB71" s="45"/>
      <c r="AC71" s="45"/>
      <c r="AD71" s="45"/>
    </row>
    <row r="72" spans="1:30" x14ac:dyDescent="0.25">
      <c r="A72" s="41"/>
      <c r="B72" s="39" t="s">
        <v>60</v>
      </c>
      <c r="C72" s="40" t="s">
        <v>153</v>
      </c>
      <c r="D72" s="46">
        <f t="shared" si="0"/>
        <v>2</v>
      </c>
      <c r="E72" s="46">
        <f t="shared" si="1"/>
        <v>0</v>
      </c>
      <c r="F72" s="46">
        <f t="shared" si="2"/>
        <v>2</v>
      </c>
      <c r="G72" s="45"/>
      <c r="H72" s="45"/>
      <c r="I72" s="45"/>
      <c r="J72" s="45"/>
      <c r="K72" s="45"/>
      <c r="L72" s="45"/>
      <c r="M72" s="45"/>
      <c r="N72" s="45"/>
      <c r="O72" s="45"/>
      <c r="P72" s="45">
        <v>2</v>
      </c>
      <c r="Q72" s="45"/>
      <c r="R72" s="45">
        <v>2</v>
      </c>
      <c r="S72" s="45"/>
      <c r="T72" s="45"/>
      <c r="U72" s="45"/>
      <c r="V72" s="45"/>
      <c r="W72" s="45"/>
      <c r="X72" s="45"/>
      <c r="Y72" s="45"/>
      <c r="Z72" s="45"/>
      <c r="AA72" s="45"/>
      <c r="AB72" s="45"/>
      <c r="AC72" s="45"/>
      <c r="AD72" s="45"/>
    </row>
    <row r="73" spans="1:30" x14ac:dyDescent="0.25">
      <c r="A73" s="41"/>
      <c r="B73" s="39" t="s">
        <v>174</v>
      </c>
      <c r="C73" s="40" t="s">
        <v>175</v>
      </c>
      <c r="D73" s="46">
        <f t="shared" si="0"/>
        <v>24</v>
      </c>
      <c r="E73" s="46">
        <f t="shared" si="1"/>
        <v>4</v>
      </c>
      <c r="F73" s="46">
        <f t="shared" si="2"/>
        <v>28</v>
      </c>
      <c r="G73" s="45"/>
      <c r="H73" s="45"/>
      <c r="I73" s="45"/>
      <c r="J73" s="45"/>
      <c r="K73" s="45"/>
      <c r="L73" s="45"/>
      <c r="M73" s="45"/>
      <c r="N73" s="45"/>
      <c r="O73" s="45"/>
      <c r="P73" s="45">
        <v>10</v>
      </c>
      <c r="Q73" s="45">
        <v>3</v>
      </c>
      <c r="R73" s="45">
        <v>13</v>
      </c>
      <c r="S73" s="45"/>
      <c r="T73" s="45"/>
      <c r="U73" s="45"/>
      <c r="V73" s="45"/>
      <c r="W73" s="45"/>
      <c r="X73" s="45"/>
      <c r="Y73" s="45"/>
      <c r="Z73" s="45"/>
      <c r="AA73" s="45"/>
      <c r="AB73" s="45">
        <v>14</v>
      </c>
      <c r="AC73" s="45">
        <v>1</v>
      </c>
      <c r="AD73" s="45">
        <v>15</v>
      </c>
    </row>
    <row r="74" spans="1:30" x14ac:dyDescent="0.25">
      <c r="A74" s="41"/>
      <c r="B74" s="39" t="s">
        <v>78</v>
      </c>
      <c r="C74" s="40" t="s">
        <v>164</v>
      </c>
      <c r="D74" s="46">
        <f t="shared" si="0"/>
        <v>5</v>
      </c>
      <c r="E74" s="46">
        <f t="shared" si="1"/>
        <v>16</v>
      </c>
      <c r="F74" s="46">
        <f t="shared" si="2"/>
        <v>21</v>
      </c>
      <c r="G74" s="45"/>
      <c r="H74" s="45"/>
      <c r="I74" s="45"/>
      <c r="J74" s="45"/>
      <c r="K74" s="45"/>
      <c r="L74" s="45"/>
      <c r="M74" s="45"/>
      <c r="N74" s="45"/>
      <c r="O74" s="45"/>
      <c r="P74" s="45">
        <v>4</v>
      </c>
      <c r="Q74" s="45">
        <v>11</v>
      </c>
      <c r="R74" s="45">
        <v>15</v>
      </c>
      <c r="S74" s="45"/>
      <c r="T74" s="45"/>
      <c r="U74" s="45"/>
      <c r="V74" s="45"/>
      <c r="W74" s="45"/>
      <c r="X74" s="45"/>
      <c r="Y74" s="45"/>
      <c r="Z74" s="45"/>
      <c r="AA74" s="45"/>
      <c r="AB74" s="45">
        <v>1</v>
      </c>
      <c r="AC74" s="45">
        <v>5</v>
      </c>
      <c r="AD74" s="45">
        <v>6</v>
      </c>
    </row>
    <row r="75" spans="1:30" x14ac:dyDescent="0.25">
      <c r="A75" s="41"/>
      <c r="B75" s="39" t="s">
        <v>71</v>
      </c>
      <c r="C75" s="40" t="s">
        <v>154</v>
      </c>
      <c r="D75" s="46">
        <f t="shared" ref="D75:D111" si="3">G75+J75+M75+P75+S75+V75+Y75+AB75</f>
        <v>2</v>
      </c>
      <c r="E75" s="46">
        <f t="shared" ref="E75:E111" si="4">H75+K75+N75+Q75+T75+W75+Z75+AC75</f>
        <v>0</v>
      </c>
      <c r="F75" s="46">
        <f t="shared" ref="F75:F111" si="5">SUM(D75:E75)</f>
        <v>2</v>
      </c>
      <c r="G75" s="45"/>
      <c r="H75" s="45"/>
      <c r="I75" s="45"/>
      <c r="J75" s="45"/>
      <c r="K75" s="45"/>
      <c r="L75" s="45"/>
      <c r="M75" s="45"/>
      <c r="N75" s="45"/>
      <c r="O75" s="45"/>
      <c r="P75" s="45">
        <v>2</v>
      </c>
      <c r="Q75" s="45"/>
      <c r="R75" s="45">
        <v>2</v>
      </c>
      <c r="S75" s="45"/>
      <c r="T75" s="45"/>
      <c r="U75" s="45"/>
      <c r="V75" s="45"/>
      <c r="W75" s="45"/>
      <c r="X75" s="45"/>
      <c r="Y75" s="45"/>
      <c r="Z75" s="45"/>
      <c r="AA75" s="45"/>
      <c r="AB75" s="45"/>
      <c r="AC75" s="45"/>
      <c r="AD75" s="45"/>
    </row>
    <row r="76" spans="1:30" x14ac:dyDescent="0.25">
      <c r="A76" s="41"/>
      <c r="B76" s="39" t="s">
        <v>74</v>
      </c>
      <c r="C76" s="40" t="s">
        <v>160</v>
      </c>
      <c r="D76" s="46">
        <f t="shared" si="3"/>
        <v>19</v>
      </c>
      <c r="E76" s="46">
        <f t="shared" si="4"/>
        <v>0</v>
      </c>
      <c r="F76" s="46">
        <f t="shared" si="5"/>
        <v>19</v>
      </c>
      <c r="G76" s="45"/>
      <c r="H76" s="45"/>
      <c r="I76" s="45"/>
      <c r="J76" s="45"/>
      <c r="K76" s="45"/>
      <c r="L76" s="45"/>
      <c r="M76" s="45">
        <v>1</v>
      </c>
      <c r="N76" s="45"/>
      <c r="O76" s="45">
        <v>1</v>
      </c>
      <c r="P76" s="45">
        <v>15</v>
      </c>
      <c r="Q76" s="45"/>
      <c r="R76" s="45">
        <v>15</v>
      </c>
      <c r="S76" s="45"/>
      <c r="T76" s="45"/>
      <c r="U76" s="45"/>
      <c r="V76" s="45"/>
      <c r="W76" s="45"/>
      <c r="X76" s="45"/>
      <c r="Y76" s="45"/>
      <c r="Z76" s="45"/>
      <c r="AA76" s="45"/>
      <c r="AB76" s="45">
        <v>3</v>
      </c>
      <c r="AC76" s="45"/>
      <c r="AD76" s="45">
        <v>3</v>
      </c>
    </row>
    <row r="77" spans="1:30" x14ac:dyDescent="0.25">
      <c r="A77" s="41"/>
      <c r="B77" s="39" t="s">
        <v>73</v>
      </c>
      <c r="C77" s="40" t="s">
        <v>161</v>
      </c>
      <c r="D77" s="46">
        <f t="shared" si="3"/>
        <v>19</v>
      </c>
      <c r="E77" s="46">
        <f t="shared" si="4"/>
        <v>0</v>
      </c>
      <c r="F77" s="46">
        <f t="shared" si="5"/>
        <v>19</v>
      </c>
      <c r="G77" s="45"/>
      <c r="H77" s="45"/>
      <c r="I77" s="45"/>
      <c r="J77" s="45"/>
      <c r="K77" s="45"/>
      <c r="L77" s="45"/>
      <c r="M77" s="45"/>
      <c r="N77" s="45"/>
      <c r="O77" s="45"/>
      <c r="P77" s="45">
        <v>13</v>
      </c>
      <c r="Q77" s="45"/>
      <c r="R77" s="45">
        <v>13</v>
      </c>
      <c r="S77" s="45"/>
      <c r="T77" s="45"/>
      <c r="U77" s="45"/>
      <c r="V77" s="45"/>
      <c r="W77" s="45"/>
      <c r="X77" s="45"/>
      <c r="Y77" s="45">
        <v>2</v>
      </c>
      <c r="Z77" s="45"/>
      <c r="AA77" s="45">
        <v>2</v>
      </c>
      <c r="AB77" s="45">
        <v>4</v>
      </c>
      <c r="AC77" s="45"/>
      <c r="AD77" s="45">
        <v>4</v>
      </c>
    </row>
    <row r="78" spans="1:30" x14ac:dyDescent="0.25">
      <c r="A78" s="41"/>
      <c r="B78" s="39" t="s">
        <v>68</v>
      </c>
      <c r="C78" s="40" t="s">
        <v>69</v>
      </c>
      <c r="D78" s="46">
        <f t="shared" si="3"/>
        <v>14</v>
      </c>
      <c r="E78" s="46">
        <f t="shared" si="4"/>
        <v>4</v>
      </c>
      <c r="F78" s="46">
        <f t="shared" si="5"/>
        <v>18</v>
      </c>
      <c r="G78" s="45"/>
      <c r="H78" s="45"/>
      <c r="I78" s="45"/>
      <c r="J78" s="45"/>
      <c r="K78" s="45"/>
      <c r="L78" s="45"/>
      <c r="M78" s="45">
        <v>1</v>
      </c>
      <c r="N78" s="45"/>
      <c r="O78" s="45">
        <v>1</v>
      </c>
      <c r="P78" s="45">
        <v>7</v>
      </c>
      <c r="Q78" s="45">
        <v>3</v>
      </c>
      <c r="R78" s="45">
        <v>10</v>
      </c>
      <c r="S78" s="45"/>
      <c r="T78" s="45"/>
      <c r="U78" s="45"/>
      <c r="V78" s="45"/>
      <c r="W78" s="45"/>
      <c r="X78" s="45"/>
      <c r="Y78" s="45">
        <v>1</v>
      </c>
      <c r="Z78" s="45"/>
      <c r="AA78" s="45">
        <v>1</v>
      </c>
      <c r="AB78" s="45">
        <v>5</v>
      </c>
      <c r="AC78" s="45">
        <v>1</v>
      </c>
      <c r="AD78" s="45">
        <v>6</v>
      </c>
    </row>
    <row r="79" spans="1:30" x14ac:dyDescent="0.25">
      <c r="A79" s="41"/>
      <c r="B79" s="39" t="s">
        <v>70</v>
      </c>
      <c r="C79" s="40" t="s">
        <v>158</v>
      </c>
      <c r="D79" s="46">
        <f t="shared" si="3"/>
        <v>2</v>
      </c>
      <c r="E79" s="46">
        <f t="shared" si="4"/>
        <v>0</v>
      </c>
      <c r="F79" s="46">
        <f t="shared" si="5"/>
        <v>2</v>
      </c>
      <c r="G79" s="45"/>
      <c r="H79" s="45"/>
      <c r="I79" s="45"/>
      <c r="J79" s="45"/>
      <c r="K79" s="45"/>
      <c r="L79" s="45"/>
      <c r="M79" s="45"/>
      <c r="N79" s="45"/>
      <c r="O79" s="45"/>
      <c r="P79" s="45">
        <v>2</v>
      </c>
      <c r="Q79" s="45"/>
      <c r="R79" s="45">
        <v>2</v>
      </c>
      <c r="S79" s="45"/>
      <c r="T79" s="45"/>
      <c r="U79" s="45"/>
      <c r="V79" s="45"/>
      <c r="W79" s="45"/>
      <c r="X79" s="45"/>
      <c r="Y79" s="45"/>
      <c r="Z79" s="45"/>
      <c r="AA79" s="45"/>
      <c r="AB79" s="45"/>
      <c r="AC79" s="45"/>
      <c r="AD79" s="45"/>
    </row>
    <row r="80" spans="1:30" x14ac:dyDescent="0.25">
      <c r="A80" s="41"/>
      <c r="B80" s="39" t="s">
        <v>66</v>
      </c>
      <c r="C80" s="40" t="s">
        <v>67</v>
      </c>
      <c r="D80" s="46">
        <f t="shared" si="3"/>
        <v>22</v>
      </c>
      <c r="E80" s="46">
        <f t="shared" si="4"/>
        <v>5</v>
      </c>
      <c r="F80" s="46">
        <f t="shared" si="5"/>
        <v>27</v>
      </c>
      <c r="G80" s="45"/>
      <c r="H80" s="45"/>
      <c r="I80" s="45"/>
      <c r="J80" s="45"/>
      <c r="K80" s="45"/>
      <c r="L80" s="45"/>
      <c r="M80" s="45">
        <v>1</v>
      </c>
      <c r="N80" s="45"/>
      <c r="O80" s="45">
        <v>1</v>
      </c>
      <c r="P80" s="45">
        <v>13</v>
      </c>
      <c r="Q80" s="45">
        <v>4</v>
      </c>
      <c r="R80" s="45">
        <v>17</v>
      </c>
      <c r="S80" s="45"/>
      <c r="T80" s="45"/>
      <c r="U80" s="45"/>
      <c r="V80" s="45"/>
      <c r="W80" s="45"/>
      <c r="X80" s="45"/>
      <c r="Y80" s="45"/>
      <c r="Z80" s="45"/>
      <c r="AA80" s="45"/>
      <c r="AB80" s="45">
        <v>8</v>
      </c>
      <c r="AC80" s="45">
        <v>1</v>
      </c>
      <c r="AD80" s="45">
        <v>9</v>
      </c>
    </row>
    <row r="81" spans="1:30" x14ac:dyDescent="0.25">
      <c r="A81" s="41"/>
      <c r="B81" s="39" t="s">
        <v>72</v>
      </c>
      <c r="C81" s="40" t="s">
        <v>157</v>
      </c>
      <c r="D81" s="46">
        <f t="shared" si="3"/>
        <v>26</v>
      </c>
      <c r="E81" s="46">
        <f t="shared" si="4"/>
        <v>10</v>
      </c>
      <c r="F81" s="46">
        <f t="shared" si="5"/>
        <v>36</v>
      </c>
      <c r="G81" s="45"/>
      <c r="H81" s="45"/>
      <c r="I81" s="45"/>
      <c r="J81" s="45"/>
      <c r="K81" s="45"/>
      <c r="L81" s="45"/>
      <c r="M81" s="45"/>
      <c r="N81" s="45"/>
      <c r="O81" s="45"/>
      <c r="P81" s="45">
        <v>19</v>
      </c>
      <c r="Q81" s="45">
        <v>6</v>
      </c>
      <c r="R81" s="45">
        <v>25</v>
      </c>
      <c r="S81" s="45"/>
      <c r="T81" s="45"/>
      <c r="U81" s="45"/>
      <c r="V81" s="45"/>
      <c r="W81" s="45"/>
      <c r="X81" s="45"/>
      <c r="Y81" s="45"/>
      <c r="Z81" s="45">
        <v>1</v>
      </c>
      <c r="AA81" s="45">
        <v>1</v>
      </c>
      <c r="AB81" s="45">
        <v>7</v>
      </c>
      <c r="AC81" s="45">
        <v>3</v>
      </c>
      <c r="AD81" s="45">
        <v>10</v>
      </c>
    </row>
    <row r="82" spans="1:30" x14ac:dyDescent="0.25">
      <c r="A82" s="34"/>
      <c r="B82" s="39" t="s">
        <v>76</v>
      </c>
      <c r="C82" s="40" t="s">
        <v>162</v>
      </c>
      <c r="D82" s="46">
        <f t="shared" si="3"/>
        <v>27</v>
      </c>
      <c r="E82" s="46">
        <f t="shared" si="4"/>
        <v>2</v>
      </c>
      <c r="F82" s="46">
        <f t="shared" si="5"/>
        <v>29</v>
      </c>
      <c r="G82" s="45"/>
      <c r="H82" s="45"/>
      <c r="I82" s="45"/>
      <c r="J82" s="45">
        <v>1</v>
      </c>
      <c r="K82" s="45"/>
      <c r="L82" s="45">
        <v>1</v>
      </c>
      <c r="M82" s="45">
        <v>2</v>
      </c>
      <c r="N82" s="45"/>
      <c r="O82" s="45">
        <v>2</v>
      </c>
      <c r="P82" s="45">
        <v>13</v>
      </c>
      <c r="Q82" s="45">
        <v>1</v>
      </c>
      <c r="R82" s="45">
        <v>14</v>
      </c>
      <c r="S82" s="45"/>
      <c r="T82" s="45"/>
      <c r="U82" s="45"/>
      <c r="V82" s="45"/>
      <c r="W82" s="45"/>
      <c r="X82" s="45"/>
      <c r="Y82" s="45">
        <v>1</v>
      </c>
      <c r="Z82" s="45"/>
      <c r="AA82" s="45">
        <v>1</v>
      </c>
      <c r="AB82" s="45">
        <v>10</v>
      </c>
      <c r="AC82" s="45">
        <v>1</v>
      </c>
      <c r="AD82" s="45">
        <v>11</v>
      </c>
    </row>
    <row r="83" spans="1:30" x14ac:dyDescent="0.25">
      <c r="A83" s="36">
        <v>9</v>
      </c>
      <c r="B83" s="37" t="s">
        <v>18</v>
      </c>
      <c r="C83" s="38"/>
      <c r="D83" s="45">
        <f t="shared" si="3"/>
        <v>188</v>
      </c>
      <c r="E83" s="45">
        <f t="shared" si="4"/>
        <v>87</v>
      </c>
      <c r="F83" s="45">
        <f t="shared" si="5"/>
        <v>275</v>
      </c>
      <c r="G83" s="45"/>
      <c r="H83" s="45"/>
      <c r="I83" s="45"/>
      <c r="J83" s="45"/>
      <c r="K83" s="45"/>
      <c r="L83" s="45"/>
      <c r="M83" s="45">
        <v>2</v>
      </c>
      <c r="N83" s="45">
        <v>1</v>
      </c>
      <c r="O83" s="45">
        <v>3</v>
      </c>
      <c r="P83" s="45">
        <v>116</v>
      </c>
      <c r="Q83" s="45">
        <v>56</v>
      </c>
      <c r="R83" s="45">
        <v>172</v>
      </c>
      <c r="S83" s="45"/>
      <c r="T83" s="45"/>
      <c r="U83" s="45"/>
      <c r="V83" s="45"/>
      <c r="W83" s="45"/>
      <c r="X83" s="45"/>
      <c r="Y83" s="45">
        <v>2</v>
      </c>
      <c r="Z83" s="45">
        <v>3</v>
      </c>
      <c r="AA83" s="45">
        <v>5</v>
      </c>
      <c r="AB83" s="45">
        <v>68</v>
      </c>
      <c r="AC83" s="45">
        <v>27</v>
      </c>
      <c r="AD83" s="45">
        <v>95</v>
      </c>
    </row>
    <row r="84" spans="1:30" x14ac:dyDescent="0.25">
      <c r="A84" s="41"/>
      <c r="B84" s="39" t="s">
        <v>64</v>
      </c>
      <c r="C84" s="40" t="s">
        <v>155</v>
      </c>
      <c r="D84" s="46">
        <f t="shared" si="3"/>
        <v>109</v>
      </c>
      <c r="E84" s="46">
        <f t="shared" si="4"/>
        <v>64</v>
      </c>
      <c r="F84" s="46">
        <f t="shared" si="5"/>
        <v>173</v>
      </c>
      <c r="G84" s="45"/>
      <c r="H84" s="45"/>
      <c r="I84" s="45"/>
      <c r="J84" s="45"/>
      <c r="K84" s="45"/>
      <c r="L84" s="45"/>
      <c r="M84" s="45">
        <v>2</v>
      </c>
      <c r="N84" s="45"/>
      <c r="O84" s="45">
        <v>2</v>
      </c>
      <c r="P84" s="45">
        <v>65</v>
      </c>
      <c r="Q84" s="45">
        <v>41</v>
      </c>
      <c r="R84" s="45">
        <v>106</v>
      </c>
      <c r="S84" s="45"/>
      <c r="T84" s="45"/>
      <c r="U84" s="45"/>
      <c r="V84" s="45"/>
      <c r="W84" s="45"/>
      <c r="X84" s="45"/>
      <c r="Y84" s="45">
        <v>2</v>
      </c>
      <c r="Z84" s="45">
        <v>1</v>
      </c>
      <c r="AA84" s="45">
        <v>3</v>
      </c>
      <c r="AB84" s="45">
        <v>40</v>
      </c>
      <c r="AC84" s="45">
        <v>22</v>
      </c>
      <c r="AD84" s="45">
        <v>62</v>
      </c>
    </row>
    <row r="85" spans="1:30" x14ac:dyDescent="0.25">
      <c r="A85" s="41"/>
      <c r="B85" s="39" t="s">
        <v>79</v>
      </c>
      <c r="C85" s="40" t="s">
        <v>156</v>
      </c>
      <c r="D85" s="46">
        <f t="shared" si="3"/>
        <v>2</v>
      </c>
      <c r="E85" s="46">
        <f t="shared" si="4"/>
        <v>1</v>
      </c>
      <c r="F85" s="46">
        <f t="shared" si="5"/>
        <v>3</v>
      </c>
      <c r="G85" s="45"/>
      <c r="H85" s="45"/>
      <c r="I85" s="45"/>
      <c r="J85" s="45"/>
      <c r="K85" s="45"/>
      <c r="L85" s="45"/>
      <c r="M85" s="45"/>
      <c r="N85" s="45"/>
      <c r="O85" s="45"/>
      <c r="P85" s="45">
        <v>2</v>
      </c>
      <c r="Q85" s="45">
        <v>1</v>
      </c>
      <c r="R85" s="45">
        <v>3</v>
      </c>
      <c r="S85" s="45"/>
      <c r="T85" s="45"/>
      <c r="U85" s="45"/>
      <c r="V85" s="45"/>
      <c r="W85" s="45"/>
      <c r="X85" s="45"/>
      <c r="Y85" s="45"/>
      <c r="Z85" s="45"/>
      <c r="AA85" s="45"/>
      <c r="AB85" s="45"/>
      <c r="AC85" s="45"/>
      <c r="AD85" s="45"/>
    </row>
    <row r="86" spans="1:30" x14ac:dyDescent="0.25">
      <c r="A86" s="41"/>
      <c r="B86" s="39" t="s">
        <v>80</v>
      </c>
      <c r="C86" s="40" t="s">
        <v>67</v>
      </c>
      <c r="D86" s="46">
        <f t="shared" si="3"/>
        <v>56</v>
      </c>
      <c r="E86" s="46">
        <f t="shared" si="4"/>
        <v>21</v>
      </c>
      <c r="F86" s="46">
        <f t="shared" si="5"/>
        <v>77</v>
      </c>
      <c r="G86" s="45"/>
      <c r="H86" s="45"/>
      <c r="I86" s="45"/>
      <c r="J86" s="45"/>
      <c r="K86" s="45"/>
      <c r="L86" s="45"/>
      <c r="M86" s="45"/>
      <c r="N86" s="45">
        <v>1</v>
      </c>
      <c r="O86" s="45">
        <v>1</v>
      </c>
      <c r="P86" s="45">
        <v>35</v>
      </c>
      <c r="Q86" s="45">
        <v>13</v>
      </c>
      <c r="R86" s="45">
        <v>48</v>
      </c>
      <c r="S86" s="45"/>
      <c r="T86" s="45"/>
      <c r="U86" s="45"/>
      <c r="V86" s="45"/>
      <c r="W86" s="45"/>
      <c r="X86" s="45"/>
      <c r="Y86" s="45"/>
      <c r="Z86" s="45">
        <v>2</v>
      </c>
      <c r="AA86" s="45">
        <v>2</v>
      </c>
      <c r="AB86" s="45">
        <v>21</v>
      </c>
      <c r="AC86" s="45">
        <v>5</v>
      </c>
      <c r="AD86" s="45">
        <v>26</v>
      </c>
    </row>
    <row r="87" spans="1:30" x14ac:dyDescent="0.25">
      <c r="A87" s="41"/>
      <c r="B87" s="39" t="s">
        <v>81</v>
      </c>
      <c r="C87" s="40" t="s">
        <v>157</v>
      </c>
      <c r="D87" s="46">
        <f t="shared" si="3"/>
        <v>21</v>
      </c>
      <c r="E87" s="46">
        <f t="shared" si="4"/>
        <v>1</v>
      </c>
      <c r="F87" s="46">
        <f t="shared" si="5"/>
        <v>22</v>
      </c>
      <c r="G87" s="45"/>
      <c r="H87" s="45"/>
      <c r="I87" s="45"/>
      <c r="J87" s="45"/>
      <c r="K87" s="45"/>
      <c r="L87" s="45"/>
      <c r="M87" s="45"/>
      <c r="N87" s="45"/>
      <c r="O87" s="45"/>
      <c r="P87" s="45">
        <v>14</v>
      </c>
      <c r="Q87" s="45">
        <v>1</v>
      </c>
      <c r="R87" s="45">
        <v>15</v>
      </c>
      <c r="S87" s="45"/>
      <c r="T87" s="45"/>
      <c r="U87" s="45"/>
      <c r="V87" s="45"/>
      <c r="W87" s="45"/>
      <c r="X87" s="45"/>
      <c r="Y87" s="45"/>
      <c r="Z87" s="45"/>
      <c r="AA87" s="45"/>
      <c r="AB87" s="45">
        <v>7</v>
      </c>
      <c r="AC87" s="45"/>
      <c r="AD87" s="45">
        <v>7</v>
      </c>
    </row>
    <row r="88" spans="1:30" x14ac:dyDescent="0.25">
      <c r="A88" s="33" t="s">
        <v>195</v>
      </c>
      <c r="B88" s="34"/>
      <c r="C88" s="35"/>
      <c r="D88" s="44">
        <f t="shared" si="3"/>
        <v>316</v>
      </c>
      <c r="E88" s="44">
        <f t="shared" si="4"/>
        <v>220</v>
      </c>
      <c r="F88" s="44">
        <f t="shared" si="5"/>
        <v>536</v>
      </c>
      <c r="G88" s="44"/>
      <c r="H88" s="44"/>
      <c r="I88" s="44"/>
      <c r="J88" s="44">
        <v>1</v>
      </c>
      <c r="K88" s="44"/>
      <c r="L88" s="44">
        <v>1</v>
      </c>
      <c r="M88" s="44">
        <v>1</v>
      </c>
      <c r="N88" s="44"/>
      <c r="O88" s="44">
        <v>1</v>
      </c>
      <c r="P88" s="44">
        <v>227</v>
      </c>
      <c r="Q88" s="44">
        <v>151</v>
      </c>
      <c r="R88" s="44">
        <v>378</v>
      </c>
      <c r="S88" s="44"/>
      <c r="T88" s="44"/>
      <c r="U88" s="44"/>
      <c r="V88" s="44"/>
      <c r="W88" s="44">
        <v>1</v>
      </c>
      <c r="X88" s="44">
        <v>1</v>
      </c>
      <c r="Y88" s="44">
        <v>4</v>
      </c>
      <c r="Z88" s="44">
        <v>7</v>
      </c>
      <c r="AA88" s="44">
        <v>11</v>
      </c>
      <c r="AB88" s="44">
        <v>83</v>
      </c>
      <c r="AC88" s="44">
        <v>61</v>
      </c>
      <c r="AD88" s="44">
        <v>144</v>
      </c>
    </row>
    <row r="89" spans="1:30" x14ac:dyDescent="0.25">
      <c r="A89" s="36">
        <v>6</v>
      </c>
      <c r="B89" s="37" t="s">
        <v>48</v>
      </c>
      <c r="C89" s="38"/>
      <c r="D89" s="45">
        <f t="shared" si="3"/>
        <v>2</v>
      </c>
      <c r="E89" s="45">
        <f t="shared" si="4"/>
        <v>0</v>
      </c>
      <c r="F89" s="45">
        <f t="shared" si="5"/>
        <v>2</v>
      </c>
      <c r="G89" s="45"/>
      <c r="H89" s="45"/>
      <c r="I89" s="45"/>
      <c r="J89" s="45"/>
      <c r="K89" s="45"/>
      <c r="L89" s="45"/>
      <c r="M89" s="45"/>
      <c r="N89" s="45"/>
      <c r="O89" s="45"/>
      <c r="P89" s="45">
        <v>2</v>
      </c>
      <c r="Q89" s="45"/>
      <c r="R89" s="45">
        <v>2</v>
      </c>
      <c r="S89" s="45"/>
      <c r="T89" s="45"/>
      <c r="U89" s="45"/>
      <c r="V89" s="45"/>
      <c r="W89" s="45"/>
      <c r="X89" s="45"/>
      <c r="Y89" s="45"/>
      <c r="Z89" s="45"/>
      <c r="AA89" s="45"/>
      <c r="AB89" s="45"/>
      <c r="AC89" s="45"/>
      <c r="AD89" s="45"/>
    </row>
    <row r="90" spans="1:30" x14ac:dyDescent="0.25">
      <c r="A90" s="34"/>
      <c r="B90" s="39" t="s">
        <v>88</v>
      </c>
      <c r="C90" s="40" t="s">
        <v>176</v>
      </c>
      <c r="D90" s="46">
        <f t="shared" si="3"/>
        <v>2</v>
      </c>
      <c r="E90" s="46">
        <f t="shared" si="4"/>
        <v>0</v>
      </c>
      <c r="F90" s="46">
        <f t="shared" si="5"/>
        <v>2</v>
      </c>
      <c r="G90" s="45"/>
      <c r="H90" s="45"/>
      <c r="I90" s="45"/>
      <c r="J90" s="45"/>
      <c r="K90" s="45"/>
      <c r="L90" s="45"/>
      <c r="M90" s="45"/>
      <c r="N90" s="45"/>
      <c r="O90" s="45"/>
      <c r="P90" s="45">
        <v>2</v>
      </c>
      <c r="Q90" s="45"/>
      <c r="R90" s="45">
        <v>2</v>
      </c>
      <c r="S90" s="45"/>
      <c r="T90" s="45"/>
      <c r="U90" s="45"/>
      <c r="V90" s="45"/>
      <c r="W90" s="45"/>
      <c r="X90" s="45"/>
      <c r="Y90" s="45"/>
      <c r="Z90" s="45"/>
      <c r="AA90" s="45"/>
      <c r="AB90" s="45"/>
      <c r="AC90" s="45"/>
      <c r="AD90" s="45"/>
    </row>
    <row r="91" spans="1:30" x14ac:dyDescent="0.25">
      <c r="A91" s="36">
        <v>7</v>
      </c>
      <c r="B91" s="37" t="s">
        <v>116</v>
      </c>
      <c r="C91" s="38"/>
      <c r="D91" s="45">
        <f t="shared" si="3"/>
        <v>219</v>
      </c>
      <c r="E91" s="45">
        <f t="shared" si="4"/>
        <v>144</v>
      </c>
      <c r="F91" s="45">
        <f t="shared" si="5"/>
        <v>363</v>
      </c>
      <c r="G91" s="45"/>
      <c r="H91" s="45"/>
      <c r="I91" s="45"/>
      <c r="J91" s="45">
        <v>1</v>
      </c>
      <c r="K91" s="45"/>
      <c r="L91" s="45">
        <v>1</v>
      </c>
      <c r="M91" s="45"/>
      <c r="N91" s="45"/>
      <c r="O91" s="45"/>
      <c r="P91" s="45">
        <v>155</v>
      </c>
      <c r="Q91" s="45">
        <v>92</v>
      </c>
      <c r="R91" s="45">
        <v>247</v>
      </c>
      <c r="S91" s="45"/>
      <c r="T91" s="45"/>
      <c r="U91" s="45"/>
      <c r="V91" s="45"/>
      <c r="W91" s="45">
        <v>1</v>
      </c>
      <c r="X91" s="45">
        <v>1</v>
      </c>
      <c r="Y91" s="45">
        <v>2</v>
      </c>
      <c r="Z91" s="45">
        <v>3</v>
      </c>
      <c r="AA91" s="45">
        <v>5</v>
      </c>
      <c r="AB91" s="45">
        <v>61</v>
      </c>
      <c r="AC91" s="45">
        <v>48</v>
      </c>
      <c r="AD91" s="45">
        <v>109</v>
      </c>
    </row>
    <row r="92" spans="1:30" x14ac:dyDescent="0.25">
      <c r="A92" s="41"/>
      <c r="B92" s="39" t="s">
        <v>84</v>
      </c>
      <c r="C92" s="40" t="s">
        <v>165</v>
      </c>
      <c r="D92" s="46">
        <f t="shared" si="3"/>
        <v>15</v>
      </c>
      <c r="E92" s="46">
        <f t="shared" si="4"/>
        <v>9</v>
      </c>
      <c r="F92" s="46">
        <f t="shared" si="5"/>
        <v>24</v>
      </c>
      <c r="G92" s="45"/>
      <c r="H92" s="45"/>
      <c r="I92" s="45"/>
      <c r="J92" s="45"/>
      <c r="K92" s="45"/>
      <c r="L92" s="45"/>
      <c r="M92" s="45"/>
      <c r="N92" s="45"/>
      <c r="O92" s="45"/>
      <c r="P92" s="45">
        <v>8</v>
      </c>
      <c r="Q92" s="45">
        <v>7</v>
      </c>
      <c r="R92" s="45">
        <v>15</v>
      </c>
      <c r="S92" s="45"/>
      <c r="T92" s="45"/>
      <c r="U92" s="45"/>
      <c r="V92" s="45"/>
      <c r="W92" s="45"/>
      <c r="X92" s="45"/>
      <c r="Y92" s="45"/>
      <c r="Z92" s="45">
        <v>1</v>
      </c>
      <c r="AA92" s="45">
        <v>1</v>
      </c>
      <c r="AB92" s="45">
        <v>7</v>
      </c>
      <c r="AC92" s="45">
        <v>1</v>
      </c>
      <c r="AD92" s="45">
        <v>8</v>
      </c>
    </row>
    <row r="93" spans="1:30" x14ac:dyDescent="0.25">
      <c r="A93" s="41"/>
      <c r="B93" s="39" t="s">
        <v>87</v>
      </c>
      <c r="C93" s="40" t="s">
        <v>166</v>
      </c>
      <c r="D93" s="46">
        <f t="shared" si="3"/>
        <v>6</v>
      </c>
      <c r="E93" s="46">
        <f t="shared" si="4"/>
        <v>26</v>
      </c>
      <c r="F93" s="46">
        <f t="shared" si="5"/>
        <v>32</v>
      </c>
      <c r="G93" s="45"/>
      <c r="H93" s="45"/>
      <c r="I93" s="45"/>
      <c r="J93" s="45"/>
      <c r="K93" s="45"/>
      <c r="L93" s="45"/>
      <c r="M93" s="45"/>
      <c r="N93" s="45"/>
      <c r="O93" s="45"/>
      <c r="P93" s="45">
        <v>5</v>
      </c>
      <c r="Q93" s="45">
        <v>22</v>
      </c>
      <c r="R93" s="45">
        <v>27</v>
      </c>
      <c r="S93" s="45"/>
      <c r="T93" s="45"/>
      <c r="U93" s="45"/>
      <c r="V93" s="45"/>
      <c r="W93" s="45"/>
      <c r="X93" s="45"/>
      <c r="Y93" s="45"/>
      <c r="Z93" s="45"/>
      <c r="AA93" s="45"/>
      <c r="AB93" s="45">
        <v>1</v>
      </c>
      <c r="AC93" s="45">
        <v>4</v>
      </c>
      <c r="AD93" s="45">
        <v>5</v>
      </c>
    </row>
    <row r="94" spans="1:30" x14ac:dyDescent="0.25">
      <c r="A94" s="41"/>
      <c r="B94" s="39" t="s">
        <v>91</v>
      </c>
      <c r="C94" s="40" t="s">
        <v>170</v>
      </c>
      <c r="D94" s="46">
        <f t="shared" si="3"/>
        <v>42</v>
      </c>
      <c r="E94" s="46">
        <f t="shared" si="4"/>
        <v>22</v>
      </c>
      <c r="F94" s="46">
        <f t="shared" si="5"/>
        <v>64</v>
      </c>
      <c r="G94" s="45"/>
      <c r="H94" s="45"/>
      <c r="I94" s="45"/>
      <c r="J94" s="45"/>
      <c r="K94" s="45"/>
      <c r="L94" s="45"/>
      <c r="M94" s="45"/>
      <c r="N94" s="45"/>
      <c r="O94" s="45"/>
      <c r="P94" s="45">
        <v>25</v>
      </c>
      <c r="Q94" s="45">
        <v>15</v>
      </c>
      <c r="R94" s="45">
        <v>40</v>
      </c>
      <c r="S94" s="45"/>
      <c r="T94" s="45"/>
      <c r="U94" s="45"/>
      <c r="V94" s="45"/>
      <c r="W94" s="45"/>
      <c r="X94" s="45"/>
      <c r="Y94" s="45"/>
      <c r="Z94" s="45"/>
      <c r="AA94" s="45"/>
      <c r="AB94" s="45">
        <v>17</v>
      </c>
      <c r="AC94" s="45">
        <v>7</v>
      </c>
      <c r="AD94" s="45">
        <v>24</v>
      </c>
    </row>
    <row r="95" spans="1:30" x14ac:dyDescent="0.25">
      <c r="A95" s="41"/>
      <c r="B95" s="39" t="s">
        <v>92</v>
      </c>
      <c r="C95" s="40" t="s">
        <v>93</v>
      </c>
      <c r="D95" s="46">
        <f t="shared" si="3"/>
        <v>21</v>
      </c>
      <c r="E95" s="46">
        <f t="shared" si="4"/>
        <v>36</v>
      </c>
      <c r="F95" s="46">
        <f t="shared" si="5"/>
        <v>57</v>
      </c>
      <c r="G95" s="45"/>
      <c r="H95" s="45"/>
      <c r="I95" s="45"/>
      <c r="J95" s="45"/>
      <c r="K95" s="45"/>
      <c r="L95" s="45"/>
      <c r="M95" s="45"/>
      <c r="N95" s="45"/>
      <c r="O95" s="45"/>
      <c r="P95" s="45">
        <v>17</v>
      </c>
      <c r="Q95" s="45">
        <v>26</v>
      </c>
      <c r="R95" s="45">
        <v>43</v>
      </c>
      <c r="S95" s="45"/>
      <c r="T95" s="45"/>
      <c r="U95" s="45"/>
      <c r="V95" s="45"/>
      <c r="W95" s="45"/>
      <c r="X95" s="45"/>
      <c r="Y95" s="45"/>
      <c r="Z95" s="45">
        <v>1</v>
      </c>
      <c r="AA95" s="45">
        <v>1</v>
      </c>
      <c r="AB95" s="45">
        <v>4</v>
      </c>
      <c r="AC95" s="45">
        <v>9</v>
      </c>
      <c r="AD95" s="45">
        <v>13</v>
      </c>
    </row>
    <row r="96" spans="1:30" x14ac:dyDescent="0.25">
      <c r="A96" s="41"/>
      <c r="B96" s="39" t="s">
        <v>85</v>
      </c>
      <c r="C96" s="40" t="s">
        <v>86</v>
      </c>
      <c r="D96" s="46">
        <f t="shared" si="3"/>
        <v>32</v>
      </c>
      <c r="E96" s="46">
        <f t="shared" si="4"/>
        <v>12</v>
      </c>
      <c r="F96" s="46">
        <f t="shared" si="5"/>
        <v>44</v>
      </c>
      <c r="G96" s="45"/>
      <c r="H96" s="45"/>
      <c r="I96" s="45"/>
      <c r="J96" s="45">
        <v>1</v>
      </c>
      <c r="K96" s="45"/>
      <c r="L96" s="45">
        <v>1</v>
      </c>
      <c r="M96" s="45"/>
      <c r="N96" s="45"/>
      <c r="O96" s="45"/>
      <c r="P96" s="45">
        <v>21</v>
      </c>
      <c r="Q96" s="45">
        <v>2</v>
      </c>
      <c r="R96" s="45">
        <v>23</v>
      </c>
      <c r="S96" s="45"/>
      <c r="T96" s="45"/>
      <c r="U96" s="45"/>
      <c r="V96" s="45"/>
      <c r="W96" s="45"/>
      <c r="X96" s="45"/>
      <c r="Y96" s="45">
        <v>1</v>
      </c>
      <c r="Z96" s="45"/>
      <c r="AA96" s="45">
        <v>1</v>
      </c>
      <c r="AB96" s="45">
        <v>9</v>
      </c>
      <c r="AC96" s="45">
        <v>10</v>
      </c>
      <c r="AD96" s="45">
        <v>19</v>
      </c>
    </row>
    <row r="97" spans="1:30" x14ac:dyDescent="0.25">
      <c r="A97" s="41"/>
      <c r="B97" s="39" t="s">
        <v>89</v>
      </c>
      <c r="C97" s="40" t="s">
        <v>168</v>
      </c>
      <c r="D97" s="46">
        <f t="shared" si="3"/>
        <v>21</v>
      </c>
      <c r="E97" s="46">
        <f t="shared" si="4"/>
        <v>11</v>
      </c>
      <c r="F97" s="46">
        <f t="shared" si="5"/>
        <v>32</v>
      </c>
      <c r="G97" s="45"/>
      <c r="H97" s="45"/>
      <c r="I97" s="45"/>
      <c r="J97" s="45"/>
      <c r="K97" s="45"/>
      <c r="L97" s="45"/>
      <c r="M97" s="45"/>
      <c r="N97" s="45"/>
      <c r="O97" s="45"/>
      <c r="P97" s="45">
        <v>13</v>
      </c>
      <c r="Q97" s="45">
        <v>5</v>
      </c>
      <c r="R97" s="45">
        <v>18</v>
      </c>
      <c r="S97" s="45"/>
      <c r="T97" s="45"/>
      <c r="U97" s="45"/>
      <c r="V97" s="45"/>
      <c r="W97" s="45"/>
      <c r="X97" s="45"/>
      <c r="Y97" s="45">
        <v>1</v>
      </c>
      <c r="Z97" s="45"/>
      <c r="AA97" s="45">
        <v>1</v>
      </c>
      <c r="AB97" s="45">
        <v>7</v>
      </c>
      <c r="AC97" s="45">
        <v>6</v>
      </c>
      <c r="AD97" s="45">
        <v>13</v>
      </c>
    </row>
    <row r="98" spans="1:30" x14ac:dyDescent="0.25">
      <c r="A98" s="41"/>
      <c r="B98" s="39" t="s">
        <v>82</v>
      </c>
      <c r="C98" s="40" t="s">
        <v>83</v>
      </c>
      <c r="D98" s="46">
        <f t="shared" si="3"/>
        <v>20</v>
      </c>
      <c r="E98" s="46">
        <f t="shared" si="4"/>
        <v>12</v>
      </c>
      <c r="F98" s="46">
        <f t="shared" si="5"/>
        <v>32</v>
      </c>
      <c r="G98" s="45"/>
      <c r="H98" s="45"/>
      <c r="I98" s="45"/>
      <c r="J98" s="45"/>
      <c r="K98" s="45"/>
      <c r="L98" s="45"/>
      <c r="M98" s="45"/>
      <c r="N98" s="45"/>
      <c r="O98" s="45"/>
      <c r="P98" s="45">
        <v>14</v>
      </c>
      <c r="Q98" s="45">
        <v>6</v>
      </c>
      <c r="R98" s="45">
        <v>20</v>
      </c>
      <c r="S98" s="45"/>
      <c r="T98" s="45"/>
      <c r="U98" s="45"/>
      <c r="V98" s="45"/>
      <c r="W98" s="45"/>
      <c r="X98" s="45"/>
      <c r="Y98" s="45"/>
      <c r="Z98" s="45">
        <v>1</v>
      </c>
      <c r="AA98" s="45">
        <v>1</v>
      </c>
      <c r="AB98" s="45">
        <v>6</v>
      </c>
      <c r="AC98" s="45">
        <v>5</v>
      </c>
      <c r="AD98" s="45">
        <v>11</v>
      </c>
    </row>
    <row r="99" spans="1:30" x14ac:dyDescent="0.25">
      <c r="A99" s="34"/>
      <c r="B99" s="39" t="s">
        <v>90</v>
      </c>
      <c r="C99" s="40" t="s">
        <v>169</v>
      </c>
      <c r="D99" s="46">
        <f t="shared" si="3"/>
        <v>62</v>
      </c>
      <c r="E99" s="46">
        <f t="shared" si="4"/>
        <v>16</v>
      </c>
      <c r="F99" s="46">
        <f t="shared" si="5"/>
        <v>78</v>
      </c>
      <c r="G99" s="45"/>
      <c r="H99" s="45"/>
      <c r="I99" s="45"/>
      <c r="J99" s="45"/>
      <c r="K99" s="45"/>
      <c r="L99" s="45"/>
      <c r="M99" s="45"/>
      <c r="N99" s="45"/>
      <c r="O99" s="45"/>
      <c r="P99" s="45">
        <v>52</v>
      </c>
      <c r="Q99" s="45">
        <v>9</v>
      </c>
      <c r="R99" s="45">
        <v>61</v>
      </c>
      <c r="S99" s="45"/>
      <c r="T99" s="45"/>
      <c r="U99" s="45"/>
      <c r="V99" s="45"/>
      <c r="W99" s="45">
        <v>1</v>
      </c>
      <c r="X99" s="45">
        <v>1</v>
      </c>
      <c r="Y99" s="45"/>
      <c r="Z99" s="45"/>
      <c r="AA99" s="45"/>
      <c r="AB99" s="45">
        <v>10</v>
      </c>
      <c r="AC99" s="45">
        <v>6</v>
      </c>
      <c r="AD99" s="45">
        <v>16</v>
      </c>
    </row>
    <row r="100" spans="1:30" x14ac:dyDescent="0.25">
      <c r="A100" s="36">
        <v>9</v>
      </c>
      <c r="B100" s="37" t="s">
        <v>18</v>
      </c>
      <c r="C100" s="38"/>
      <c r="D100" s="45">
        <f t="shared" si="3"/>
        <v>95</v>
      </c>
      <c r="E100" s="45">
        <f t="shared" si="4"/>
        <v>76</v>
      </c>
      <c r="F100" s="45">
        <f t="shared" si="5"/>
        <v>171</v>
      </c>
      <c r="G100" s="45"/>
      <c r="H100" s="45"/>
      <c r="I100" s="45"/>
      <c r="J100" s="45"/>
      <c r="K100" s="45"/>
      <c r="L100" s="45"/>
      <c r="M100" s="45">
        <v>1</v>
      </c>
      <c r="N100" s="45"/>
      <c r="O100" s="45">
        <v>1</v>
      </c>
      <c r="P100" s="45">
        <v>70</v>
      </c>
      <c r="Q100" s="45">
        <v>59</v>
      </c>
      <c r="R100" s="45">
        <v>129</v>
      </c>
      <c r="S100" s="45"/>
      <c r="T100" s="45"/>
      <c r="U100" s="45"/>
      <c r="V100" s="45"/>
      <c r="W100" s="45"/>
      <c r="X100" s="45"/>
      <c r="Y100" s="45">
        <v>2</v>
      </c>
      <c r="Z100" s="45">
        <v>4</v>
      </c>
      <c r="AA100" s="45">
        <v>6</v>
      </c>
      <c r="AB100" s="45">
        <v>22</v>
      </c>
      <c r="AC100" s="45">
        <v>13</v>
      </c>
      <c r="AD100" s="45">
        <v>35</v>
      </c>
    </row>
    <row r="101" spans="1:30" x14ac:dyDescent="0.25">
      <c r="A101" s="41"/>
      <c r="B101" s="39" t="s">
        <v>84</v>
      </c>
      <c r="C101" s="40" t="s">
        <v>165</v>
      </c>
      <c r="D101" s="46">
        <f t="shared" si="3"/>
        <v>44</v>
      </c>
      <c r="E101" s="46">
        <f t="shared" si="4"/>
        <v>30</v>
      </c>
      <c r="F101" s="46">
        <f t="shared" si="5"/>
        <v>74</v>
      </c>
      <c r="G101" s="45"/>
      <c r="H101" s="45"/>
      <c r="I101" s="45"/>
      <c r="J101" s="45"/>
      <c r="K101" s="45"/>
      <c r="L101" s="45"/>
      <c r="M101" s="45">
        <v>1</v>
      </c>
      <c r="N101" s="45"/>
      <c r="O101" s="45">
        <v>1</v>
      </c>
      <c r="P101" s="45">
        <v>33</v>
      </c>
      <c r="Q101" s="45">
        <v>23</v>
      </c>
      <c r="R101" s="45">
        <v>56</v>
      </c>
      <c r="S101" s="45"/>
      <c r="T101" s="45"/>
      <c r="U101" s="45"/>
      <c r="V101" s="45"/>
      <c r="W101" s="45"/>
      <c r="X101" s="45"/>
      <c r="Y101" s="45"/>
      <c r="Z101" s="45"/>
      <c r="AA101" s="45"/>
      <c r="AB101" s="45">
        <v>10</v>
      </c>
      <c r="AC101" s="45">
        <v>7</v>
      </c>
      <c r="AD101" s="45">
        <v>17</v>
      </c>
    </row>
    <row r="102" spans="1:30" x14ac:dyDescent="0.25">
      <c r="A102" s="41"/>
      <c r="B102" s="39" t="s">
        <v>92</v>
      </c>
      <c r="C102" s="40" t="s">
        <v>93</v>
      </c>
      <c r="D102" s="46">
        <f t="shared" si="3"/>
        <v>22</v>
      </c>
      <c r="E102" s="46">
        <f t="shared" si="4"/>
        <v>28</v>
      </c>
      <c r="F102" s="46">
        <f t="shared" si="5"/>
        <v>50</v>
      </c>
      <c r="G102" s="45"/>
      <c r="H102" s="45"/>
      <c r="I102" s="45"/>
      <c r="J102" s="45"/>
      <c r="K102" s="45"/>
      <c r="L102" s="45"/>
      <c r="M102" s="45"/>
      <c r="N102" s="45"/>
      <c r="O102" s="45"/>
      <c r="P102" s="45">
        <v>18</v>
      </c>
      <c r="Q102" s="45">
        <v>23</v>
      </c>
      <c r="R102" s="45">
        <v>41</v>
      </c>
      <c r="S102" s="45"/>
      <c r="T102" s="45"/>
      <c r="U102" s="45"/>
      <c r="V102" s="45"/>
      <c r="W102" s="45"/>
      <c r="X102" s="45"/>
      <c r="Y102" s="45"/>
      <c r="Z102" s="45">
        <v>2</v>
      </c>
      <c r="AA102" s="45">
        <v>2</v>
      </c>
      <c r="AB102" s="45">
        <v>4</v>
      </c>
      <c r="AC102" s="45">
        <v>3</v>
      </c>
      <c r="AD102" s="45">
        <v>7</v>
      </c>
    </row>
    <row r="103" spans="1:30" x14ac:dyDescent="0.25">
      <c r="A103" s="41"/>
      <c r="B103" s="39" t="s">
        <v>94</v>
      </c>
      <c r="C103" s="40" t="s">
        <v>167</v>
      </c>
      <c r="D103" s="46">
        <f t="shared" si="3"/>
        <v>29</v>
      </c>
      <c r="E103" s="46">
        <f t="shared" si="4"/>
        <v>18</v>
      </c>
      <c r="F103" s="46">
        <f t="shared" si="5"/>
        <v>47</v>
      </c>
      <c r="G103" s="45"/>
      <c r="H103" s="45"/>
      <c r="I103" s="45"/>
      <c r="J103" s="45"/>
      <c r="K103" s="45"/>
      <c r="L103" s="45"/>
      <c r="M103" s="45"/>
      <c r="N103" s="45"/>
      <c r="O103" s="45"/>
      <c r="P103" s="45">
        <v>19</v>
      </c>
      <c r="Q103" s="45">
        <v>13</v>
      </c>
      <c r="R103" s="45">
        <v>32</v>
      </c>
      <c r="S103" s="45"/>
      <c r="T103" s="45"/>
      <c r="U103" s="45"/>
      <c r="V103" s="45"/>
      <c r="W103" s="45"/>
      <c r="X103" s="45"/>
      <c r="Y103" s="45">
        <v>2</v>
      </c>
      <c r="Z103" s="45">
        <v>2</v>
      </c>
      <c r="AA103" s="45">
        <v>4</v>
      </c>
      <c r="AB103" s="45">
        <v>8</v>
      </c>
      <c r="AC103" s="45">
        <v>3</v>
      </c>
      <c r="AD103" s="45">
        <v>11</v>
      </c>
    </row>
    <row r="104" spans="1:30" x14ac:dyDescent="0.25">
      <c r="A104" s="33" t="s">
        <v>196</v>
      </c>
      <c r="B104" s="34"/>
      <c r="C104" s="35"/>
      <c r="D104" s="44">
        <f t="shared" si="3"/>
        <v>150</v>
      </c>
      <c r="E104" s="44">
        <f t="shared" si="4"/>
        <v>58</v>
      </c>
      <c r="F104" s="44">
        <f t="shared" si="5"/>
        <v>208</v>
      </c>
      <c r="G104" s="44"/>
      <c r="H104" s="44"/>
      <c r="I104" s="44"/>
      <c r="J104" s="44"/>
      <c r="K104" s="44"/>
      <c r="L104" s="44"/>
      <c r="M104" s="44"/>
      <c r="N104" s="44"/>
      <c r="O104" s="44"/>
      <c r="P104" s="44">
        <v>30</v>
      </c>
      <c r="Q104" s="44">
        <v>12</v>
      </c>
      <c r="R104" s="44">
        <v>42</v>
      </c>
      <c r="S104" s="44"/>
      <c r="T104" s="44"/>
      <c r="U104" s="44"/>
      <c r="V104" s="44"/>
      <c r="W104" s="44"/>
      <c r="X104" s="44"/>
      <c r="Y104" s="44">
        <v>8</v>
      </c>
      <c r="Z104" s="44">
        <v>2</v>
      </c>
      <c r="AA104" s="44">
        <v>10</v>
      </c>
      <c r="AB104" s="44">
        <v>112</v>
      </c>
      <c r="AC104" s="44">
        <v>44</v>
      </c>
      <c r="AD104" s="44">
        <v>156</v>
      </c>
    </row>
    <row r="105" spans="1:30" x14ac:dyDescent="0.25">
      <c r="A105" s="36">
        <v>6</v>
      </c>
      <c r="B105" s="37" t="s">
        <v>48</v>
      </c>
      <c r="C105" s="38"/>
      <c r="D105" s="45">
        <f t="shared" si="3"/>
        <v>0</v>
      </c>
      <c r="E105" s="45">
        <f t="shared" si="4"/>
        <v>1</v>
      </c>
      <c r="F105" s="45">
        <f t="shared" si="5"/>
        <v>1</v>
      </c>
      <c r="G105" s="45"/>
      <c r="H105" s="45"/>
      <c r="I105" s="45"/>
      <c r="J105" s="45"/>
      <c r="K105" s="45"/>
      <c r="L105" s="45"/>
      <c r="M105" s="45"/>
      <c r="N105" s="45"/>
      <c r="O105" s="45"/>
      <c r="P105" s="45"/>
      <c r="Q105" s="45">
        <v>1</v>
      </c>
      <c r="R105" s="45">
        <v>1</v>
      </c>
      <c r="S105" s="45"/>
      <c r="T105" s="45"/>
      <c r="U105" s="45"/>
      <c r="V105" s="45"/>
      <c r="W105" s="45"/>
      <c r="X105" s="45"/>
      <c r="Y105" s="45"/>
      <c r="Z105" s="45"/>
      <c r="AA105" s="45"/>
      <c r="AB105" s="45"/>
      <c r="AC105" s="45"/>
      <c r="AD105" s="45"/>
    </row>
    <row r="106" spans="1:30" x14ac:dyDescent="0.25">
      <c r="A106" s="34"/>
      <c r="B106" s="39" t="s">
        <v>96</v>
      </c>
      <c r="C106" s="40" t="s">
        <v>172</v>
      </c>
      <c r="D106" s="46">
        <f t="shared" si="3"/>
        <v>0</v>
      </c>
      <c r="E106" s="46">
        <f t="shared" si="4"/>
        <v>1</v>
      </c>
      <c r="F106" s="46">
        <f t="shared" si="5"/>
        <v>1</v>
      </c>
      <c r="G106" s="45"/>
      <c r="H106" s="45"/>
      <c r="I106" s="45"/>
      <c r="J106" s="45"/>
      <c r="K106" s="45"/>
      <c r="L106" s="45"/>
      <c r="M106" s="45"/>
      <c r="N106" s="45"/>
      <c r="O106" s="45"/>
      <c r="P106" s="45"/>
      <c r="Q106" s="45">
        <v>1</v>
      </c>
      <c r="R106" s="45">
        <v>1</v>
      </c>
      <c r="S106" s="45"/>
      <c r="T106" s="45"/>
      <c r="U106" s="45"/>
      <c r="V106" s="45"/>
      <c r="W106" s="45"/>
      <c r="X106" s="45"/>
      <c r="Y106" s="45"/>
      <c r="Z106" s="45"/>
      <c r="AA106" s="45"/>
      <c r="AB106" s="45"/>
      <c r="AC106" s="45"/>
      <c r="AD106" s="45"/>
    </row>
    <row r="107" spans="1:30" x14ac:dyDescent="0.25">
      <c r="A107" s="36">
        <v>7</v>
      </c>
      <c r="B107" s="37" t="s">
        <v>116</v>
      </c>
      <c r="C107" s="38"/>
      <c r="D107" s="45">
        <f t="shared" si="3"/>
        <v>150</v>
      </c>
      <c r="E107" s="45">
        <f t="shared" si="4"/>
        <v>57</v>
      </c>
      <c r="F107" s="45">
        <f t="shared" si="5"/>
        <v>207</v>
      </c>
      <c r="G107" s="45"/>
      <c r="H107" s="45"/>
      <c r="I107" s="45"/>
      <c r="J107" s="45"/>
      <c r="K107" s="45"/>
      <c r="L107" s="45"/>
      <c r="M107" s="45"/>
      <c r="N107" s="45"/>
      <c r="O107" s="45"/>
      <c r="P107" s="45">
        <v>30</v>
      </c>
      <c r="Q107" s="45">
        <v>11</v>
      </c>
      <c r="R107" s="45">
        <v>41</v>
      </c>
      <c r="S107" s="45"/>
      <c r="T107" s="45"/>
      <c r="U107" s="45"/>
      <c r="V107" s="45"/>
      <c r="W107" s="45"/>
      <c r="X107" s="45"/>
      <c r="Y107" s="45">
        <v>8</v>
      </c>
      <c r="Z107" s="45">
        <v>2</v>
      </c>
      <c r="AA107" s="45">
        <v>10</v>
      </c>
      <c r="AB107" s="45">
        <v>112</v>
      </c>
      <c r="AC107" s="45">
        <v>44</v>
      </c>
      <c r="AD107" s="45">
        <v>156</v>
      </c>
    </row>
    <row r="108" spans="1:30" x14ac:dyDescent="0.25">
      <c r="A108" s="41"/>
      <c r="B108" s="39" t="s">
        <v>96</v>
      </c>
      <c r="C108" s="40" t="s">
        <v>172</v>
      </c>
      <c r="D108" s="46">
        <f t="shared" si="3"/>
        <v>150</v>
      </c>
      <c r="E108" s="46">
        <f t="shared" si="4"/>
        <v>57</v>
      </c>
      <c r="F108" s="46">
        <f t="shared" si="5"/>
        <v>207</v>
      </c>
      <c r="G108" s="45"/>
      <c r="H108" s="45"/>
      <c r="I108" s="45"/>
      <c r="J108" s="45"/>
      <c r="K108" s="45"/>
      <c r="L108" s="45"/>
      <c r="M108" s="45"/>
      <c r="N108" s="45"/>
      <c r="O108" s="45"/>
      <c r="P108" s="45">
        <v>30</v>
      </c>
      <c r="Q108" s="45">
        <v>11</v>
      </c>
      <c r="R108" s="45">
        <v>41</v>
      </c>
      <c r="S108" s="45"/>
      <c r="T108" s="45"/>
      <c r="U108" s="45"/>
      <c r="V108" s="45"/>
      <c r="W108" s="45"/>
      <c r="X108" s="45"/>
      <c r="Y108" s="45">
        <v>8</v>
      </c>
      <c r="Z108" s="45">
        <v>2</v>
      </c>
      <c r="AA108" s="45">
        <v>10</v>
      </c>
      <c r="AB108" s="45">
        <v>112</v>
      </c>
      <c r="AC108" s="45">
        <v>44</v>
      </c>
      <c r="AD108" s="45">
        <v>156</v>
      </c>
    </row>
    <row r="109" spans="1:30" x14ac:dyDescent="0.25">
      <c r="A109" s="33" t="s">
        <v>197</v>
      </c>
      <c r="B109" s="34"/>
      <c r="C109" s="35"/>
      <c r="D109" s="44">
        <f t="shared" si="3"/>
        <v>39</v>
      </c>
      <c r="E109" s="44">
        <f t="shared" si="4"/>
        <v>31</v>
      </c>
      <c r="F109" s="44">
        <f t="shared" si="5"/>
        <v>70</v>
      </c>
      <c r="G109" s="44">
        <v>1</v>
      </c>
      <c r="H109" s="44"/>
      <c r="I109" s="44">
        <v>1</v>
      </c>
      <c r="J109" s="44"/>
      <c r="K109" s="44"/>
      <c r="L109" s="44"/>
      <c r="M109" s="44">
        <v>1</v>
      </c>
      <c r="N109" s="44"/>
      <c r="O109" s="44">
        <v>1</v>
      </c>
      <c r="P109" s="44">
        <v>15</v>
      </c>
      <c r="Q109" s="44">
        <v>20</v>
      </c>
      <c r="R109" s="44">
        <v>35</v>
      </c>
      <c r="S109" s="44"/>
      <c r="T109" s="44"/>
      <c r="U109" s="44"/>
      <c r="V109" s="44"/>
      <c r="W109" s="44"/>
      <c r="X109" s="44"/>
      <c r="Y109" s="44">
        <v>2</v>
      </c>
      <c r="Z109" s="44"/>
      <c r="AA109" s="44">
        <v>2</v>
      </c>
      <c r="AB109" s="44">
        <v>20</v>
      </c>
      <c r="AC109" s="44">
        <v>11</v>
      </c>
      <c r="AD109" s="44">
        <v>31</v>
      </c>
    </row>
    <row r="110" spans="1:30" x14ac:dyDescent="0.25">
      <c r="A110" s="42">
        <v>7</v>
      </c>
      <c r="B110" s="37" t="s">
        <v>116</v>
      </c>
      <c r="C110" s="38"/>
      <c r="D110" s="45">
        <f t="shared" si="3"/>
        <v>39</v>
      </c>
      <c r="E110" s="45">
        <f t="shared" si="4"/>
        <v>31</v>
      </c>
      <c r="F110" s="45">
        <f t="shared" si="5"/>
        <v>70</v>
      </c>
      <c r="G110" s="45">
        <v>1</v>
      </c>
      <c r="H110" s="45"/>
      <c r="I110" s="45">
        <v>1</v>
      </c>
      <c r="J110" s="45"/>
      <c r="K110" s="45"/>
      <c r="L110" s="45"/>
      <c r="M110" s="45">
        <v>1</v>
      </c>
      <c r="N110" s="45"/>
      <c r="O110" s="45">
        <v>1</v>
      </c>
      <c r="P110" s="45">
        <v>15</v>
      </c>
      <c r="Q110" s="45">
        <v>20</v>
      </c>
      <c r="R110" s="45">
        <v>35</v>
      </c>
      <c r="S110" s="45"/>
      <c r="T110" s="45"/>
      <c r="U110" s="45"/>
      <c r="V110" s="45"/>
      <c r="W110" s="45"/>
      <c r="X110" s="45"/>
      <c r="Y110" s="45">
        <v>2</v>
      </c>
      <c r="Z110" s="45"/>
      <c r="AA110" s="45">
        <v>2</v>
      </c>
      <c r="AB110" s="45">
        <v>20</v>
      </c>
      <c r="AC110" s="45">
        <v>11</v>
      </c>
      <c r="AD110" s="45">
        <v>31</v>
      </c>
    </row>
    <row r="111" spans="1:30" x14ac:dyDescent="0.25">
      <c r="A111" s="43"/>
      <c r="B111" s="39" t="s">
        <v>97</v>
      </c>
      <c r="C111" s="40" t="s">
        <v>173</v>
      </c>
      <c r="D111" s="46">
        <f t="shared" si="3"/>
        <v>39</v>
      </c>
      <c r="E111" s="46">
        <f t="shared" si="4"/>
        <v>31</v>
      </c>
      <c r="F111" s="46">
        <f t="shared" si="5"/>
        <v>70</v>
      </c>
      <c r="G111" s="45">
        <v>1</v>
      </c>
      <c r="H111" s="45"/>
      <c r="I111" s="45">
        <v>1</v>
      </c>
      <c r="J111" s="45"/>
      <c r="K111" s="45"/>
      <c r="L111" s="45"/>
      <c r="M111" s="45">
        <v>1</v>
      </c>
      <c r="N111" s="45"/>
      <c r="O111" s="45">
        <v>1</v>
      </c>
      <c r="P111" s="45">
        <v>15</v>
      </c>
      <c r="Q111" s="45">
        <v>20</v>
      </c>
      <c r="R111" s="45">
        <v>35</v>
      </c>
      <c r="S111" s="45"/>
      <c r="T111" s="45"/>
      <c r="U111" s="45"/>
      <c r="V111" s="45"/>
      <c r="W111" s="45"/>
      <c r="X111" s="45"/>
      <c r="Y111" s="45">
        <v>2</v>
      </c>
      <c r="Z111" s="45"/>
      <c r="AA111" s="45">
        <v>2</v>
      </c>
      <c r="AB111" s="45">
        <v>20</v>
      </c>
      <c r="AC111" s="45">
        <v>11</v>
      </c>
      <c r="AD111" s="45">
        <v>31</v>
      </c>
    </row>
  </sheetData>
  <mergeCells count="16">
    <mergeCell ref="Y8:AA8"/>
    <mergeCell ref="AB8:AD8"/>
    <mergeCell ref="C1:AD1"/>
    <mergeCell ref="C2:AD2"/>
    <mergeCell ref="C3:AD3"/>
    <mergeCell ref="AB4:AD4"/>
    <mergeCell ref="C5:AD5"/>
    <mergeCell ref="C6:AD6"/>
    <mergeCell ref="D8:F8"/>
    <mergeCell ref="G8:I8"/>
    <mergeCell ref="J8:L8"/>
    <mergeCell ref="M8:O8"/>
    <mergeCell ref="C7:AD7"/>
    <mergeCell ref="P8:R8"/>
    <mergeCell ref="S8:U8"/>
    <mergeCell ref="V8:X8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D107"/>
  <sheetViews>
    <sheetView zoomScaleNormal="100" workbookViewId="0">
      <pane xSplit="3" ySplit="9" topLeftCell="D10" activePane="bottomRight" state="frozen"/>
      <selection pane="topRight" activeCell="D1" sqref="D1"/>
      <selection pane="bottomLeft" activeCell="A10" sqref="A10"/>
      <selection pane="bottomRight"/>
    </sheetView>
  </sheetViews>
  <sheetFormatPr defaultRowHeight="15" x14ac:dyDescent="0.25"/>
  <cols>
    <col min="1" max="1" width="5.85546875" customWidth="1"/>
    <col min="2" max="2" width="9.5703125" customWidth="1"/>
    <col min="3" max="3" width="28.140625" bestFit="1" customWidth="1"/>
    <col min="4" max="6" width="6.5703125" bestFit="1" customWidth="1"/>
    <col min="7" max="15" width="5.7109375" customWidth="1"/>
    <col min="16" max="16" width="6.5703125" bestFit="1" customWidth="1"/>
    <col min="17" max="17" width="5.7109375" customWidth="1"/>
    <col min="18" max="18" width="6.5703125" bestFit="1" customWidth="1"/>
    <col min="19" max="29" width="5.7109375" customWidth="1"/>
    <col min="30" max="30" width="6.5703125" bestFit="1" customWidth="1"/>
  </cols>
  <sheetData>
    <row r="1" spans="1:30" s="25" customFormat="1" ht="15" customHeight="1" x14ac:dyDescent="0.25">
      <c r="C1" s="85" t="s">
        <v>109</v>
      </c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</row>
    <row r="2" spans="1:30" s="25" customFormat="1" ht="15" customHeight="1" x14ac:dyDescent="0.25">
      <c r="C2" s="85" t="s">
        <v>110</v>
      </c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  <c r="AA2" s="85"/>
      <c r="AB2" s="85"/>
      <c r="AC2" s="85"/>
      <c r="AD2" s="85"/>
    </row>
    <row r="3" spans="1:30" s="25" customFormat="1" ht="15" customHeight="1" x14ac:dyDescent="0.25">
      <c r="C3" s="85" t="s">
        <v>111</v>
      </c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  <c r="AA3" s="85"/>
      <c r="AB3" s="85"/>
      <c r="AC3" s="85"/>
      <c r="AD3" s="85"/>
    </row>
    <row r="4" spans="1:30" s="25" customFormat="1" ht="15" customHeight="1" x14ac:dyDescent="0.25"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1"/>
      <c r="AB4" s="90" t="s">
        <v>181</v>
      </c>
      <c r="AC4" s="90"/>
      <c r="AD4" s="90"/>
    </row>
    <row r="5" spans="1:30" s="25" customFormat="1" ht="15" customHeight="1" x14ac:dyDescent="0.25">
      <c r="C5" s="86" t="s">
        <v>112</v>
      </c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</row>
    <row r="6" spans="1:30" s="25" customFormat="1" ht="15" customHeight="1" x14ac:dyDescent="0.25">
      <c r="C6" s="87" t="s">
        <v>210</v>
      </c>
      <c r="D6" s="87"/>
      <c r="E6" s="87"/>
      <c r="F6" s="87"/>
      <c r="G6" s="87"/>
      <c r="H6" s="87"/>
      <c r="I6" s="87"/>
      <c r="J6" s="87"/>
      <c r="K6" s="87"/>
      <c r="L6" s="87"/>
      <c r="M6" s="87"/>
      <c r="N6" s="87"/>
      <c r="O6" s="87"/>
      <c r="P6" s="87"/>
      <c r="Q6" s="87"/>
      <c r="R6" s="87"/>
      <c r="S6" s="87"/>
      <c r="T6" s="87"/>
      <c r="U6" s="87"/>
      <c r="V6" s="87"/>
      <c r="W6" s="87"/>
      <c r="X6" s="87"/>
      <c r="Y6" s="87"/>
      <c r="Z6" s="87"/>
      <c r="AA6" s="87"/>
      <c r="AB6" s="87"/>
      <c r="AC6" s="87"/>
      <c r="AD6" s="87"/>
    </row>
    <row r="7" spans="1:30" s="25" customFormat="1" ht="15" customHeight="1" x14ac:dyDescent="0.25">
      <c r="C7" s="84" t="s">
        <v>185</v>
      </c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84"/>
      <c r="R7" s="84"/>
      <c r="S7" s="84"/>
      <c r="T7" s="84"/>
      <c r="U7" s="84"/>
      <c r="V7" s="84"/>
      <c r="W7" s="84"/>
      <c r="X7" s="84"/>
      <c r="Y7" s="84"/>
      <c r="Z7" s="84"/>
      <c r="AA7" s="84"/>
      <c r="AB7" s="84"/>
      <c r="AC7" s="84"/>
      <c r="AD7" s="84"/>
    </row>
    <row r="8" spans="1:30" s="26" customFormat="1" ht="33.75" customHeight="1" x14ac:dyDescent="0.25">
      <c r="C8" s="27" t="s">
        <v>186</v>
      </c>
      <c r="D8" s="83" t="s">
        <v>108</v>
      </c>
      <c r="E8" s="83"/>
      <c r="F8" s="83"/>
      <c r="G8" s="82" t="s">
        <v>0</v>
      </c>
      <c r="H8" s="82"/>
      <c r="I8" s="82"/>
      <c r="J8" s="82" t="s">
        <v>1</v>
      </c>
      <c r="K8" s="82"/>
      <c r="L8" s="82"/>
      <c r="M8" s="82" t="s">
        <v>2</v>
      </c>
      <c r="N8" s="82"/>
      <c r="O8" s="82"/>
      <c r="P8" s="82" t="s">
        <v>3</v>
      </c>
      <c r="Q8" s="82"/>
      <c r="R8" s="82"/>
      <c r="S8" s="82" t="s">
        <v>4</v>
      </c>
      <c r="T8" s="82"/>
      <c r="U8" s="82"/>
      <c r="V8" s="82" t="s">
        <v>5</v>
      </c>
      <c r="W8" s="82"/>
      <c r="X8" s="82"/>
      <c r="Y8" s="82" t="s">
        <v>6</v>
      </c>
      <c r="Z8" s="82"/>
      <c r="AA8" s="82"/>
      <c r="AB8" s="82" t="s">
        <v>184</v>
      </c>
      <c r="AC8" s="82"/>
      <c r="AD8" s="82"/>
    </row>
    <row r="9" spans="1:30" s="26" customFormat="1" ht="15" customHeight="1" x14ac:dyDescent="0.25">
      <c r="C9" s="31"/>
      <c r="D9" s="19" t="s">
        <v>8</v>
      </c>
      <c r="E9" s="19" t="s">
        <v>7</v>
      </c>
      <c r="F9" s="20" t="s">
        <v>114</v>
      </c>
      <c r="G9" s="19" t="s">
        <v>8</v>
      </c>
      <c r="H9" s="19" t="s">
        <v>7</v>
      </c>
      <c r="I9" s="20" t="s">
        <v>114</v>
      </c>
      <c r="J9" s="19" t="s">
        <v>8</v>
      </c>
      <c r="K9" s="19" t="s">
        <v>7</v>
      </c>
      <c r="L9" s="20" t="s">
        <v>114</v>
      </c>
      <c r="M9" s="19" t="s">
        <v>8</v>
      </c>
      <c r="N9" s="19" t="s">
        <v>7</v>
      </c>
      <c r="O9" s="20" t="s">
        <v>114</v>
      </c>
      <c r="P9" s="19" t="s">
        <v>8</v>
      </c>
      <c r="Q9" s="19" t="s">
        <v>7</v>
      </c>
      <c r="R9" s="20" t="s">
        <v>114</v>
      </c>
      <c r="S9" s="19" t="s">
        <v>8</v>
      </c>
      <c r="T9" s="19" t="s">
        <v>7</v>
      </c>
      <c r="U9" s="20" t="s">
        <v>114</v>
      </c>
      <c r="V9" s="19" t="s">
        <v>8</v>
      </c>
      <c r="W9" s="19" t="s">
        <v>7</v>
      </c>
      <c r="X9" s="20" t="s">
        <v>114</v>
      </c>
      <c r="Y9" s="19" t="s">
        <v>8</v>
      </c>
      <c r="Z9" s="19" t="s">
        <v>7</v>
      </c>
      <c r="AA9" s="20" t="s">
        <v>114</v>
      </c>
      <c r="AB9" s="19" t="s">
        <v>8</v>
      </c>
      <c r="AC9" s="19" t="s">
        <v>7</v>
      </c>
      <c r="AD9" s="20" t="s">
        <v>114</v>
      </c>
    </row>
    <row r="10" spans="1:30" s="28" customFormat="1" ht="15" customHeight="1" x14ac:dyDescent="0.2">
      <c r="C10" s="32" t="s">
        <v>108</v>
      </c>
      <c r="D10" s="29">
        <f>G10+J10+M10+P10+S10+V10+Y10+AB10</f>
        <v>1901</v>
      </c>
      <c r="E10" s="29">
        <f>H10+K10+N10+Q10+T10+W10+Z10+AC10</f>
        <v>1114</v>
      </c>
      <c r="F10" s="29">
        <f>SUM(D10:E10)</f>
        <v>3015</v>
      </c>
      <c r="G10" s="30">
        <v>3</v>
      </c>
      <c r="H10" s="30">
        <v>1</v>
      </c>
      <c r="I10" s="30">
        <v>4</v>
      </c>
      <c r="J10" s="30">
        <v>3</v>
      </c>
      <c r="K10" s="30">
        <v>3</v>
      </c>
      <c r="L10" s="30">
        <v>6</v>
      </c>
      <c r="M10" s="30">
        <v>31</v>
      </c>
      <c r="N10" s="30">
        <v>15</v>
      </c>
      <c r="O10" s="30">
        <v>46</v>
      </c>
      <c r="P10" s="30">
        <v>1056</v>
      </c>
      <c r="Q10" s="30">
        <v>606</v>
      </c>
      <c r="R10" s="30">
        <v>1662</v>
      </c>
      <c r="S10" s="29"/>
      <c r="T10" s="29"/>
      <c r="U10" s="29"/>
      <c r="V10" s="30"/>
      <c r="W10" s="30">
        <v>1</v>
      </c>
      <c r="X10" s="30">
        <v>1</v>
      </c>
      <c r="Y10" s="30">
        <v>63</v>
      </c>
      <c r="Z10" s="30">
        <v>50</v>
      </c>
      <c r="AA10" s="30">
        <v>113</v>
      </c>
      <c r="AB10" s="30">
        <v>745</v>
      </c>
      <c r="AC10" s="30">
        <v>438</v>
      </c>
      <c r="AD10" s="30">
        <v>1183</v>
      </c>
    </row>
    <row r="11" spans="1:30" x14ac:dyDescent="0.25">
      <c r="A11" s="33" t="s">
        <v>188</v>
      </c>
      <c r="B11" s="34"/>
      <c r="C11" s="35"/>
      <c r="D11" s="44">
        <f t="shared" ref="D11:D74" si="0">G11+J11+M11+P11+S11+V11+Y11+AB11</f>
        <v>91</v>
      </c>
      <c r="E11" s="44">
        <f t="shared" ref="E11:E74" si="1">H11+K11+N11+Q11+T11+W11+Z11+AC11</f>
        <v>85</v>
      </c>
      <c r="F11" s="44">
        <f t="shared" ref="F11:F74" si="2">SUM(D11:E11)</f>
        <v>176</v>
      </c>
      <c r="G11" s="44"/>
      <c r="H11" s="44"/>
      <c r="I11" s="44"/>
      <c r="J11" s="44">
        <v>1</v>
      </c>
      <c r="K11" s="44"/>
      <c r="L11" s="44">
        <v>1</v>
      </c>
      <c r="M11" s="44">
        <v>2</v>
      </c>
      <c r="N11" s="44">
        <v>1</v>
      </c>
      <c r="O11" s="44">
        <v>3</v>
      </c>
      <c r="P11" s="44">
        <v>53</v>
      </c>
      <c r="Q11" s="44">
        <v>48</v>
      </c>
      <c r="R11" s="44">
        <v>101</v>
      </c>
      <c r="S11" s="44"/>
      <c r="T11" s="44"/>
      <c r="U11" s="44"/>
      <c r="V11" s="44"/>
      <c r="W11" s="44"/>
      <c r="X11" s="44"/>
      <c r="Y11" s="44">
        <v>3</v>
      </c>
      <c r="Z11" s="44">
        <v>4</v>
      </c>
      <c r="AA11" s="44">
        <v>7</v>
      </c>
      <c r="AB11" s="44">
        <v>32</v>
      </c>
      <c r="AC11" s="44">
        <v>32</v>
      </c>
      <c r="AD11" s="44">
        <v>64</v>
      </c>
    </row>
    <row r="12" spans="1:30" x14ac:dyDescent="0.25">
      <c r="A12" s="36">
        <v>7</v>
      </c>
      <c r="B12" s="37" t="s">
        <v>116</v>
      </c>
      <c r="C12" s="38"/>
      <c r="D12" s="45">
        <f t="shared" si="0"/>
        <v>85</v>
      </c>
      <c r="E12" s="45">
        <f t="shared" si="1"/>
        <v>70</v>
      </c>
      <c r="F12" s="45">
        <f t="shared" si="2"/>
        <v>155</v>
      </c>
      <c r="G12" s="45"/>
      <c r="H12" s="45"/>
      <c r="I12" s="45"/>
      <c r="J12" s="45"/>
      <c r="K12" s="45"/>
      <c r="L12" s="45"/>
      <c r="M12" s="45">
        <v>2</v>
      </c>
      <c r="N12" s="45">
        <v>1</v>
      </c>
      <c r="O12" s="45">
        <v>3</v>
      </c>
      <c r="P12" s="45">
        <v>50</v>
      </c>
      <c r="Q12" s="45">
        <v>40</v>
      </c>
      <c r="R12" s="45">
        <v>90</v>
      </c>
      <c r="S12" s="45"/>
      <c r="T12" s="45"/>
      <c r="U12" s="45"/>
      <c r="V12" s="45"/>
      <c r="W12" s="45"/>
      <c r="X12" s="45"/>
      <c r="Y12" s="45">
        <v>2</v>
      </c>
      <c r="Z12" s="45">
        <v>3</v>
      </c>
      <c r="AA12" s="45">
        <v>5</v>
      </c>
      <c r="AB12" s="45">
        <v>31</v>
      </c>
      <c r="AC12" s="45">
        <v>26</v>
      </c>
      <c r="AD12" s="45">
        <v>57</v>
      </c>
    </row>
    <row r="13" spans="1:30" x14ac:dyDescent="0.25">
      <c r="A13" s="34"/>
      <c r="B13" s="39" t="s">
        <v>16</v>
      </c>
      <c r="C13" s="40" t="s">
        <v>128</v>
      </c>
      <c r="D13" s="46">
        <f t="shared" si="0"/>
        <v>85</v>
      </c>
      <c r="E13" s="46">
        <f t="shared" si="1"/>
        <v>70</v>
      </c>
      <c r="F13" s="46">
        <f t="shared" si="2"/>
        <v>155</v>
      </c>
      <c r="G13" s="45"/>
      <c r="H13" s="45"/>
      <c r="I13" s="45"/>
      <c r="J13" s="45"/>
      <c r="K13" s="45"/>
      <c r="L13" s="45"/>
      <c r="M13" s="45">
        <v>2</v>
      </c>
      <c r="N13" s="45">
        <v>1</v>
      </c>
      <c r="O13" s="45">
        <v>3</v>
      </c>
      <c r="P13" s="45">
        <v>50</v>
      </c>
      <c r="Q13" s="45">
        <v>40</v>
      </c>
      <c r="R13" s="45">
        <v>90</v>
      </c>
      <c r="S13" s="45"/>
      <c r="T13" s="45"/>
      <c r="U13" s="45"/>
      <c r="V13" s="45"/>
      <c r="W13" s="45"/>
      <c r="X13" s="45"/>
      <c r="Y13" s="45">
        <v>2</v>
      </c>
      <c r="Z13" s="45">
        <v>3</v>
      </c>
      <c r="AA13" s="45">
        <v>5</v>
      </c>
      <c r="AB13" s="45">
        <v>31</v>
      </c>
      <c r="AC13" s="45">
        <v>26</v>
      </c>
      <c r="AD13" s="45">
        <v>57</v>
      </c>
    </row>
    <row r="14" spans="1:30" x14ac:dyDescent="0.25">
      <c r="A14" s="36">
        <v>9</v>
      </c>
      <c r="B14" s="37" t="s">
        <v>18</v>
      </c>
      <c r="C14" s="38"/>
      <c r="D14" s="45">
        <f t="shared" si="0"/>
        <v>6</v>
      </c>
      <c r="E14" s="45">
        <f t="shared" si="1"/>
        <v>15</v>
      </c>
      <c r="F14" s="45">
        <f t="shared" si="2"/>
        <v>21</v>
      </c>
      <c r="G14" s="45"/>
      <c r="H14" s="45"/>
      <c r="I14" s="45"/>
      <c r="J14" s="45">
        <v>1</v>
      </c>
      <c r="K14" s="45"/>
      <c r="L14" s="45">
        <v>1</v>
      </c>
      <c r="M14" s="45"/>
      <c r="N14" s="45"/>
      <c r="O14" s="45"/>
      <c r="P14" s="45">
        <v>3</v>
      </c>
      <c r="Q14" s="45">
        <v>8</v>
      </c>
      <c r="R14" s="45">
        <v>11</v>
      </c>
      <c r="S14" s="45"/>
      <c r="T14" s="45"/>
      <c r="U14" s="45"/>
      <c r="V14" s="45"/>
      <c r="W14" s="45"/>
      <c r="X14" s="45"/>
      <c r="Y14" s="45">
        <v>1</v>
      </c>
      <c r="Z14" s="45">
        <v>1</v>
      </c>
      <c r="AA14" s="45">
        <v>2</v>
      </c>
      <c r="AB14" s="45">
        <v>1</v>
      </c>
      <c r="AC14" s="45">
        <v>6</v>
      </c>
      <c r="AD14" s="45">
        <v>7</v>
      </c>
    </row>
    <row r="15" spans="1:30" x14ac:dyDescent="0.25">
      <c r="A15" s="41"/>
      <c r="B15" s="39" t="s">
        <v>19</v>
      </c>
      <c r="C15" s="40" t="s">
        <v>20</v>
      </c>
      <c r="D15" s="46">
        <f t="shared" si="0"/>
        <v>5</v>
      </c>
      <c r="E15" s="46">
        <f t="shared" si="1"/>
        <v>6</v>
      </c>
      <c r="F15" s="46">
        <f t="shared" si="2"/>
        <v>11</v>
      </c>
      <c r="G15" s="45"/>
      <c r="H15" s="45"/>
      <c r="I15" s="45"/>
      <c r="J15" s="45">
        <v>1</v>
      </c>
      <c r="K15" s="45"/>
      <c r="L15" s="45">
        <v>1</v>
      </c>
      <c r="M15" s="45"/>
      <c r="N15" s="45"/>
      <c r="O15" s="45"/>
      <c r="P15" s="45">
        <v>2</v>
      </c>
      <c r="Q15" s="45">
        <v>2</v>
      </c>
      <c r="R15" s="45">
        <v>4</v>
      </c>
      <c r="S15" s="45"/>
      <c r="T15" s="45"/>
      <c r="U15" s="45"/>
      <c r="V15" s="45"/>
      <c r="W15" s="45"/>
      <c r="X15" s="45"/>
      <c r="Y15" s="45">
        <v>1</v>
      </c>
      <c r="Z15" s="45"/>
      <c r="AA15" s="45">
        <v>1</v>
      </c>
      <c r="AB15" s="45">
        <v>1</v>
      </c>
      <c r="AC15" s="45">
        <v>4</v>
      </c>
      <c r="AD15" s="45">
        <v>5</v>
      </c>
    </row>
    <row r="16" spans="1:30" x14ac:dyDescent="0.25">
      <c r="A16" s="41"/>
      <c r="B16" s="39" t="s">
        <v>12</v>
      </c>
      <c r="C16" s="40" t="s">
        <v>13</v>
      </c>
      <c r="D16" s="46">
        <f t="shared" si="0"/>
        <v>1</v>
      </c>
      <c r="E16" s="46">
        <f t="shared" si="1"/>
        <v>9</v>
      </c>
      <c r="F16" s="46">
        <f t="shared" si="2"/>
        <v>10</v>
      </c>
      <c r="G16" s="45"/>
      <c r="H16" s="45"/>
      <c r="I16" s="45"/>
      <c r="J16" s="45"/>
      <c r="K16" s="45"/>
      <c r="L16" s="45"/>
      <c r="M16" s="45"/>
      <c r="N16" s="45"/>
      <c r="O16" s="45"/>
      <c r="P16" s="45">
        <v>1</v>
      </c>
      <c r="Q16" s="45">
        <v>6</v>
      </c>
      <c r="R16" s="45">
        <v>7</v>
      </c>
      <c r="S16" s="45"/>
      <c r="T16" s="45"/>
      <c r="U16" s="45"/>
      <c r="V16" s="45"/>
      <c r="W16" s="45"/>
      <c r="X16" s="45"/>
      <c r="Y16" s="45"/>
      <c r="Z16" s="45">
        <v>1</v>
      </c>
      <c r="AA16" s="45">
        <v>1</v>
      </c>
      <c r="AB16" s="45"/>
      <c r="AC16" s="45">
        <v>2</v>
      </c>
      <c r="AD16" s="45">
        <v>2</v>
      </c>
    </row>
    <row r="17" spans="1:30" x14ac:dyDescent="0.25">
      <c r="A17" s="33" t="s">
        <v>189</v>
      </c>
      <c r="B17" s="34"/>
      <c r="C17" s="35"/>
      <c r="D17" s="44">
        <f t="shared" si="0"/>
        <v>44</v>
      </c>
      <c r="E17" s="44">
        <f t="shared" si="1"/>
        <v>32</v>
      </c>
      <c r="F17" s="44">
        <f t="shared" si="2"/>
        <v>76</v>
      </c>
      <c r="G17" s="44"/>
      <c r="H17" s="44"/>
      <c r="I17" s="44"/>
      <c r="J17" s="44"/>
      <c r="K17" s="44">
        <v>1</v>
      </c>
      <c r="L17" s="44">
        <v>1</v>
      </c>
      <c r="M17" s="44">
        <v>1</v>
      </c>
      <c r="N17" s="44"/>
      <c r="O17" s="44">
        <v>1</v>
      </c>
      <c r="P17" s="44">
        <v>37</v>
      </c>
      <c r="Q17" s="44">
        <v>26</v>
      </c>
      <c r="R17" s="44">
        <v>63</v>
      </c>
      <c r="S17" s="44"/>
      <c r="T17" s="44"/>
      <c r="U17" s="44"/>
      <c r="V17" s="44"/>
      <c r="W17" s="44"/>
      <c r="X17" s="44"/>
      <c r="Y17" s="44">
        <v>3</v>
      </c>
      <c r="Z17" s="44">
        <v>4</v>
      </c>
      <c r="AA17" s="44">
        <v>7</v>
      </c>
      <c r="AB17" s="44">
        <v>3</v>
      </c>
      <c r="AC17" s="44">
        <v>1</v>
      </c>
      <c r="AD17" s="44">
        <v>4</v>
      </c>
    </row>
    <row r="18" spans="1:30" x14ac:dyDescent="0.25">
      <c r="A18" s="36">
        <v>7</v>
      </c>
      <c r="B18" s="37" t="s">
        <v>116</v>
      </c>
      <c r="C18" s="38"/>
      <c r="D18" s="45">
        <f t="shared" si="0"/>
        <v>44</v>
      </c>
      <c r="E18" s="45">
        <f t="shared" si="1"/>
        <v>32</v>
      </c>
      <c r="F18" s="45">
        <f t="shared" si="2"/>
        <v>76</v>
      </c>
      <c r="G18" s="45"/>
      <c r="H18" s="45"/>
      <c r="I18" s="45"/>
      <c r="J18" s="45"/>
      <c r="K18" s="45">
        <v>1</v>
      </c>
      <c r="L18" s="45">
        <v>1</v>
      </c>
      <c r="M18" s="45">
        <v>1</v>
      </c>
      <c r="N18" s="45"/>
      <c r="O18" s="45">
        <v>1</v>
      </c>
      <c r="P18" s="45">
        <v>37</v>
      </c>
      <c r="Q18" s="45">
        <v>26</v>
      </c>
      <c r="R18" s="45">
        <v>63</v>
      </c>
      <c r="S18" s="45"/>
      <c r="T18" s="45"/>
      <c r="U18" s="45"/>
      <c r="V18" s="45"/>
      <c r="W18" s="45"/>
      <c r="X18" s="45"/>
      <c r="Y18" s="45">
        <v>3</v>
      </c>
      <c r="Z18" s="45">
        <v>4</v>
      </c>
      <c r="AA18" s="45">
        <v>7</v>
      </c>
      <c r="AB18" s="45">
        <v>3</v>
      </c>
      <c r="AC18" s="45">
        <v>1</v>
      </c>
      <c r="AD18" s="45">
        <v>4</v>
      </c>
    </row>
    <row r="19" spans="1:30" x14ac:dyDescent="0.25">
      <c r="A19" s="41"/>
      <c r="B19" s="39" t="s">
        <v>21</v>
      </c>
      <c r="C19" s="40" t="s">
        <v>22</v>
      </c>
      <c r="D19" s="46">
        <f t="shared" si="0"/>
        <v>44</v>
      </c>
      <c r="E19" s="46">
        <f t="shared" si="1"/>
        <v>32</v>
      </c>
      <c r="F19" s="46">
        <f t="shared" si="2"/>
        <v>76</v>
      </c>
      <c r="G19" s="45"/>
      <c r="H19" s="45"/>
      <c r="I19" s="45"/>
      <c r="J19" s="45"/>
      <c r="K19" s="45">
        <v>1</v>
      </c>
      <c r="L19" s="45">
        <v>1</v>
      </c>
      <c r="M19" s="45">
        <v>1</v>
      </c>
      <c r="N19" s="45"/>
      <c r="O19" s="45">
        <v>1</v>
      </c>
      <c r="P19" s="45">
        <v>37</v>
      </c>
      <c r="Q19" s="45">
        <v>26</v>
      </c>
      <c r="R19" s="45">
        <v>63</v>
      </c>
      <c r="S19" s="45"/>
      <c r="T19" s="45"/>
      <c r="U19" s="45"/>
      <c r="V19" s="45"/>
      <c r="W19" s="45"/>
      <c r="X19" s="45"/>
      <c r="Y19" s="45">
        <v>3</v>
      </c>
      <c r="Z19" s="45">
        <v>4</v>
      </c>
      <c r="AA19" s="45">
        <v>7</v>
      </c>
      <c r="AB19" s="45">
        <v>3</v>
      </c>
      <c r="AC19" s="45">
        <v>1</v>
      </c>
      <c r="AD19" s="45">
        <v>4</v>
      </c>
    </row>
    <row r="20" spans="1:30" x14ac:dyDescent="0.25">
      <c r="A20" s="33" t="s">
        <v>190</v>
      </c>
      <c r="B20" s="34"/>
      <c r="C20" s="35"/>
      <c r="D20" s="44">
        <f t="shared" si="0"/>
        <v>142</v>
      </c>
      <c r="E20" s="44">
        <f t="shared" si="1"/>
        <v>138</v>
      </c>
      <c r="F20" s="44">
        <f t="shared" si="2"/>
        <v>280</v>
      </c>
      <c r="G20" s="44"/>
      <c r="H20" s="44"/>
      <c r="I20" s="44"/>
      <c r="J20" s="44">
        <v>1</v>
      </c>
      <c r="K20" s="44"/>
      <c r="L20" s="44">
        <v>1</v>
      </c>
      <c r="M20" s="44">
        <v>3</v>
      </c>
      <c r="N20" s="44">
        <v>1</v>
      </c>
      <c r="O20" s="44">
        <v>4</v>
      </c>
      <c r="P20" s="44">
        <v>75</v>
      </c>
      <c r="Q20" s="44">
        <v>68</v>
      </c>
      <c r="R20" s="44">
        <v>143</v>
      </c>
      <c r="S20" s="44"/>
      <c r="T20" s="44"/>
      <c r="U20" s="44"/>
      <c r="V20" s="44"/>
      <c r="W20" s="44"/>
      <c r="X20" s="44"/>
      <c r="Y20" s="44">
        <v>3</v>
      </c>
      <c r="Z20" s="44">
        <v>6</v>
      </c>
      <c r="AA20" s="44">
        <v>9</v>
      </c>
      <c r="AB20" s="44">
        <v>60</v>
      </c>
      <c r="AC20" s="44">
        <v>63</v>
      </c>
      <c r="AD20" s="44">
        <v>123</v>
      </c>
    </row>
    <row r="21" spans="1:30" x14ac:dyDescent="0.25">
      <c r="A21" s="36">
        <v>7</v>
      </c>
      <c r="B21" s="37" t="s">
        <v>116</v>
      </c>
      <c r="C21" s="38"/>
      <c r="D21" s="45">
        <f t="shared" si="0"/>
        <v>36</v>
      </c>
      <c r="E21" s="45">
        <f t="shared" si="1"/>
        <v>42</v>
      </c>
      <c r="F21" s="45">
        <f t="shared" si="2"/>
        <v>78</v>
      </c>
      <c r="G21" s="45"/>
      <c r="H21" s="45"/>
      <c r="I21" s="45"/>
      <c r="J21" s="45"/>
      <c r="K21" s="45"/>
      <c r="L21" s="45"/>
      <c r="M21" s="45">
        <v>2</v>
      </c>
      <c r="N21" s="45">
        <v>1</v>
      </c>
      <c r="O21" s="45">
        <v>3</v>
      </c>
      <c r="P21" s="45">
        <v>19</v>
      </c>
      <c r="Q21" s="45">
        <v>17</v>
      </c>
      <c r="R21" s="45">
        <v>36</v>
      </c>
      <c r="S21" s="45"/>
      <c r="T21" s="45"/>
      <c r="U21" s="45"/>
      <c r="V21" s="45"/>
      <c r="W21" s="45"/>
      <c r="X21" s="45"/>
      <c r="Y21" s="45">
        <v>1</v>
      </c>
      <c r="Z21" s="45">
        <v>2</v>
      </c>
      <c r="AA21" s="45">
        <v>3</v>
      </c>
      <c r="AB21" s="45">
        <v>14</v>
      </c>
      <c r="AC21" s="45">
        <v>22</v>
      </c>
      <c r="AD21" s="45">
        <v>36</v>
      </c>
    </row>
    <row r="22" spans="1:30" x14ac:dyDescent="0.25">
      <c r="A22" s="41"/>
      <c r="B22" s="39" t="s">
        <v>26</v>
      </c>
      <c r="C22" s="40" t="s">
        <v>133</v>
      </c>
      <c r="D22" s="46">
        <f t="shared" si="0"/>
        <v>19</v>
      </c>
      <c r="E22" s="46">
        <f t="shared" si="1"/>
        <v>19</v>
      </c>
      <c r="F22" s="46">
        <f t="shared" si="2"/>
        <v>38</v>
      </c>
      <c r="G22" s="45"/>
      <c r="H22" s="45"/>
      <c r="I22" s="45"/>
      <c r="J22" s="45"/>
      <c r="K22" s="45"/>
      <c r="L22" s="45"/>
      <c r="M22" s="45">
        <v>1</v>
      </c>
      <c r="N22" s="45"/>
      <c r="O22" s="45">
        <v>1</v>
      </c>
      <c r="P22" s="45">
        <v>8</v>
      </c>
      <c r="Q22" s="45">
        <v>6</v>
      </c>
      <c r="R22" s="45">
        <v>14</v>
      </c>
      <c r="S22" s="45"/>
      <c r="T22" s="45"/>
      <c r="U22" s="45"/>
      <c r="V22" s="45"/>
      <c r="W22" s="45"/>
      <c r="X22" s="45"/>
      <c r="Y22" s="45">
        <v>1</v>
      </c>
      <c r="Z22" s="45">
        <v>2</v>
      </c>
      <c r="AA22" s="45">
        <v>3</v>
      </c>
      <c r="AB22" s="45">
        <v>9</v>
      </c>
      <c r="AC22" s="45">
        <v>11</v>
      </c>
      <c r="AD22" s="45">
        <v>20</v>
      </c>
    </row>
    <row r="23" spans="1:30" x14ac:dyDescent="0.25">
      <c r="A23" s="41"/>
      <c r="B23" s="39" t="s">
        <v>23</v>
      </c>
      <c r="C23" s="40" t="s">
        <v>24</v>
      </c>
      <c r="D23" s="46">
        <f t="shared" si="0"/>
        <v>9</v>
      </c>
      <c r="E23" s="46">
        <f t="shared" si="1"/>
        <v>8</v>
      </c>
      <c r="F23" s="46">
        <f t="shared" si="2"/>
        <v>17</v>
      </c>
      <c r="G23" s="45"/>
      <c r="H23" s="45"/>
      <c r="I23" s="45"/>
      <c r="J23" s="45"/>
      <c r="K23" s="45"/>
      <c r="L23" s="45"/>
      <c r="M23" s="45">
        <v>1</v>
      </c>
      <c r="N23" s="45">
        <v>1</v>
      </c>
      <c r="O23" s="45">
        <v>2</v>
      </c>
      <c r="P23" s="45">
        <v>6</v>
      </c>
      <c r="Q23" s="45">
        <v>2</v>
      </c>
      <c r="R23" s="45">
        <v>8</v>
      </c>
      <c r="S23" s="45"/>
      <c r="T23" s="45"/>
      <c r="U23" s="45"/>
      <c r="V23" s="45"/>
      <c r="W23" s="45"/>
      <c r="X23" s="45"/>
      <c r="Y23" s="45"/>
      <c r="Z23" s="45"/>
      <c r="AA23" s="45"/>
      <c r="AB23" s="45">
        <v>2</v>
      </c>
      <c r="AC23" s="45">
        <v>5</v>
      </c>
      <c r="AD23" s="45">
        <v>7</v>
      </c>
    </row>
    <row r="24" spans="1:30" x14ac:dyDescent="0.25">
      <c r="A24" s="41"/>
      <c r="B24" s="39" t="s">
        <v>29</v>
      </c>
      <c r="C24" s="40" t="s">
        <v>132</v>
      </c>
      <c r="D24" s="46">
        <f t="shared" si="0"/>
        <v>0</v>
      </c>
      <c r="E24" s="46">
        <f t="shared" si="1"/>
        <v>3</v>
      </c>
      <c r="F24" s="46">
        <f t="shared" si="2"/>
        <v>3</v>
      </c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>
        <v>2</v>
      </c>
      <c r="R24" s="45">
        <v>2</v>
      </c>
      <c r="S24" s="45"/>
      <c r="T24" s="45"/>
      <c r="U24" s="45"/>
      <c r="V24" s="45"/>
      <c r="W24" s="45"/>
      <c r="X24" s="45"/>
      <c r="Y24" s="45"/>
      <c r="Z24" s="45"/>
      <c r="AA24" s="45"/>
      <c r="AB24" s="45"/>
      <c r="AC24" s="45">
        <v>1</v>
      </c>
      <c r="AD24" s="45">
        <v>1</v>
      </c>
    </row>
    <row r="25" spans="1:30" x14ac:dyDescent="0.25">
      <c r="A25" s="41"/>
      <c r="B25" s="39" t="s">
        <v>27</v>
      </c>
      <c r="C25" s="40" t="s">
        <v>134</v>
      </c>
      <c r="D25" s="46">
        <f t="shared" si="0"/>
        <v>5</v>
      </c>
      <c r="E25" s="46">
        <f t="shared" si="1"/>
        <v>12</v>
      </c>
      <c r="F25" s="46">
        <f t="shared" si="2"/>
        <v>17</v>
      </c>
      <c r="G25" s="45"/>
      <c r="H25" s="45"/>
      <c r="I25" s="45"/>
      <c r="J25" s="45"/>
      <c r="K25" s="45"/>
      <c r="L25" s="45"/>
      <c r="M25" s="45"/>
      <c r="N25" s="45"/>
      <c r="O25" s="45"/>
      <c r="P25" s="45">
        <v>3</v>
      </c>
      <c r="Q25" s="45">
        <v>7</v>
      </c>
      <c r="R25" s="45">
        <v>10</v>
      </c>
      <c r="S25" s="45"/>
      <c r="T25" s="45"/>
      <c r="U25" s="45"/>
      <c r="V25" s="45"/>
      <c r="W25" s="45"/>
      <c r="X25" s="45"/>
      <c r="Y25" s="45"/>
      <c r="Z25" s="45"/>
      <c r="AA25" s="45"/>
      <c r="AB25" s="45">
        <v>2</v>
      </c>
      <c r="AC25" s="45">
        <v>5</v>
      </c>
      <c r="AD25" s="45">
        <v>7</v>
      </c>
    </row>
    <row r="26" spans="1:30" x14ac:dyDescent="0.25">
      <c r="A26" s="34"/>
      <c r="B26" s="39" t="s">
        <v>28</v>
      </c>
      <c r="C26" s="40" t="s">
        <v>131</v>
      </c>
      <c r="D26" s="46">
        <f t="shared" si="0"/>
        <v>3</v>
      </c>
      <c r="E26" s="46">
        <f t="shared" si="1"/>
        <v>0</v>
      </c>
      <c r="F26" s="46">
        <f t="shared" si="2"/>
        <v>3</v>
      </c>
      <c r="G26" s="45"/>
      <c r="H26" s="45"/>
      <c r="I26" s="45"/>
      <c r="J26" s="45"/>
      <c r="K26" s="45"/>
      <c r="L26" s="45"/>
      <c r="M26" s="45"/>
      <c r="N26" s="45"/>
      <c r="O26" s="45"/>
      <c r="P26" s="45">
        <v>2</v>
      </c>
      <c r="Q26" s="45"/>
      <c r="R26" s="45">
        <v>2</v>
      </c>
      <c r="S26" s="45"/>
      <c r="T26" s="45"/>
      <c r="U26" s="45"/>
      <c r="V26" s="45"/>
      <c r="W26" s="45"/>
      <c r="X26" s="45"/>
      <c r="Y26" s="45"/>
      <c r="Z26" s="45"/>
      <c r="AA26" s="45"/>
      <c r="AB26" s="45">
        <v>1</v>
      </c>
      <c r="AC26" s="45"/>
      <c r="AD26" s="45">
        <v>1</v>
      </c>
    </row>
    <row r="27" spans="1:30" x14ac:dyDescent="0.25">
      <c r="A27" s="36">
        <v>9</v>
      </c>
      <c r="B27" s="37" t="s">
        <v>18</v>
      </c>
      <c r="C27" s="38"/>
      <c r="D27" s="45">
        <f t="shared" si="0"/>
        <v>106</v>
      </c>
      <c r="E27" s="45">
        <f t="shared" si="1"/>
        <v>96</v>
      </c>
      <c r="F27" s="45">
        <f t="shared" si="2"/>
        <v>202</v>
      </c>
      <c r="G27" s="45"/>
      <c r="H27" s="45"/>
      <c r="I27" s="45"/>
      <c r="J27" s="45">
        <v>1</v>
      </c>
      <c r="K27" s="45"/>
      <c r="L27" s="45">
        <v>1</v>
      </c>
      <c r="M27" s="45">
        <v>1</v>
      </c>
      <c r="N27" s="45"/>
      <c r="O27" s="45">
        <v>1</v>
      </c>
      <c r="P27" s="45">
        <v>56</v>
      </c>
      <c r="Q27" s="45">
        <v>51</v>
      </c>
      <c r="R27" s="45">
        <v>107</v>
      </c>
      <c r="S27" s="45"/>
      <c r="T27" s="45"/>
      <c r="U27" s="45"/>
      <c r="V27" s="45"/>
      <c r="W27" s="45"/>
      <c r="X27" s="45"/>
      <c r="Y27" s="45">
        <v>2</v>
      </c>
      <c r="Z27" s="45">
        <v>4</v>
      </c>
      <c r="AA27" s="45">
        <v>6</v>
      </c>
      <c r="AB27" s="45">
        <v>46</v>
      </c>
      <c r="AC27" s="45">
        <v>41</v>
      </c>
      <c r="AD27" s="45">
        <v>87</v>
      </c>
    </row>
    <row r="28" spans="1:30" x14ac:dyDescent="0.25">
      <c r="A28" s="41"/>
      <c r="B28" s="39" t="s">
        <v>26</v>
      </c>
      <c r="C28" s="40" t="s">
        <v>133</v>
      </c>
      <c r="D28" s="46">
        <f t="shared" si="0"/>
        <v>26</v>
      </c>
      <c r="E28" s="46">
        <f t="shared" si="1"/>
        <v>24</v>
      </c>
      <c r="F28" s="46">
        <f t="shared" si="2"/>
        <v>50</v>
      </c>
      <c r="G28" s="45"/>
      <c r="H28" s="45"/>
      <c r="I28" s="45"/>
      <c r="J28" s="45">
        <v>1</v>
      </c>
      <c r="K28" s="45"/>
      <c r="L28" s="45">
        <v>1</v>
      </c>
      <c r="M28" s="45"/>
      <c r="N28" s="45"/>
      <c r="O28" s="45"/>
      <c r="P28" s="45">
        <v>11</v>
      </c>
      <c r="Q28" s="45">
        <v>10</v>
      </c>
      <c r="R28" s="45">
        <v>21</v>
      </c>
      <c r="S28" s="45"/>
      <c r="T28" s="45"/>
      <c r="U28" s="45"/>
      <c r="V28" s="45"/>
      <c r="W28" s="45"/>
      <c r="X28" s="45"/>
      <c r="Y28" s="45"/>
      <c r="Z28" s="45">
        <v>2</v>
      </c>
      <c r="AA28" s="45">
        <v>2</v>
      </c>
      <c r="AB28" s="45">
        <v>14</v>
      </c>
      <c r="AC28" s="45">
        <v>12</v>
      </c>
      <c r="AD28" s="45">
        <v>26</v>
      </c>
    </row>
    <row r="29" spans="1:30" x14ac:dyDescent="0.25">
      <c r="A29" s="41"/>
      <c r="B29" s="39" t="s">
        <v>23</v>
      </c>
      <c r="C29" s="40" t="s">
        <v>24</v>
      </c>
      <c r="D29" s="46">
        <f t="shared" si="0"/>
        <v>28</v>
      </c>
      <c r="E29" s="46">
        <f t="shared" si="1"/>
        <v>16</v>
      </c>
      <c r="F29" s="46">
        <f t="shared" si="2"/>
        <v>44</v>
      </c>
      <c r="G29" s="45"/>
      <c r="H29" s="45"/>
      <c r="I29" s="45"/>
      <c r="J29" s="45"/>
      <c r="K29" s="45"/>
      <c r="L29" s="45"/>
      <c r="M29" s="45">
        <v>1</v>
      </c>
      <c r="N29" s="45"/>
      <c r="O29" s="45">
        <v>1</v>
      </c>
      <c r="P29" s="45">
        <v>16</v>
      </c>
      <c r="Q29" s="45">
        <v>11</v>
      </c>
      <c r="R29" s="45">
        <v>27</v>
      </c>
      <c r="S29" s="45"/>
      <c r="T29" s="45"/>
      <c r="U29" s="45"/>
      <c r="V29" s="45"/>
      <c r="W29" s="45"/>
      <c r="X29" s="45"/>
      <c r="Y29" s="45">
        <v>1</v>
      </c>
      <c r="Z29" s="45"/>
      <c r="AA29" s="45">
        <v>1</v>
      </c>
      <c r="AB29" s="45">
        <v>10</v>
      </c>
      <c r="AC29" s="45">
        <v>5</v>
      </c>
      <c r="AD29" s="45">
        <v>15</v>
      </c>
    </row>
    <row r="30" spans="1:30" x14ac:dyDescent="0.25">
      <c r="A30" s="41"/>
      <c r="B30" s="39" t="s">
        <v>30</v>
      </c>
      <c r="C30" s="40" t="s">
        <v>135</v>
      </c>
      <c r="D30" s="46">
        <f t="shared" si="0"/>
        <v>9</v>
      </c>
      <c r="E30" s="46">
        <f t="shared" si="1"/>
        <v>19</v>
      </c>
      <c r="F30" s="46">
        <f t="shared" si="2"/>
        <v>28</v>
      </c>
      <c r="G30" s="45"/>
      <c r="H30" s="45"/>
      <c r="I30" s="45"/>
      <c r="J30" s="45"/>
      <c r="K30" s="45"/>
      <c r="L30" s="45"/>
      <c r="M30" s="45"/>
      <c r="N30" s="45"/>
      <c r="O30" s="45"/>
      <c r="P30" s="45">
        <v>5</v>
      </c>
      <c r="Q30" s="45">
        <v>11</v>
      </c>
      <c r="R30" s="45">
        <v>16</v>
      </c>
      <c r="S30" s="45"/>
      <c r="T30" s="45"/>
      <c r="U30" s="45"/>
      <c r="V30" s="45"/>
      <c r="W30" s="45"/>
      <c r="X30" s="45"/>
      <c r="Y30" s="45"/>
      <c r="Z30" s="45"/>
      <c r="AA30" s="45"/>
      <c r="AB30" s="45">
        <v>4</v>
      </c>
      <c r="AC30" s="45">
        <v>8</v>
      </c>
      <c r="AD30" s="45">
        <v>12</v>
      </c>
    </row>
    <row r="31" spans="1:30" x14ac:dyDescent="0.25">
      <c r="A31" s="41"/>
      <c r="B31" s="39" t="s">
        <v>27</v>
      </c>
      <c r="C31" s="40" t="s">
        <v>134</v>
      </c>
      <c r="D31" s="46">
        <f t="shared" si="0"/>
        <v>1</v>
      </c>
      <c r="E31" s="46">
        <f t="shared" si="1"/>
        <v>10</v>
      </c>
      <c r="F31" s="46">
        <f t="shared" si="2"/>
        <v>11</v>
      </c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>
        <v>3</v>
      </c>
      <c r="R31" s="45">
        <v>3</v>
      </c>
      <c r="S31" s="45"/>
      <c r="T31" s="45"/>
      <c r="U31" s="45"/>
      <c r="V31" s="45"/>
      <c r="W31" s="45"/>
      <c r="X31" s="45"/>
      <c r="Y31" s="45"/>
      <c r="Z31" s="45">
        <v>1</v>
      </c>
      <c r="AA31" s="45">
        <v>1</v>
      </c>
      <c r="AB31" s="45">
        <v>1</v>
      </c>
      <c r="AC31" s="45">
        <v>6</v>
      </c>
      <c r="AD31" s="45">
        <v>7</v>
      </c>
    </row>
    <row r="32" spans="1:30" x14ac:dyDescent="0.25">
      <c r="A32" s="41"/>
      <c r="B32" s="39" t="s">
        <v>28</v>
      </c>
      <c r="C32" s="40" t="s">
        <v>131</v>
      </c>
      <c r="D32" s="46">
        <f t="shared" si="0"/>
        <v>42</v>
      </c>
      <c r="E32" s="46">
        <f t="shared" si="1"/>
        <v>27</v>
      </c>
      <c r="F32" s="46">
        <f t="shared" si="2"/>
        <v>69</v>
      </c>
      <c r="G32" s="45"/>
      <c r="H32" s="45"/>
      <c r="I32" s="45"/>
      <c r="J32" s="45"/>
      <c r="K32" s="45"/>
      <c r="L32" s="45"/>
      <c r="M32" s="45"/>
      <c r="N32" s="45"/>
      <c r="O32" s="45"/>
      <c r="P32" s="45">
        <v>24</v>
      </c>
      <c r="Q32" s="45">
        <v>16</v>
      </c>
      <c r="R32" s="45">
        <v>40</v>
      </c>
      <c r="S32" s="45"/>
      <c r="T32" s="45"/>
      <c r="U32" s="45"/>
      <c r="V32" s="45"/>
      <c r="W32" s="45"/>
      <c r="X32" s="45"/>
      <c r="Y32" s="45">
        <v>1</v>
      </c>
      <c r="Z32" s="45">
        <v>1</v>
      </c>
      <c r="AA32" s="45">
        <v>2</v>
      </c>
      <c r="AB32" s="45">
        <v>17</v>
      </c>
      <c r="AC32" s="45">
        <v>10</v>
      </c>
      <c r="AD32" s="45">
        <v>27</v>
      </c>
    </row>
    <row r="33" spans="1:30" x14ac:dyDescent="0.25">
      <c r="A33" s="33" t="s">
        <v>191</v>
      </c>
      <c r="B33" s="34"/>
      <c r="C33" s="35"/>
      <c r="D33" s="44">
        <f t="shared" si="0"/>
        <v>417</v>
      </c>
      <c r="E33" s="44">
        <f t="shared" si="1"/>
        <v>185</v>
      </c>
      <c r="F33" s="44">
        <f t="shared" si="2"/>
        <v>602</v>
      </c>
      <c r="G33" s="44">
        <v>2</v>
      </c>
      <c r="H33" s="44"/>
      <c r="I33" s="44">
        <v>2</v>
      </c>
      <c r="J33" s="44"/>
      <c r="K33" s="44"/>
      <c r="L33" s="44"/>
      <c r="M33" s="44">
        <v>10</v>
      </c>
      <c r="N33" s="44">
        <v>2</v>
      </c>
      <c r="O33" s="44">
        <v>12</v>
      </c>
      <c r="P33" s="44">
        <v>209</v>
      </c>
      <c r="Q33" s="44">
        <v>100</v>
      </c>
      <c r="R33" s="44">
        <v>309</v>
      </c>
      <c r="S33" s="44"/>
      <c r="T33" s="44"/>
      <c r="U33" s="44"/>
      <c r="V33" s="44"/>
      <c r="W33" s="44"/>
      <c r="X33" s="44"/>
      <c r="Y33" s="44">
        <v>13</v>
      </c>
      <c r="Z33" s="44">
        <v>9</v>
      </c>
      <c r="AA33" s="44">
        <v>22</v>
      </c>
      <c r="AB33" s="44">
        <v>183</v>
      </c>
      <c r="AC33" s="44">
        <v>74</v>
      </c>
      <c r="AD33" s="44">
        <v>257</v>
      </c>
    </row>
    <row r="34" spans="1:30" x14ac:dyDescent="0.25">
      <c r="A34" s="36">
        <v>7</v>
      </c>
      <c r="B34" s="37" t="s">
        <v>116</v>
      </c>
      <c r="C34" s="38"/>
      <c r="D34" s="45">
        <f t="shared" si="0"/>
        <v>291</v>
      </c>
      <c r="E34" s="45">
        <f t="shared" si="1"/>
        <v>114</v>
      </c>
      <c r="F34" s="45">
        <f t="shared" si="2"/>
        <v>405</v>
      </c>
      <c r="G34" s="45">
        <v>1</v>
      </c>
      <c r="H34" s="45"/>
      <c r="I34" s="45">
        <v>1</v>
      </c>
      <c r="J34" s="45"/>
      <c r="K34" s="45"/>
      <c r="L34" s="45"/>
      <c r="M34" s="45">
        <v>7</v>
      </c>
      <c r="N34" s="45">
        <v>1</v>
      </c>
      <c r="O34" s="45">
        <v>8</v>
      </c>
      <c r="P34" s="45">
        <v>118</v>
      </c>
      <c r="Q34" s="45">
        <v>55</v>
      </c>
      <c r="R34" s="45">
        <v>173</v>
      </c>
      <c r="S34" s="45"/>
      <c r="T34" s="45"/>
      <c r="U34" s="45"/>
      <c r="V34" s="45"/>
      <c r="W34" s="45"/>
      <c r="X34" s="45"/>
      <c r="Y34" s="45">
        <v>10</v>
      </c>
      <c r="Z34" s="45">
        <v>3</v>
      </c>
      <c r="AA34" s="45">
        <v>13</v>
      </c>
      <c r="AB34" s="45">
        <v>155</v>
      </c>
      <c r="AC34" s="45">
        <v>55</v>
      </c>
      <c r="AD34" s="45">
        <v>210</v>
      </c>
    </row>
    <row r="35" spans="1:30" x14ac:dyDescent="0.25">
      <c r="A35" s="41"/>
      <c r="B35" s="39" t="s">
        <v>47</v>
      </c>
      <c r="C35" s="40" t="s">
        <v>140</v>
      </c>
      <c r="D35" s="46">
        <f t="shared" si="0"/>
        <v>84</v>
      </c>
      <c r="E35" s="46">
        <f t="shared" si="1"/>
        <v>21</v>
      </c>
      <c r="F35" s="46">
        <f t="shared" si="2"/>
        <v>105</v>
      </c>
      <c r="G35" s="45"/>
      <c r="H35" s="45"/>
      <c r="I35" s="45"/>
      <c r="J35" s="45"/>
      <c r="K35" s="45"/>
      <c r="L35" s="45"/>
      <c r="M35" s="45"/>
      <c r="N35" s="45"/>
      <c r="O35" s="45"/>
      <c r="P35" s="45">
        <v>15</v>
      </c>
      <c r="Q35" s="45">
        <v>4</v>
      </c>
      <c r="R35" s="45">
        <v>19</v>
      </c>
      <c r="S35" s="45"/>
      <c r="T35" s="45"/>
      <c r="U35" s="45"/>
      <c r="V35" s="45"/>
      <c r="W35" s="45"/>
      <c r="X35" s="45"/>
      <c r="Y35" s="45">
        <v>1</v>
      </c>
      <c r="Z35" s="45">
        <v>1</v>
      </c>
      <c r="AA35" s="45">
        <v>2</v>
      </c>
      <c r="AB35" s="45">
        <v>68</v>
      </c>
      <c r="AC35" s="45">
        <v>16</v>
      </c>
      <c r="AD35" s="45">
        <v>84</v>
      </c>
    </row>
    <row r="36" spans="1:30" x14ac:dyDescent="0.25">
      <c r="A36" s="41"/>
      <c r="B36" s="39" t="s">
        <v>34</v>
      </c>
      <c r="C36" s="40" t="s">
        <v>137</v>
      </c>
      <c r="D36" s="46">
        <f t="shared" si="0"/>
        <v>8</v>
      </c>
      <c r="E36" s="46">
        <f t="shared" si="1"/>
        <v>34</v>
      </c>
      <c r="F36" s="46">
        <f t="shared" si="2"/>
        <v>42</v>
      </c>
      <c r="G36" s="45"/>
      <c r="H36" s="45"/>
      <c r="I36" s="45"/>
      <c r="J36" s="45"/>
      <c r="K36" s="45"/>
      <c r="L36" s="45"/>
      <c r="M36" s="45">
        <v>1</v>
      </c>
      <c r="N36" s="45"/>
      <c r="O36" s="45">
        <v>1</v>
      </c>
      <c r="P36" s="45">
        <v>5</v>
      </c>
      <c r="Q36" s="45">
        <v>21</v>
      </c>
      <c r="R36" s="45">
        <v>26</v>
      </c>
      <c r="S36" s="45"/>
      <c r="T36" s="45"/>
      <c r="U36" s="45"/>
      <c r="V36" s="45"/>
      <c r="W36" s="45"/>
      <c r="X36" s="45"/>
      <c r="Y36" s="45"/>
      <c r="Z36" s="45"/>
      <c r="AA36" s="45"/>
      <c r="AB36" s="45">
        <v>2</v>
      </c>
      <c r="AC36" s="45">
        <v>13</v>
      </c>
      <c r="AD36" s="45">
        <v>15</v>
      </c>
    </row>
    <row r="37" spans="1:30" x14ac:dyDescent="0.25">
      <c r="A37" s="41"/>
      <c r="B37" s="39" t="s">
        <v>100</v>
      </c>
      <c r="C37" s="40" t="s">
        <v>101</v>
      </c>
      <c r="D37" s="46">
        <f t="shared" si="0"/>
        <v>21</v>
      </c>
      <c r="E37" s="46">
        <f t="shared" si="1"/>
        <v>13</v>
      </c>
      <c r="F37" s="46">
        <f t="shared" si="2"/>
        <v>34</v>
      </c>
      <c r="G37" s="45"/>
      <c r="H37" s="45"/>
      <c r="I37" s="45"/>
      <c r="J37" s="45"/>
      <c r="K37" s="45"/>
      <c r="L37" s="45"/>
      <c r="M37" s="45">
        <v>1</v>
      </c>
      <c r="N37" s="45"/>
      <c r="O37" s="45">
        <v>1</v>
      </c>
      <c r="P37" s="45">
        <v>11</v>
      </c>
      <c r="Q37" s="45">
        <v>7</v>
      </c>
      <c r="R37" s="45">
        <v>18</v>
      </c>
      <c r="S37" s="45"/>
      <c r="T37" s="45"/>
      <c r="U37" s="45"/>
      <c r="V37" s="45"/>
      <c r="W37" s="45"/>
      <c r="X37" s="45"/>
      <c r="Y37" s="45">
        <v>1</v>
      </c>
      <c r="Z37" s="45">
        <v>1</v>
      </c>
      <c r="AA37" s="45">
        <v>2</v>
      </c>
      <c r="AB37" s="45">
        <v>8</v>
      </c>
      <c r="AC37" s="45">
        <v>5</v>
      </c>
      <c r="AD37" s="45">
        <v>13</v>
      </c>
    </row>
    <row r="38" spans="1:30" x14ac:dyDescent="0.25">
      <c r="A38" s="41"/>
      <c r="B38" s="39" t="s">
        <v>36</v>
      </c>
      <c r="C38" s="40" t="s">
        <v>139</v>
      </c>
      <c r="D38" s="46">
        <f t="shared" si="0"/>
        <v>32</v>
      </c>
      <c r="E38" s="46">
        <f t="shared" si="1"/>
        <v>6</v>
      </c>
      <c r="F38" s="46">
        <f t="shared" si="2"/>
        <v>38</v>
      </c>
      <c r="G38" s="45"/>
      <c r="H38" s="45"/>
      <c r="I38" s="45"/>
      <c r="J38" s="45"/>
      <c r="K38" s="45"/>
      <c r="L38" s="45"/>
      <c r="M38" s="45"/>
      <c r="N38" s="45"/>
      <c r="O38" s="45"/>
      <c r="P38" s="45">
        <v>22</v>
      </c>
      <c r="Q38" s="45">
        <v>5</v>
      </c>
      <c r="R38" s="45">
        <v>27</v>
      </c>
      <c r="S38" s="45"/>
      <c r="T38" s="45"/>
      <c r="U38" s="45"/>
      <c r="V38" s="45"/>
      <c r="W38" s="45"/>
      <c r="X38" s="45"/>
      <c r="Y38" s="45"/>
      <c r="Z38" s="45"/>
      <c r="AA38" s="45"/>
      <c r="AB38" s="45">
        <v>10</v>
      </c>
      <c r="AC38" s="45">
        <v>1</v>
      </c>
      <c r="AD38" s="45">
        <v>11</v>
      </c>
    </row>
    <row r="39" spans="1:30" x14ac:dyDescent="0.25">
      <c r="A39" s="41"/>
      <c r="B39" s="39" t="s">
        <v>41</v>
      </c>
      <c r="C39" s="40" t="s">
        <v>42</v>
      </c>
      <c r="D39" s="46">
        <f t="shared" si="0"/>
        <v>10</v>
      </c>
      <c r="E39" s="46">
        <f t="shared" si="1"/>
        <v>3</v>
      </c>
      <c r="F39" s="46">
        <f t="shared" si="2"/>
        <v>13</v>
      </c>
      <c r="G39" s="45"/>
      <c r="H39" s="45"/>
      <c r="I39" s="45"/>
      <c r="J39" s="45"/>
      <c r="K39" s="45"/>
      <c r="L39" s="45"/>
      <c r="M39" s="45"/>
      <c r="N39" s="45"/>
      <c r="O39" s="45"/>
      <c r="P39" s="45">
        <v>2</v>
      </c>
      <c r="Q39" s="45">
        <v>1</v>
      </c>
      <c r="R39" s="45">
        <v>3</v>
      </c>
      <c r="S39" s="45"/>
      <c r="T39" s="45"/>
      <c r="U39" s="45"/>
      <c r="V39" s="45"/>
      <c r="W39" s="45"/>
      <c r="X39" s="45"/>
      <c r="Y39" s="45"/>
      <c r="Z39" s="45"/>
      <c r="AA39" s="45"/>
      <c r="AB39" s="45">
        <v>8</v>
      </c>
      <c r="AC39" s="45">
        <v>2</v>
      </c>
      <c r="AD39" s="45">
        <v>10</v>
      </c>
    </row>
    <row r="40" spans="1:30" x14ac:dyDescent="0.25">
      <c r="A40" s="41"/>
      <c r="B40" s="39" t="s">
        <v>39</v>
      </c>
      <c r="C40" s="40" t="s">
        <v>40</v>
      </c>
      <c r="D40" s="46">
        <f t="shared" si="0"/>
        <v>21</v>
      </c>
      <c r="E40" s="46">
        <f t="shared" si="1"/>
        <v>11</v>
      </c>
      <c r="F40" s="46">
        <f t="shared" si="2"/>
        <v>32</v>
      </c>
      <c r="G40" s="45">
        <v>1</v>
      </c>
      <c r="H40" s="45"/>
      <c r="I40" s="45">
        <v>1</v>
      </c>
      <c r="J40" s="45"/>
      <c r="K40" s="45"/>
      <c r="L40" s="45"/>
      <c r="M40" s="45"/>
      <c r="N40" s="45"/>
      <c r="O40" s="45"/>
      <c r="P40" s="45">
        <v>11</v>
      </c>
      <c r="Q40" s="45">
        <v>6</v>
      </c>
      <c r="R40" s="45">
        <v>17</v>
      </c>
      <c r="S40" s="45"/>
      <c r="T40" s="45"/>
      <c r="U40" s="45"/>
      <c r="V40" s="45"/>
      <c r="W40" s="45"/>
      <c r="X40" s="45"/>
      <c r="Y40" s="45">
        <v>1</v>
      </c>
      <c r="Z40" s="45"/>
      <c r="AA40" s="45">
        <v>1</v>
      </c>
      <c r="AB40" s="45">
        <v>8</v>
      </c>
      <c r="AC40" s="45">
        <v>5</v>
      </c>
      <c r="AD40" s="45">
        <v>13</v>
      </c>
    </row>
    <row r="41" spans="1:30" x14ac:dyDescent="0.25">
      <c r="A41" s="41"/>
      <c r="B41" s="39" t="s">
        <v>37</v>
      </c>
      <c r="C41" s="40" t="s">
        <v>38</v>
      </c>
      <c r="D41" s="46">
        <f t="shared" si="0"/>
        <v>22</v>
      </c>
      <c r="E41" s="46">
        <f t="shared" si="1"/>
        <v>5</v>
      </c>
      <c r="F41" s="46">
        <f t="shared" si="2"/>
        <v>27</v>
      </c>
      <c r="G41" s="45"/>
      <c r="H41" s="45"/>
      <c r="I41" s="45"/>
      <c r="J41" s="45"/>
      <c r="K41" s="45"/>
      <c r="L41" s="45"/>
      <c r="M41" s="45"/>
      <c r="N41" s="45"/>
      <c r="O41" s="45"/>
      <c r="P41" s="45">
        <v>15</v>
      </c>
      <c r="Q41" s="45">
        <v>4</v>
      </c>
      <c r="R41" s="45">
        <v>19</v>
      </c>
      <c r="S41" s="45"/>
      <c r="T41" s="45"/>
      <c r="U41" s="45"/>
      <c r="V41" s="45"/>
      <c r="W41" s="45"/>
      <c r="X41" s="45"/>
      <c r="Y41" s="45"/>
      <c r="Z41" s="45"/>
      <c r="AA41" s="45"/>
      <c r="AB41" s="45">
        <v>7</v>
      </c>
      <c r="AC41" s="45">
        <v>1</v>
      </c>
      <c r="AD41" s="45">
        <v>8</v>
      </c>
    </row>
    <row r="42" spans="1:30" x14ac:dyDescent="0.25">
      <c r="A42" s="41"/>
      <c r="B42" s="39" t="s">
        <v>35</v>
      </c>
      <c r="C42" s="40" t="s">
        <v>138</v>
      </c>
      <c r="D42" s="46">
        <f t="shared" si="0"/>
        <v>13</v>
      </c>
      <c r="E42" s="46">
        <f t="shared" si="1"/>
        <v>8</v>
      </c>
      <c r="F42" s="46">
        <f t="shared" si="2"/>
        <v>21</v>
      </c>
      <c r="G42" s="45"/>
      <c r="H42" s="45"/>
      <c r="I42" s="45"/>
      <c r="J42" s="45"/>
      <c r="K42" s="45"/>
      <c r="L42" s="45"/>
      <c r="M42" s="45">
        <v>1</v>
      </c>
      <c r="N42" s="45"/>
      <c r="O42" s="45">
        <v>1</v>
      </c>
      <c r="P42" s="45">
        <v>4</v>
      </c>
      <c r="Q42" s="45">
        <v>3</v>
      </c>
      <c r="R42" s="45">
        <v>7</v>
      </c>
      <c r="S42" s="45"/>
      <c r="T42" s="45"/>
      <c r="U42" s="45"/>
      <c r="V42" s="45"/>
      <c r="W42" s="45"/>
      <c r="X42" s="45"/>
      <c r="Y42" s="45">
        <v>2</v>
      </c>
      <c r="Z42" s="45"/>
      <c r="AA42" s="45">
        <v>2</v>
      </c>
      <c r="AB42" s="45">
        <v>6</v>
      </c>
      <c r="AC42" s="45">
        <v>5</v>
      </c>
      <c r="AD42" s="45">
        <v>11</v>
      </c>
    </row>
    <row r="43" spans="1:30" x14ac:dyDescent="0.25">
      <c r="A43" s="41"/>
      <c r="B43" s="39" t="s">
        <v>32</v>
      </c>
      <c r="C43" s="40" t="s">
        <v>33</v>
      </c>
      <c r="D43" s="46">
        <f t="shared" si="0"/>
        <v>80</v>
      </c>
      <c r="E43" s="46">
        <f t="shared" si="1"/>
        <v>13</v>
      </c>
      <c r="F43" s="46">
        <f t="shared" si="2"/>
        <v>93</v>
      </c>
      <c r="G43" s="45"/>
      <c r="H43" s="45"/>
      <c r="I43" s="45"/>
      <c r="J43" s="45"/>
      <c r="K43" s="45"/>
      <c r="L43" s="45"/>
      <c r="M43" s="45">
        <v>4</v>
      </c>
      <c r="N43" s="45">
        <v>1</v>
      </c>
      <c r="O43" s="45">
        <v>5</v>
      </c>
      <c r="P43" s="45">
        <v>33</v>
      </c>
      <c r="Q43" s="45">
        <v>4</v>
      </c>
      <c r="R43" s="45">
        <v>37</v>
      </c>
      <c r="S43" s="45"/>
      <c r="T43" s="45"/>
      <c r="U43" s="45"/>
      <c r="V43" s="45"/>
      <c r="W43" s="45"/>
      <c r="X43" s="45"/>
      <c r="Y43" s="45">
        <v>5</v>
      </c>
      <c r="Z43" s="45">
        <v>1</v>
      </c>
      <c r="AA43" s="45">
        <v>6</v>
      </c>
      <c r="AB43" s="45">
        <v>38</v>
      </c>
      <c r="AC43" s="45">
        <v>7</v>
      </c>
      <c r="AD43" s="45">
        <v>45</v>
      </c>
    </row>
    <row r="44" spans="1:30" x14ac:dyDescent="0.25">
      <c r="A44" s="41"/>
      <c r="B44" s="37" t="s">
        <v>117</v>
      </c>
      <c r="C44" s="38"/>
      <c r="D44" s="45">
        <f t="shared" si="0"/>
        <v>28</v>
      </c>
      <c r="E44" s="45">
        <f t="shared" si="1"/>
        <v>27</v>
      </c>
      <c r="F44" s="45">
        <f t="shared" si="2"/>
        <v>55</v>
      </c>
      <c r="G44" s="45">
        <v>1</v>
      </c>
      <c r="H44" s="45"/>
      <c r="I44" s="45">
        <v>1</v>
      </c>
      <c r="J44" s="45"/>
      <c r="K44" s="45"/>
      <c r="L44" s="45"/>
      <c r="M44" s="45">
        <v>1</v>
      </c>
      <c r="N44" s="45">
        <v>1</v>
      </c>
      <c r="O44" s="45">
        <v>2</v>
      </c>
      <c r="P44" s="45">
        <v>20</v>
      </c>
      <c r="Q44" s="45">
        <v>10</v>
      </c>
      <c r="R44" s="45">
        <v>30</v>
      </c>
      <c r="S44" s="45"/>
      <c r="T44" s="45"/>
      <c r="U44" s="45"/>
      <c r="V44" s="45"/>
      <c r="W44" s="45"/>
      <c r="X44" s="45"/>
      <c r="Y44" s="45">
        <v>1</v>
      </c>
      <c r="Z44" s="45">
        <v>5</v>
      </c>
      <c r="AA44" s="45">
        <v>6</v>
      </c>
      <c r="AB44" s="45">
        <v>5</v>
      </c>
      <c r="AC44" s="45">
        <v>11</v>
      </c>
      <c r="AD44" s="45">
        <v>16</v>
      </c>
    </row>
    <row r="45" spans="1:30" x14ac:dyDescent="0.25">
      <c r="A45" s="41"/>
      <c r="B45" s="39" t="s">
        <v>144</v>
      </c>
      <c r="C45" s="40" t="s">
        <v>145</v>
      </c>
      <c r="D45" s="46">
        <f t="shared" si="0"/>
        <v>5</v>
      </c>
      <c r="E45" s="46">
        <f t="shared" si="1"/>
        <v>7</v>
      </c>
      <c r="F45" s="46">
        <f t="shared" si="2"/>
        <v>12</v>
      </c>
      <c r="G45" s="45"/>
      <c r="H45" s="45"/>
      <c r="I45" s="45"/>
      <c r="J45" s="45"/>
      <c r="K45" s="45"/>
      <c r="L45" s="45"/>
      <c r="M45" s="45">
        <v>1</v>
      </c>
      <c r="N45" s="45">
        <v>1</v>
      </c>
      <c r="O45" s="45">
        <v>2</v>
      </c>
      <c r="P45" s="45">
        <v>3</v>
      </c>
      <c r="Q45" s="45">
        <v>2</v>
      </c>
      <c r="R45" s="45">
        <v>5</v>
      </c>
      <c r="S45" s="45"/>
      <c r="T45" s="45"/>
      <c r="U45" s="45"/>
      <c r="V45" s="45"/>
      <c r="W45" s="45"/>
      <c r="X45" s="45"/>
      <c r="Y45" s="45"/>
      <c r="Z45" s="45"/>
      <c r="AA45" s="45"/>
      <c r="AB45" s="45">
        <v>1</v>
      </c>
      <c r="AC45" s="45">
        <v>4</v>
      </c>
      <c r="AD45" s="45">
        <v>5</v>
      </c>
    </row>
    <row r="46" spans="1:30" x14ac:dyDescent="0.25">
      <c r="A46" s="41"/>
      <c r="B46" s="39" t="s">
        <v>146</v>
      </c>
      <c r="C46" s="40" t="s">
        <v>147</v>
      </c>
      <c r="D46" s="46">
        <f t="shared" si="0"/>
        <v>14</v>
      </c>
      <c r="E46" s="46">
        <f t="shared" si="1"/>
        <v>16</v>
      </c>
      <c r="F46" s="46">
        <f t="shared" si="2"/>
        <v>30</v>
      </c>
      <c r="G46" s="45">
        <v>1</v>
      </c>
      <c r="H46" s="45"/>
      <c r="I46" s="45">
        <v>1</v>
      </c>
      <c r="J46" s="45"/>
      <c r="K46" s="45"/>
      <c r="L46" s="45"/>
      <c r="M46" s="45"/>
      <c r="N46" s="45"/>
      <c r="O46" s="45"/>
      <c r="P46" s="45">
        <v>9</v>
      </c>
      <c r="Q46" s="45">
        <v>5</v>
      </c>
      <c r="R46" s="45">
        <v>14</v>
      </c>
      <c r="S46" s="45"/>
      <c r="T46" s="45"/>
      <c r="U46" s="45"/>
      <c r="V46" s="45"/>
      <c r="W46" s="45"/>
      <c r="X46" s="45"/>
      <c r="Y46" s="45"/>
      <c r="Z46" s="45">
        <v>5</v>
      </c>
      <c r="AA46" s="45">
        <v>5</v>
      </c>
      <c r="AB46" s="45">
        <v>4</v>
      </c>
      <c r="AC46" s="45">
        <v>6</v>
      </c>
      <c r="AD46" s="45">
        <v>10</v>
      </c>
    </row>
    <row r="47" spans="1:30" x14ac:dyDescent="0.25">
      <c r="A47" s="34"/>
      <c r="B47" s="39" t="s">
        <v>149</v>
      </c>
      <c r="C47" s="40" t="s">
        <v>150</v>
      </c>
      <c r="D47" s="46">
        <f t="shared" si="0"/>
        <v>9</v>
      </c>
      <c r="E47" s="46">
        <f t="shared" si="1"/>
        <v>4</v>
      </c>
      <c r="F47" s="46">
        <f t="shared" si="2"/>
        <v>13</v>
      </c>
      <c r="G47" s="45"/>
      <c r="H47" s="45"/>
      <c r="I47" s="45"/>
      <c r="J47" s="45"/>
      <c r="K47" s="45"/>
      <c r="L47" s="45"/>
      <c r="M47" s="45"/>
      <c r="N47" s="45"/>
      <c r="O47" s="45"/>
      <c r="P47" s="45">
        <v>8</v>
      </c>
      <c r="Q47" s="45">
        <v>3</v>
      </c>
      <c r="R47" s="45">
        <v>11</v>
      </c>
      <c r="S47" s="45"/>
      <c r="T47" s="45"/>
      <c r="U47" s="45"/>
      <c r="V47" s="45"/>
      <c r="W47" s="45"/>
      <c r="X47" s="45"/>
      <c r="Y47" s="45">
        <v>1</v>
      </c>
      <c r="Z47" s="45"/>
      <c r="AA47" s="45">
        <v>1</v>
      </c>
      <c r="AB47" s="45"/>
      <c r="AC47" s="45">
        <v>1</v>
      </c>
      <c r="AD47" s="45">
        <v>1</v>
      </c>
    </row>
    <row r="48" spans="1:30" x14ac:dyDescent="0.25">
      <c r="A48" s="36">
        <v>9</v>
      </c>
      <c r="B48" s="37" t="s">
        <v>18</v>
      </c>
      <c r="C48" s="38"/>
      <c r="D48" s="45">
        <f t="shared" si="0"/>
        <v>98</v>
      </c>
      <c r="E48" s="45">
        <f t="shared" si="1"/>
        <v>44</v>
      </c>
      <c r="F48" s="45">
        <f t="shared" si="2"/>
        <v>142</v>
      </c>
      <c r="G48" s="45"/>
      <c r="H48" s="45"/>
      <c r="I48" s="45"/>
      <c r="J48" s="45"/>
      <c r="K48" s="45"/>
      <c r="L48" s="45"/>
      <c r="M48" s="45">
        <v>2</v>
      </c>
      <c r="N48" s="45"/>
      <c r="O48" s="45">
        <v>2</v>
      </c>
      <c r="P48" s="45">
        <v>71</v>
      </c>
      <c r="Q48" s="45">
        <v>35</v>
      </c>
      <c r="R48" s="45">
        <v>106</v>
      </c>
      <c r="S48" s="45"/>
      <c r="T48" s="45"/>
      <c r="U48" s="45"/>
      <c r="V48" s="45"/>
      <c r="W48" s="45"/>
      <c r="X48" s="45"/>
      <c r="Y48" s="45">
        <v>2</v>
      </c>
      <c r="Z48" s="45">
        <v>1</v>
      </c>
      <c r="AA48" s="45">
        <v>3</v>
      </c>
      <c r="AB48" s="45">
        <v>23</v>
      </c>
      <c r="AC48" s="45">
        <v>8</v>
      </c>
      <c r="AD48" s="45">
        <v>31</v>
      </c>
    </row>
    <row r="49" spans="1:30" x14ac:dyDescent="0.25">
      <c r="A49" s="41"/>
      <c r="B49" s="39" t="s">
        <v>31</v>
      </c>
      <c r="C49" s="40" t="s">
        <v>136</v>
      </c>
      <c r="D49" s="46">
        <f t="shared" si="0"/>
        <v>68</v>
      </c>
      <c r="E49" s="46">
        <f t="shared" si="1"/>
        <v>32</v>
      </c>
      <c r="F49" s="46">
        <f t="shared" si="2"/>
        <v>100</v>
      </c>
      <c r="G49" s="45"/>
      <c r="H49" s="45"/>
      <c r="I49" s="45"/>
      <c r="J49" s="45"/>
      <c r="K49" s="45"/>
      <c r="L49" s="45"/>
      <c r="M49" s="45">
        <v>1</v>
      </c>
      <c r="N49" s="45"/>
      <c r="O49" s="45">
        <v>1</v>
      </c>
      <c r="P49" s="45">
        <v>53</v>
      </c>
      <c r="Q49" s="45">
        <v>29</v>
      </c>
      <c r="R49" s="45">
        <v>82</v>
      </c>
      <c r="S49" s="45"/>
      <c r="T49" s="45"/>
      <c r="U49" s="45"/>
      <c r="V49" s="45"/>
      <c r="W49" s="45"/>
      <c r="X49" s="45"/>
      <c r="Y49" s="45"/>
      <c r="Z49" s="45"/>
      <c r="AA49" s="45"/>
      <c r="AB49" s="45">
        <v>14</v>
      </c>
      <c r="AC49" s="45">
        <v>3</v>
      </c>
      <c r="AD49" s="45">
        <v>17</v>
      </c>
    </row>
    <row r="50" spans="1:30" x14ac:dyDescent="0.25">
      <c r="A50" s="41"/>
      <c r="B50" s="39" t="s">
        <v>32</v>
      </c>
      <c r="C50" s="40" t="s">
        <v>33</v>
      </c>
      <c r="D50" s="46">
        <f t="shared" si="0"/>
        <v>30</v>
      </c>
      <c r="E50" s="46">
        <f t="shared" si="1"/>
        <v>12</v>
      </c>
      <c r="F50" s="46">
        <f t="shared" si="2"/>
        <v>42</v>
      </c>
      <c r="G50" s="45"/>
      <c r="H50" s="45"/>
      <c r="I50" s="45"/>
      <c r="J50" s="45"/>
      <c r="K50" s="45"/>
      <c r="L50" s="45"/>
      <c r="M50" s="45">
        <v>1</v>
      </c>
      <c r="N50" s="45"/>
      <c r="O50" s="45">
        <v>1</v>
      </c>
      <c r="P50" s="45">
        <v>18</v>
      </c>
      <c r="Q50" s="45">
        <v>6</v>
      </c>
      <c r="R50" s="45">
        <v>24</v>
      </c>
      <c r="S50" s="45"/>
      <c r="T50" s="45"/>
      <c r="U50" s="45"/>
      <c r="V50" s="45"/>
      <c r="W50" s="45"/>
      <c r="X50" s="45"/>
      <c r="Y50" s="45">
        <v>2</v>
      </c>
      <c r="Z50" s="45">
        <v>1</v>
      </c>
      <c r="AA50" s="45">
        <v>3</v>
      </c>
      <c r="AB50" s="45">
        <v>9</v>
      </c>
      <c r="AC50" s="45">
        <v>5</v>
      </c>
      <c r="AD50" s="45">
        <v>14</v>
      </c>
    </row>
    <row r="51" spans="1:30" x14ac:dyDescent="0.25">
      <c r="A51" s="33" t="s">
        <v>198</v>
      </c>
      <c r="B51" s="34"/>
      <c r="C51" s="35"/>
      <c r="D51" s="44">
        <f t="shared" si="0"/>
        <v>55</v>
      </c>
      <c r="E51" s="44">
        <f t="shared" si="1"/>
        <v>21</v>
      </c>
      <c r="F51" s="44">
        <f t="shared" si="2"/>
        <v>76</v>
      </c>
      <c r="G51" s="44"/>
      <c r="H51" s="44"/>
      <c r="I51" s="44"/>
      <c r="J51" s="44"/>
      <c r="K51" s="44"/>
      <c r="L51" s="44"/>
      <c r="M51" s="44">
        <v>2</v>
      </c>
      <c r="N51" s="44"/>
      <c r="O51" s="44">
        <v>2</v>
      </c>
      <c r="P51" s="44">
        <v>24</v>
      </c>
      <c r="Q51" s="44">
        <v>6</v>
      </c>
      <c r="R51" s="44">
        <v>30</v>
      </c>
      <c r="S51" s="44"/>
      <c r="T51" s="44"/>
      <c r="U51" s="44"/>
      <c r="V51" s="44"/>
      <c r="W51" s="44"/>
      <c r="X51" s="44"/>
      <c r="Y51" s="44">
        <v>6</v>
      </c>
      <c r="Z51" s="44">
        <v>4</v>
      </c>
      <c r="AA51" s="44">
        <v>10</v>
      </c>
      <c r="AB51" s="44">
        <v>23</v>
      </c>
      <c r="AC51" s="44">
        <v>11</v>
      </c>
      <c r="AD51" s="44">
        <v>34</v>
      </c>
    </row>
    <row r="52" spans="1:30" x14ac:dyDescent="0.25">
      <c r="A52" s="36">
        <v>6</v>
      </c>
      <c r="B52" s="37" t="s">
        <v>48</v>
      </c>
      <c r="C52" s="38"/>
      <c r="D52" s="45">
        <f t="shared" si="0"/>
        <v>8</v>
      </c>
      <c r="E52" s="45">
        <f t="shared" si="1"/>
        <v>1</v>
      </c>
      <c r="F52" s="45">
        <f t="shared" si="2"/>
        <v>9</v>
      </c>
      <c r="G52" s="45"/>
      <c r="H52" s="45"/>
      <c r="I52" s="45"/>
      <c r="J52" s="45"/>
      <c r="K52" s="45"/>
      <c r="L52" s="45"/>
      <c r="M52" s="45"/>
      <c r="N52" s="45"/>
      <c r="O52" s="45"/>
      <c r="P52" s="45">
        <v>1</v>
      </c>
      <c r="Q52" s="45"/>
      <c r="R52" s="45">
        <v>1</v>
      </c>
      <c r="S52" s="45"/>
      <c r="T52" s="45"/>
      <c r="U52" s="45"/>
      <c r="V52" s="45"/>
      <c r="W52" s="45"/>
      <c r="X52" s="45"/>
      <c r="Y52" s="45">
        <v>1</v>
      </c>
      <c r="Z52" s="45"/>
      <c r="AA52" s="45">
        <v>1</v>
      </c>
      <c r="AB52" s="45">
        <v>6</v>
      </c>
      <c r="AC52" s="45">
        <v>1</v>
      </c>
      <c r="AD52" s="45">
        <v>7</v>
      </c>
    </row>
    <row r="53" spans="1:30" x14ac:dyDescent="0.25">
      <c r="A53" s="41"/>
      <c r="B53" s="39" t="s">
        <v>51</v>
      </c>
      <c r="C53" s="40" t="s">
        <v>52</v>
      </c>
      <c r="D53" s="46">
        <f t="shared" si="0"/>
        <v>7</v>
      </c>
      <c r="E53" s="46">
        <f t="shared" si="1"/>
        <v>1</v>
      </c>
      <c r="F53" s="46">
        <f t="shared" si="2"/>
        <v>8</v>
      </c>
      <c r="G53" s="45"/>
      <c r="H53" s="45"/>
      <c r="I53" s="45"/>
      <c r="J53" s="45"/>
      <c r="K53" s="45"/>
      <c r="L53" s="45"/>
      <c r="M53" s="45"/>
      <c r="N53" s="45"/>
      <c r="O53" s="45"/>
      <c r="P53" s="45">
        <v>1</v>
      </c>
      <c r="Q53" s="45"/>
      <c r="R53" s="45">
        <v>1</v>
      </c>
      <c r="S53" s="45"/>
      <c r="T53" s="45"/>
      <c r="U53" s="45"/>
      <c r="V53" s="45"/>
      <c r="W53" s="45"/>
      <c r="X53" s="45"/>
      <c r="Y53" s="45">
        <v>1</v>
      </c>
      <c r="Z53" s="45"/>
      <c r="AA53" s="45">
        <v>1</v>
      </c>
      <c r="AB53" s="45">
        <v>5</v>
      </c>
      <c r="AC53" s="45">
        <v>1</v>
      </c>
      <c r="AD53" s="45">
        <v>6</v>
      </c>
    </row>
    <row r="54" spans="1:30" x14ac:dyDescent="0.25">
      <c r="A54" s="34"/>
      <c r="B54" s="39" t="s">
        <v>49</v>
      </c>
      <c r="C54" s="40" t="s">
        <v>50</v>
      </c>
      <c r="D54" s="46">
        <f t="shared" si="0"/>
        <v>1</v>
      </c>
      <c r="E54" s="46">
        <f t="shared" si="1"/>
        <v>0</v>
      </c>
      <c r="F54" s="46">
        <f t="shared" si="2"/>
        <v>1</v>
      </c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>
        <v>1</v>
      </c>
      <c r="AC54" s="45"/>
      <c r="AD54" s="45">
        <v>1</v>
      </c>
    </row>
    <row r="55" spans="1:30" x14ac:dyDescent="0.25">
      <c r="A55" s="36">
        <v>7</v>
      </c>
      <c r="B55" s="37" t="s">
        <v>116</v>
      </c>
      <c r="C55" s="38"/>
      <c r="D55" s="45">
        <f t="shared" si="0"/>
        <v>45</v>
      </c>
      <c r="E55" s="45">
        <f t="shared" si="1"/>
        <v>18</v>
      </c>
      <c r="F55" s="45">
        <f t="shared" si="2"/>
        <v>63</v>
      </c>
      <c r="G55" s="45"/>
      <c r="H55" s="45"/>
      <c r="I55" s="45"/>
      <c r="J55" s="45"/>
      <c r="K55" s="45"/>
      <c r="L55" s="45"/>
      <c r="M55" s="45">
        <v>2</v>
      </c>
      <c r="N55" s="45"/>
      <c r="O55" s="45">
        <v>2</v>
      </c>
      <c r="P55" s="45">
        <v>22</v>
      </c>
      <c r="Q55" s="45">
        <v>4</v>
      </c>
      <c r="R55" s="45">
        <v>26</v>
      </c>
      <c r="S55" s="45"/>
      <c r="T55" s="45"/>
      <c r="U55" s="45"/>
      <c r="V55" s="45"/>
      <c r="W55" s="45"/>
      <c r="X55" s="45"/>
      <c r="Y55" s="45">
        <v>5</v>
      </c>
      <c r="Z55" s="45">
        <v>4</v>
      </c>
      <c r="AA55" s="45">
        <v>9</v>
      </c>
      <c r="AB55" s="45">
        <v>16</v>
      </c>
      <c r="AC55" s="45">
        <v>10</v>
      </c>
      <c r="AD55" s="45">
        <v>26</v>
      </c>
    </row>
    <row r="56" spans="1:30" x14ac:dyDescent="0.25">
      <c r="A56" s="34"/>
      <c r="B56" s="39" t="s">
        <v>53</v>
      </c>
      <c r="C56" s="40" t="s">
        <v>151</v>
      </c>
      <c r="D56" s="46">
        <f t="shared" si="0"/>
        <v>45</v>
      </c>
      <c r="E56" s="46">
        <f t="shared" si="1"/>
        <v>18</v>
      </c>
      <c r="F56" s="46">
        <f t="shared" si="2"/>
        <v>63</v>
      </c>
      <c r="G56" s="45"/>
      <c r="H56" s="45"/>
      <c r="I56" s="45"/>
      <c r="J56" s="45"/>
      <c r="K56" s="45"/>
      <c r="L56" s="45"/>
      <c r="M56" s="45">
        <v>2</v>
      </c>
      <c r="N56" s="45"/>
      <c r="O56" s="45">
        <v>2</v>
      </c>
      <c r="P56" s="45">
        <v>22</v>
      </c>
      <c r="Q56" s="45">
        <v>4</v>
      </c>
      <c r="R56" s="45">
        <v>26</v>
      </c>
      <c r="S56" s="45"/>
      <c r="T56" s="45"/>
      <c r="U56" s="45"/>
      <c r="V56" s="45"/>
      <c r="W56" s="45"/>
      <c r="X56" s="45"/>
      <c r="Y56" s="45">
        <v>5</v>
      </c>
      <c r="Z56" s="45">
        <v>4</v>
      </c>
      <c r="AA56" s="45">
        <v>9</v>
      </c>
      <c r="AB56" s="45">
        <v>16</v>
      </c>
      <c r="AC56" s="45">
        <v>10</v>
      </c>
      <c r="AD56" s="45">
        <v>26</v>
      </c>
    </row>
    <row r="57" spans="1:30" x14ac:dyDescent="0.25">
      <c r="A57" s="36">
        <v>8</v>
      </c>
      <c r="B57" s="37" t="s">
        <v>118</v>
      </c>
      <c r="C57" s="38"/>
      <c r="D57" s="45">
        <f t="shared" si="0"/>
        <v>2</v>
      </c>
      <c r="E57" s="45">
        <f t="shared" si="1"/>
        <v>2</v>
      </c>
      <c r="F57" s="45">
        <f t="shared" si="2"/>
        <v>4</v>
      </c>
      <c r="G57" s="45"/>
      <c r="H57" s="45"/>
      <c r="I57" s="45"/>
      <c r="J57" s="45"/>
      <c r="K57" s="45"/>
      <c r="L57" s="45"/>
      <c r="M57" s="45"/>
      <c r="N57" s="45"/>
      <c r="O57" s="45"/>
      <c r="P57" s="45">
        <v>1</v>
      </c>
      <c r="Q57" s="45">
        <v>2</v>
      </c>
      <c r="R57" s="45">
        <v>3</v>
      </c>
      <c r="S57" s="45"/>
      <c r="T57" s="45"/>
      <c r="U57" s="45"/>
      <c r="V57" s="45"/>
      <c r="W57" s="45"/>
      <c r="X57" s="45"/>
      <c r="Y57" s="45"/>
      <c r="Z57" s="45"/>
      <c r="AA57" s="45"/>
      <c r="AB57" s="45">
        <v>1</v>
      </c>
      <c r="AC57" s="45"/>
      <c r="AD57" s="45">
        <v>1</v>
      </c>
    </row>
    <row r="58" spans="1:30" x14ac:dyDescent="0.25">
      <c r="A58" s="41"/>
      <c r="B58" s="39" t="s">
        <v>102</v>
      </c>
      <c r="C58" s="40" t="s">
        <v>103</v>
      </c>
      <c r="D58" s="46">
        <f t="shared" si="0"/>
        <v>2</v>
      </c>
      <c r="E58" s="46">
        <f t="shared" si="1"/>
        <v>2</v>
      </c>
      <c r="F58" s="46">
        <f t="shared" si="2"/>
        <v>4</v>
      </c>
      <c r="G58" s="45"/>
      <c r="H58" s="45"/>
      <c r="I58" s="45"/>
      <c r="J58" s="45"/>
      <c r="K58" s="45"/>
      <c r="L58" s="45"/>
      <c r="M58" s="45"/>
      <c r="N58" s="45"/>
      <c r="O58" s="45"/>
      <c r="P58" s="45">
        <v>1</v>
      </c>
      <c r="Q58" s="45">
        <v>2</v>
      </c>
      <c r="R58" s="45">
        <v>3</v>
      </c>
      <c r="S58" s="45"/>
      <c r="T58" s="45"/>
      <c r="U58" s="45"/>
      <c r="V58" s="45"/>
      <c r="W58" s="45"/>
      <c r="X58" s="45"/>
      <c r="Y58" s="45"/>
      <c r="Z58" s="45"/>
      <c r="AA58" s="45"/>
      <c r="AB58" s="45">
        <v>1</v>
      </c>
      <c r="AC58" s="45"/>
      <c r="AD58" s="45">
        <v>1</v>
      </c>
    </row>
    <row r="59" spans="1:30" x14ac:dyDescent="0.25">
      <c r="A59" s="33" t="s">
        <v>199</v>
      </c>
      <c r="B59" s="34"/>
      <c r="C59" s="35"/>
      <c r="D59" s="44">
        <f t="shared" si="0"/>
        <v>17</v>
      </c>
      <c r="E59" s="44">
        <f t="shared" si="1"/>
        <v>15</v>
      </c>
      <c r="F59" s="44">
        <f t="shared" si="2"/>
        <v>32</v>
      </c>
      <c r="G59" s="44"/>
      <c r="H59" s="44"/>
      <c r="I59" s="44"/>
      <c r="J59" s="44"/>
      <c r="K59" s="44"/>
      <c r="L59" s="44"/>
      <c r="M59" s="44"/>
      <c r="N59" s="44">
        <v>1</v>
      </c>
      <c r="O59" s="44">
        <v>1</v>
      </c>
      <c r="P59" s="44">
        <v>7</v>
      </c>
      <c r="Q59" s="44">
        <v>7</v>
      </c>
      <c r="R59" s="44">
        <v>14</v>
      </c>
      <c r="S59" s="44"/>
      <c r="T59" s="44"/>
      <c r="U59" s="44"/>
      <c r="V59" s="44"/>
      <c r="W59" s="44"/>
      <c r="X59" s="44"/>
      <c r="Y59" s="44">
        <v>1</v>
      </c>
      <c r="Z59" s="44"/>
      <c r="AA59" s="44">
        <v>1</v>
      </c>
      <c r="AB59" s="44">
        <v>9</v>
      </c>
      <c r="AC59" s="44">
        <v>7</v>
      </c>
      <c r="AD59" s="44">
        <v>16</v>
      </c>
    </row>
    <row r="60" spans="1:30" x14ac:dyDescent="0.25">
      <c r="A60" s="36">
        <v>7</v>
      </c>
      <c r="B60" s="37" t="s">
        <v>116</v>
      </c>
      <c r="C60" s="38"/>
      <c r="D60" s="45">
        <f t="shared" si="0"/>
        <v>17</v>
      </c>
      <c r="E60" s="45">
        <f t="shared" si="1"/>
        <v>15</v>
      </c>
      <c r="F60" s="45">
        <f t="shared" si="2"/>
        <v>32</v>
      </c>
      <c r="G60" s="45"/>
      <c r="H60" s="45"/>
      <c r="I60" s="45"/>
      <c r="J60" s="45"/>
      <c r="K60" s="45"/>
      <c r="L60" s="45"/>
      <c r="M60" s="45"/>
      <c r="N60" s="45">
        <v>1</v>
      </c>
      <c r="O60" s="45">
        <v>1</v>
      </c>
      <c r="P60" s="45">
        <v>7</v>
      </c>
      <c r="Q60" s="45">
        <v>7</v>
      </c>
      <c r="R60" s="45">
        <v>14</v>
      </c>
      <c r="S60" s="45"/>
      <c r="T60" s="45"/>
      <c r="U60" s="45"/>
      <c r="V60" s="45"/>
      <c r="W60" s="45"/>
      <c r="X60" s="45"/>
      <c r="Y60" s="45">
        <v>1</v>
      </c>
      <c r="Z60" s="45"/>
      <c r="AA60" s="45">
        <v>1</v>
      </c>
      <c r="AB60" s="45">
        <v>9</v>
      </c>
      <c r="AC60" s="45">
        <v>7</v>
      </c>
      <c r="AD60" s="45">
        <v>16</v>
      </c>
    </row>
    <row r="61" spans="1:30" x14ac:dyDescent="0.25">
      <c r="A61" s="41"/>
      <c r="B61" s="39" t="s">
        <v>54</v>
      </c>
      <c r="C61" s="40" t="s">
        <v>55</v>
      </c>
      <c r="D61" s="46">
        <f t="shared" si="0"/>
        <v>12</v>
      </c>
      <c r="E61" s="46">
        <f t="shared" si="1"/>
        <v>9</v>
      </c>
      <c r="F61" s="46">
        <f t="shared" si="2"/>
        <v>21</v>
      </c>
      <c r="G61" s="45"/>
      <c r="H61" s="45"/>
      <c r="I61" s="45"/>
      <c r="J61" s="45"/>
      <c r="K61" s="45"/>
      <c r="L61" s="45"/>
      <c r="M61" s="45"/>
      <c r="N61" s="45"/>
      <c r="O61" s="45"/>
      <c r="P61" s="45">
        <v>5</v>
      </c>
      <c r="Q61" s="45">
        <v>2</v>
      </c>
      <c r="R61" s="45">
        <v>7</v>
      </c>
      <c r="S61" s="45"/>
      <c r="T61" s="45"/>
      <c r="U61" s="45"/>
      <c r="V61" s="45"/>
      <c r="W61" s="45"/>
      <c r="X61" s="45"/>
      <c r="Y61" s="45">
        <v>1</v>
      </c>
      <c r="Z61" s="45"/>
      <c r="AA61" s="45">
        <v>1</v>
      </c>
      <c r="AB61" s="45">
        <v>6</v>
      </c>
      <c r="AC61" s="45">
        <v>7</v>
      </c>
      <c r="AD61" s="45">
        <v>13</v>
      </c>
    </row>
    <row r="62" spans="1:30" x14ac:dyDescent="0.25">
      <c r="A62" s="41"/>
      <c r="B62" s="39" t="s">
        <v>56</v>
      </c>
      <c r="C62" s="40" t="s">
        <v>152</v>
      </c>
      <c r="D62" s="46">
        <f t="shared" si="0"/>
        <v>5</v>
      </c>
      <c r="E62" s="46">
        <f t="shared" si="1"/>
        <v>6</v>
      </c>
      <c r="F62" s="46">
        <f t="shared" si="2"/>
        <v>11</v>
      </c>
      <c r="G62" s="45"/>
      <c r="H62" s="45"/>
      <c r="I62" s="45"/>
      <c r="J62" s="45"/>
      <c r="K62" s="45"/>
      <c r="L62" s="45"/>
      <c r="M62" s="45"/>
      <c r="N62" s="45">
        <v>1</v>
      </c>
      <c r="O62" s="45">
        <v>1</v>
      </c>
      <c r="P62" s="45">
        <v>2</v>
      </c>
      <c r="Q62" s="45">
        <v>5</v>
      </c>
      <c r="R62" s="45">
        <v>7</v>
      </c>
      <c r="S62" s="45"/>
      <c r="T62" s="45"/>
      <c r="U62" s="45"/>
      <c r="V62" s="45"/>
      <c r="W62" s="45"/>
      <c r="X62" s="45"/>
      <c r="Y62" s="45"/>
      <c r="Z62" s="45"/>
      <c r="AA62" s="45"/>
      <c r="AB62" s="45">
        <v>3</v>
      </c>
      <c r="AC62" s="45"/>
      <c r="AD62" s="45">
        <v>3</v>
      </c>
    </row>
    <row r="63" spans="1:30" x14ac:dyDescent="0.25">
      <c r="A63" s="33" t="s">
        <v>193</v>
      </c>
      <c r="B63" s="34"/>
      <c r="C63" s="35"/>
      <c r="D63" s="44">
        <f t="shared" si="0"/>
        <v>319</v>
      </c>
      <c r="E63" s="44">
        <f t="shared" si="1"/>
        <v>219</v>
      </c>
      <c r="F63" s="44">
        <f t="shared" si="2"/>
        <v>538</v>
      </c>
      <c r="G63" s="44">
        <v>1</v>
      </c>
      <c r="H63" s="44"/>
      <c r="I63" s="44">
        <v>1</v>
      </c>
      <c r="J63" s="44"/>
      <c r="K63" s="44">
        <v>1</v>
      </c>
      <c r="L63" s="44">
        <v>1</v>
      </c>
      <c r="M63" s="44"/>
      <c r="N63" s="44"/>
      <c r="O63" s="44"/>
      <c r="P63" s="44">
        <v>149</v>
      </c>
      <c r="Q63" s="44">
        <v>110</v>
      </c>
      <c r="R63" s="44">
        <v>259</v>
      </c>
      <c r="S63" s="44"/>
      <c r="T63" s="44"/>
      <c r="U63" s="44"/>
      <c r="V63" s="44"/>
      <c r="W63" s="44"/>
      <c r="X63" s="44"/>
      <c r="Y63" s="44">
        <v>5</v>
      </c>
      <c r="Z63" s="44">
        <v>3</v>
      </c>
      <c r="AA63" s="44">
        <v>8</v>
      </c>
      <c r="AB63" s="44">
        <v>164</v>
      </c>
      <c r="AC63" s="44">
        <v>105</v>
      </c>
      <c r="AD63" s="44">
        <v>269</v>
      </c>
    </row>
    <row r="64" spans="1:30" x14ac:dyDescent="0.25">
      <c r="A64" s="36">
        <v>7</v>
      </c>
      <c r="B64" s="37" t="s">
        <v>116</v>
      </c>
      <c r="C64" s="38"/>
      <c r="D64" s="45">
        <f t="shared" si="0"/>
        <v>12</v>
      </c>
      <c r="E64" s="45">
        <f t="shared" si="1"/>
        <v>10</v>
      </c>
      <c r="F64" s="45">
        <f t="shared" si="2"/>
        <v>22</v>
      </c>
      <c r="G64" s="45"/>
      <c r="H64" s="45"/>
      <c r="I64" s="45"/>
      <c r="J64" s="45"/>
      <c r="K64" s="45"/>
      <c r="L64" s="45"/>
      <c r="M64" s="45"/>
      <c r="N64" s="45"/>
      <c r="O64" s="45"/>
      <c r="P64" s="45">
        <v>4</v>
      </c>
      <c r="Q64" s="45">
        <v>4</v>
      </c>
      <c r="R64" s="45">
        <v>8</v>
      </c>
      <c r="S64" s="45"/>
      <c r="T64" s="45"/>
      <c r="U64" s="45"/>
      <c r="V64" s="45"/>
      <c r="W64" s="45"/>
      <c r="X64" s="45"/>
      <c r="Y64" s="45"/>
      <c r="Z64" s="45"/>
      <c r="AA64" s="45"/>
      <c r="AB64" s="45">
        <v>8</v>
      </c>
      <c r="AC64" s="45">
        <v>6</v>
      </c>
      <c r="AD64" s="45">
        <v>14</v>
      </c>
    </row>
    <row r="65" spans="1:30" x14ac:dyDescent="0.25">
      <c r="A65" s="34"/>
      <c r="B65" s="39" t="s">
        <v>57</v>
      </c>
      <c r="C65" s="40" t="s">
        <v>58</v>
      </c>
      <c r="D65" s="46">
        <f t="shared" si="0"/>
        <v>12</v>
      </c>
      <c r="E65" s="46">
        <f t="shared" si="1"/>
        <v>10</v>
      </c>
      <c r="F65" s="46">
        <f t="shared" si="2"/>
        <v>22</v>
      </c>
      <c r="G65" s="45"/>
      <c r="H65" s="45"/>
      <c r="I65" s="45"/>
      <c r="J65" s="45"/>
      <c r="K65" s="45"/>
      <c r="L65" s="45"/>
      <c r="M65" s="45"/>
      <c r="N65" s="45"/>
      <c r="O65" s="45"/>
      <c r="P65" s="45">
        <v>4</v>
      </c>
      <c r="Q65" s="45">
        <v>4</v>
      </c>
      <c r="R65" s="45">
        <v>8</v>
      </c>
      <c r="S65" s="45"/>
      <c r="T65" s="45"/>
      <c r="U65" s="45"/>
      <c r="V65" s="45"/>
      <c r="W65" s="45"/>
      <c r="X65" s="45"/>
      <c r="Y65" s="45"/>
      <c r="Z65" s="45"/>
      <c r="AA65" s="45"/>
      <c r="AB65" s="45">
        <v>8</v>
      </c>
      <c r="AC65" s="45">
        <v>6</v>
      </c>
      <c r="AD65" s="45">
        <v>14</v>
      </c>
    </row>
    <row r="66" spans="1:30" x14ac:dyDescent="0.25">
      <c r="A66" s="36">
        <v>11</v>
      </c>
      <c r="B66" s="37" t="s">
        <v>59</v>
      </c>
      <c r="C66" s="38"/>
      <c r="D66" s="45">
        <f t="shared" si="0"/>
        <v>307</v>
      </c>
      <c r="E66" s="45">
        <f t="shared" si="1"/>
        <v>209</v>
      </c>
      <c r="F66" s="45">
        <f t="shared" si="2"/>
        <v>516</v>
      </c>
      <c r="G66" s="45">
        <v>1</v>
      </c>
      <c r="H66" s="45"/>
      <c r="I66" s="45">
        <v>1</v>
      </c>
      <c r="J66" s="45"/>
      <c r="K66" s="45">
        <v>1</v>
      </c>
      <c r="L66" s="45">
        <v>1</v>
      </c>
      <c r="M66" s="45"/>
      <c r="N66" s="45"/>
      <c r="O66" s="45"/>
      <c r="P66" s="45">
        <v>145</v>
      </c>
      <c r="Q66" s="45">
        <v>106</v>
      </c>
      <c r="R66" s="45">
        <v>251</v>
      </c>
      <c r="S66" s="45"/>
      <c r="T66" s="45"/>
      <c r="U66" s="45"/>
      <c r="V66" s="45"/>
      <c r="W66" s="45"/>
      <c r="X66" s="45"/>
      <c r="Y66" s="45">
        <v>5</v>
      </c>
      <c r="Z66" s="45">
        <v>3</v>
      </c>
      <c r="AA66" s="45">
        <v>8</v>
      </c>
      <c r="AB66" s="45">
        <v>156</v>
      </c>
      <c r="AC66" s="45">
        <v>99</v>
      </c>
      <c r="AD66" s="45">
        <v>255</v>
      </c>
    </row>
    <row r="67" spans="1:30" x14ac:dyDescent="0.25">
      <c r="A67" s="41"/>
      <c r="B67" s="39" t="s">
        <v>57</v>
      </c>
      <c r="C67" s="40" t="s">
        <v>58</v>
      </c>
      <c r="D67" s="46">
        <f t="shared" si="0"/>
        <v>307</v>
      </c>
      <c r="E67" s="46">
        <f t="shared" si="1"/>
        <v>209</v>
      </c>
      <c r="F67" s="46">
        <f t="shared" si="2"/>
        <v>516</v>
      </c>
      <c r="G67" s="45">
        <v>1</v>
      </c>
      <c r="H67" s="45"/>
      <c r="I67" s="45">
        <v>1</v>
      </c>
      <c r="J67" s="45"/>
      <c r="K67" s="45">
        <v>1</v>
      </c>
      <c r="L67" s="45">
        <v>1</v>
      </c>
      <c r="M67" s="45"/>
      <c r="N67" s="45"/>
      <c r="O67" s="45"/>
      <c r="P67" s="45">
        <v>145</v>
      </c>
      <c r="Q67" s="45">
        <v>106</v>
      </c>
      <c r="R67" s="45">
        <v>251</v>
      </c>
      <c r="S67" s="45"/>
      <c r="T67" s="45"/>
      <c r="U67" s="45"/>
      <c r="V67" s="45"/>
      <c r="W67" s="45"/>
      <c r="X67" s="45"/>
      <c r="Y67" s="45">
        <v>5</v>
      </c>
      <c r="Z67" s="45">
        <v>3</v>
      </c>
      <c r="AA67" s="45">
        <v>8</v>
      </c>
      <c r="AB67" s="45">
        <v>156</v>
      </c>
      <c r="AC67" s="45">
        <v>99</v>
      </c>
      <c r="AD67" s="45">
        <v>255</v>
      </c>
    </row>
    <row r="68" spans="1:30" x14ac:dyDescent="0.25">
      <c r="A68" s="33" t="s">
        <v>194</v>
      </c>
      <c r="B68" s="34"/>
      <c r="C68" s="35"/>
      <c r="D68" s="44">
        <f t="shared" si="0"/>
        <v>425</v>
      </c>
      <c r="E68" s="44">
        <f t="shared" si="1"/>
        <v>149</v>
      </c>
      <c r="F68" s="44">
        <f t="shared" si="2"/>
        <v>574</v>
      </c>
      <c r="G68" s="44"/>
      <c r="H68" s="44"/>
      <c r="I68" s="44"/>
      <c r="J68" s="44">
        <v>1</v>
      </c>
      <c r="K68" s="44"/>
      <c r="L68" s="44">
        <v>1</v>
      </c>
      <c r="M68" s="44">
        <v>6</v>
      </c>
      <c r="N68" s="44">
        <v>1</v>
      </c>
      <c r="O68" s="44">
        <v>7</v>
      </c>
      <c r="P68" s="44">
        <v>242</v>
      </c>
      <c r="Q68" s="44">
        <v>90</v>
      </c>
      <c r="R68" s="44">
        <v>332</v>
      </c>
      <c r="S68" s="44"/>
      <c r="T68" s="44"/>
      <c r="U68" s="44"/>
      <c r="V68" s="44"/>
      <c r="W68" s="44"/>
      <c r="X68" s="44"/>
      <c r="Y68" s="44">
        <v>9</v>
      </c>
      <c r="Z68" s="44">
        <v>1</v>
      </c>
      <c r="AA68" s="44">
        <v>10</v>
      </c>
      <c r="AB68" s="44">
        <v>167</v>
      </c>
      <c r="AC68" s="44">
        <v>57</v>
      </c>
      <c r="AD68" s="44">
        <v>224</v>
      </c>
    </row>
    <row r="69" spans="1:30" x14ac:dyDescent="0.25">
      <c r="A69" s="36">
        <v>7</v>
      </c>
      <c r="B69" s="37" t="s">
        <v>116</v>
      </c>
      <c r="C69" s="38"/>
      <c r="D69" s="45">
        <f t="shared" si="0"/>
        <v>221</v>
      </c>
      <c r="E69" s="45">
        <f t="shared" si="1"/>
        <v>59</v>
      </c>
      <c r="F69" s="45">
        <f t="shared" si="2"/>
        <v>280</v>
      </c>
      <c r="G69" s="45"/>
      <c r="H69" s="45"/>
      <c r="I69" s="45"/>
      <c r="J69" s="45">
        <v>1</v>
      </c>
      <c r="K69" s="45"/>
      <c r="L69" s="45">
        <v>1</v>
      </c>
      <c r="M69" s="45">
        <v>5</v>
      </c>
      <c r="N69" s="45"/>
      <c r="O69" s="45">
        <v>5</v>
      </c>
      <c r="P69" s="45">
        <v>126</v>
      </c>
      <c r="Q69" s="45">
        <v>35</v>
      </c>
      <c r="R69" s="45">
        <v>161</v>
      </c>
      <c r="S69" s="45"/>
      <c r="T69" s="45"/>
      <c r="U69" s="45"/>
      <c r="V69" s="45"/>
      <c r="W69" s="45"/>
      <c r="X69" s="45"/>
      <c r="Y69" s="45">
        <v>6</v>
      </c>
      <c r="Z69" s="45">
        <v>1</v>
      </c>
      <c r="AA69" s="45">
        <v>7</v>
      </c>
      <c r="AB69" s="45">
        <v>83</v>
      </c>
      <c r="AC69" s="45">
        <v>23</v>
      </c>
      <c r="AD69" s="45">
        <v>106</v>
      </c>
    </row>
    <row r="70" spans="1:30" x14ac:dyDescent="0.25">
      <c r="A70" s="41"/>
      <c r="B70" s="39" t="s">
        <v>64</v>
      </c>
      <c r="C70" s="40" t="s">
        <v>155</v>
      </c>
      <c r="D70" s="46">
        <f t="shared" si="0"/>
        <v>30</v>
      </c>
      <c r="E70" s="46">
        <f t="shared" si="1"/>
        <v>16</v>
      </c>
      <c r="F70" s="46">
        <f t="shared" si="2"/>
        <v>46</v>
      </c>
      <c r="G70" s="45"/>
      <c r="H70" s="45"/>
      <c r="I70" s="45"/>
      <c r="J70" s="45"/>
      <c r="K70" s="45"/>
      <c r="L70" s="45"/>
      <c r="M70" s="45"/>
      <c r="N70" s="45"/>
      <c r="O70" s="45"/>
      <c r="P70" s="45">
        <v>21</v>
      </c>
      <c r="Q70" s="45">
        <v>10</v>
      </c>
      <c r="R70" s="45">
        <v>31</v>
      </c>
      <c r="S70" s="45"/>
      <c r="T70" s="45"/>
      <c r="U70" s="45"/>
      <c r="V70" s="45"/>
      <c r="W70" s="45"/>
      <c r="X70" s="45"/>
      <c r="Y70" s="45">
        <v>1</v>
      </c>
      <c r="Z70" s="45"/>
      <c r="AA70" s="45">
        <v>1</v>
      </c>
      <c r="AB70" s="45">
        <v>8</v>
      </c>
      <c r="AC70" s="45">
        <v>6</v>
      </c>
      <c r="AD70" s="45">
        <v>14</v>
      </c>
    </row>
    <row r="71" spans="1:30" x14ac:dyDescent="0.25">
      <c r="A71" s="41"/>
      <c r="B71" s="39" t="s">
        <v>77</v>
      </c>
      <c r="C71" s="40" t="s">
        <v>163</v>
      </c>
      <c r="D71" s="46">
        <f t="shared" si="0"/>
        <v>1</v>
      </c>
      <c r="E71" s="46">
        <f t="shared" si="1"/>
        <v>0</v>
      </c>
      <c r="F71" s="46">
        <f t="shared" si="2"/>
        <v>1</v>
      </c>
      <c r="G71" s="45"/>
      <c r="H71" s="45"/>
      <c r="I71" s="45"/>
      <c r="J71" s="45"/>
      <c r="K71" s="45"/>
      <c r="L71" s="45"/>
      <c r="M71" s="45"/>
      <c r="N71" s="45"/>
      <c r="O71" s="45"/>
      <c r="P71" s="45">
        <v>1</v>
      </c>
      <c r="Q71" s="45"/>
      <c r="R71" s="45">
        <v>1</v>
      </c>
      <c r="S71" s="45"/>
      <c r="T71" s="45"/>
      <c r="U71" s="45"/>
      <c r="V71" s="45"/>
      <c r="W71" s="45"/>
      <c r="X71" s="45"/>
      <c r="Y71" s="45"/>
      <c r="Z71" s="45"/>
      <c r="AA71" s="45"/>
      <c r="AB71" s="45"/>
      <c r="AC71" s="45"/>
      <c r="AD71" s="45"/>
    </row>
    <row r="72" spans="1:30" x14ac:dyDescent="0.25">
      <c r="A72" s="41"/>
      <c r="B72" s="39" t="s">
        <v>60</v>
      </c>
      <c r="C72" s="40" t="s">
        <v>153</v>
      </c>
      <c r="D72" s="46">
        <f t="shared" si="0"/>
        <v>2</v>
      </c>
      <c r="E72" s="46">
        <f t="shared" si="1"/>
        <v>0</v>
      </c>
      <c r="F72" s="46">
        <f t="shared" si="2"/>
        <v>2</v>
      </c>
      <c r="G72" s="45"/>
      <c r="H72" s="45"/>
      <c r="I72" s="45"/>
      <c r="J72" s="45"/>
      <c r="K72" s="45"/>
      <c r="L72" s="45"/>
      <c r="M72" s="45"/>
      <c r="N72" s="45"/>
      <c r="O72" s="45"/>
      <c r="P72" s="45">
        <v>2</v>
      </c>
      <c r="Q72" s="45"/>
      <c r="R72" s="45">
        <v>2</v>
      </c>
      <c r="S72" s="45"/>
      <c r="T72" s="45"/>
      <c r="U72" s="45"/>
      <c r="V72" s="45"/>
      <c r="W72" s="45"/>
      <c r="X72" s="45"/>
      <c r="Y72" s="45"/>
      <c r="Z72" s="45"/>
      <c r="AA72" s="45"/>
      <c r="AB72" s="45"/>
      <c r="AC72" s="45"/>
      <c r="AD72" s="45"/>
    </row>
    <row r="73" spans="1:30" x14ac:dyDescent="0.25">
      <c r="A73" s="41"/>
      <c r="B73" s="39" t="s">
        <v>174</v>
      </c>
      <c r="C73" s="40" t="s">
        <v>175</v>
      </c>
      <c r="D73" s="46">
        <f t="shared" si="0"/>
        <v>26</v>
      </c>
      <c r="E73" s="46">
        <f t="shared" si="1"/>
        <v>4</v>
      </c>
      <c r="F73" s="46">
        <f t="shared" si="2"/>
        <v>30</v>
      </c>
      <c r="G73" s="45"/>
      <c r="H73" s="45"/>
      <c r="I73" s="45"/>
      <c r="J73" s="45"/>
      <c r="K73" s="45"/>
      <c r="L73" s="45"/>
      <c r="M73" s="45"/>
      <c r="N73" s="45"/>
      <c r="O73" s="45"/>
      <c r="P73" s="45">
        <v>7</v>
      </c>
      <c r="Q73" s="45">
        <v>2</v>
      </c>
      <c r="R73" s="45">
        <v>9</v>
      </c>
      <c r="S73" s="45"/>
      <c r="T73" s="45"/>
      <c r="U73" s="45"/>
      <c r="V73" s="45"/>
      <c r="W73" s="45"/>
      <c r="X73" s="45"/>
      <c r="Y73" s="45">
        <v>1</v>
      </c>
      <c r="Z73" s="45"/>
      <c r="AA73" s="45">
        <v>1</v>
      </c>
      <c r="AB73" s="45">
        <v>18</v>
      </c>
      <c r="AC73" s="45">
        <v>2</v>
      </c>
      <c r="AD73" s="45">
        <v>20</v>
      </c>
    </row>
    <row r="74" spans="1:30" x14ac:dyDescent="0.25">
      <c r="A74" s="41"/>
      <c r="B74" s="39" t="s">
        <v>78</v>
      </c>
      <c r="C74" s="40" t="s">
        <v>164</v>
      </c>
      <c r="D74" s="46">
        <f t="shared" si="0"/>
        <v>8</v>
      </c>
      <c r="E74" s="46">
        <f t="shared" si="1"/>
        <v>20</v>
      </c>
      <c r="F74" s="46">
        <f t="shared" si="2"/>
        <v>28</v>
      </c>
      <c r="G74" s="45"/>
      <c r="H74" s="45"/>
      <c r="I74" s="45"/>
      <c r="J74" s="45"/>
      <c r="K74" s="45"/>
      <c r="L74" s="45"/>
      <c r="M74" s="45"/>
      <c r="N74" s="45"/>
      <c r="O74" s="45"/>
      <c r="P74" s="45">
        <v>2</v>
      </c>
      <c r="Q74" s="45">
        <v>10</v>
      </c>
      <c r="R74" s="45">
        <v>12</v>
      </c>
      <c r="S74" s="45"/>
      <c r="T74" s="45"/>
      <c r="U74" s="45"/>
      <c r="V74" s="45"/>
      <c r="W74" s="45"/>
      <c r="X74" s="45"/>
      <c r="Y74" s="45"/>
      <c r="Z74" s="45"/>
      <c r="AA74" s="45"/>
      <c r="AB74" s="45">
        <v>6</v>
      </c>
      <c r="AC74" s="45">
        <v>10</v>
      </c>
      <c r="AD74" s="45">
        <v>16</v>
      </c>
    </row>
    <row r="75" spans="1:30" x14ac:dyDescent="0.25">
      <c r="A75" s="41"/>
      <c r="B75" s="39" t="s">
        <v>71</v>
      </c>
      <c r="C75" s="40" t="s">
        <v>154</v>
      </c>
      <c r="D75" s="46">
        <f t="shared" ref="D75:D107" si="3">G75+J75+M75+P75+S75+V75+Y75+AB75</f>
        <v>1</v>
      </c>
      <c r="E75" s="46">
        <f t="shared" ref="E75:E107" si="4">H75+K75+N75+Q75+T75+W75+Z75+AC75</f>
        <v>0</v>
      </c>
      <c r="F75" s="46">
        <f t="shared" ref="F75:F107" si="5">SUM(D75:E75)</f>
        <v>1</v>
      </c>
      <c r="G75" s="45"/>
      <c r="H75" s="45"/>
      <c r="I75" s="45"/>
      <c r="J75" s="45"/>
      <c r="K75" s="45"/>
      <c r="L75" s="45"/>
      <c r="M75" s="45"/>
      <c r="N75" s="45"/>
      <c r="O75" s="45"/>
      <c r="P75" s="45">
        <v>1</v>
      </c>
      <c r="Q75" s="45"/>
      <c r="R75" s="45">
        <v>1</v>
      </c>
      <c r="S75" s="45"/>
      <c r="T75" s="45"/>
      <c r="U75" s="45"/>
      <c r="V75" s="45"/>
      <c r="W75" s="45"/>
      <c r="X75" s="45"/>
      <c r="Y75" s="45"/>
      <c r="Z75" s="45"/>
      <c r="AA75" s="45"/>
      <c r="AB75" s="45"/>
      <c r="AC75" s="45"/>
      <c r="AD75" s="45"/>
    </row>
    <row r="76" spans="1:30" x14ac:dyDescent="0.25">
      <c r="A76" s="41"/>
      <c r="B76" s="39" t="s">
        <v>74</v>
      </c>
      <c r="C76" s="40" t="s">
        <v>160</v>
      </c>
      <c r="D76" s="46">
        <f t="shared" si="3"/>
        <v>21</v>
      </c>
      <c r="E76" s="46">
        <f t="shared" si="4"/>
        <v>0</v>
      </c>
      <c r="F76" s="46">
        <f t="shared" si="5"/>
        <v>21</v>
      </c>
      <c r="G76" s="45"/>
      <c r="H76" s="45"/>
      <c r="I76" s="45"/>
      <c r="J76" s="45"/>
      <c r="K76" s="45"/>
      <c r="L76" s="45"/>
      <c r="M76" s="45">
        <v>1</v>
      </c>
      <c r="N76" s="45"/>
      <c r="O76" s="45">
        <v>1</v>
      </c>
      <c r="P76" s="45">
        <v>17</v>
      </c>
      <c r="Q76" s="45"/>
      <c r="R76" s="45">
        <v>17</v>
      </c>
      <c r="S76" s="45"/>
      <c r="T76" s="45"/>
      <c r="U76" s="45"/>
      <c r="V76" s="45"/>
      <c r="W76" s="45"/>
      <c r="X76" s="45"/>
      <c r="Y76" s="45"/>
      <c r="Z76" s="45"/>
      <c r="AA76" s="45"/>
      <c r="AB76" s="45">
        <v>3</v>
      </c>
      <c r="AC76" s="45"/>
      <c r="AD76" s="45">
        <v>3</v>
      </c>
    </row>
    <row r="77" spans="1:30" x14ac:dyDescent="0.25">
      <c r="A77" s="41"/>
      <c r="B77" s="39" t="s">
        <v>73</v>
      </c>
      <c r="C77" s="40" t="s">
        <v>161</v>
      </c>
      <c r="D77" s="46">
        <f t="shared" si="3"/>
        <v>35</v>
      </c>
      <c r="E77" s="46">
        <f t="shared" si="4"/>
        <v>0</v>
      </c>
      <c r="F77" s="46">
        <f t="shared" si="5"/>
        <v>35</v>
      </c>
      <c r="G77" s="45"/>
      <c r="H77" s="45"/>
      <c r="I77" s="45"/>
      <c r="J77" s="45"/>
      <c r="K77" s="45"/>
      <c r="L77" s="45"/>
      <c r="M77" s="45"/>
      <c r="N77" s="45"/>
      <c r="O77" s="45"/>
      <c r="P77" s="45">
        <v>21</v>
      </c>
      <c r="Q77" s="45"/>
      <c r="R77" s="45">
        <v>21</v>
      </c>
      <c r="S77" s="45"/>
      <c r="T77" s="45"/>
      <c r="U77" s="45"/>
      <c r="V77" s="45"/>
      <c r="W77" s="45"/>
      <c r="X77" s="45"/>
      <c r="Y77" s="45"/>
      <c r="Z77" s="45"/>
      <c r="AA77" s="45"/>
      <c r="AB77" s="45">
        <v>14</v>
      </c>
      <c r="AC77" s="45"/>
      <c r="AD77" s="45">
        <v>14</v>
      </c>
    </row>
    <row r="78" spans="1:30" x14ac:dyDescent="0.25">
      <c r="A78" s="41"/>
      <c r="B78" s="39" t="s">
        <v>68</v>
      </c>
      <c r="C78" s="40" t="s">
        <v>69</v>
      </c>
      <c r="D78" s="46">
        <f t="shared" si="3"/>
        <v>10</v>
      </c>
      <c r="E78" s="46">
        <f t="shared" si="4"/>
        <v>3</v>
      </c>
      <c r="F78" s="46">
        <f t="shared" si="5"/>
        <v>13</v>
      </c>
      <c r="G78" s="45"/>
      <c r="H78" s="45"/>
      <c r="I78" s="45"/>
      <c r="J78" s="45"/>
      <c r="K78" s="45"/>
      <c r="L78" s="45"/>
      <c r="M78" s="45">
        <v>1</v>
      </c>
      <c r="N78" s="45"/>
      <c r="O78" s="45">
        <v>1</v>
      </c>
      <c r="P78" s="45">
        <v>6</v>
      </c>
      <c r="Q78" s="45">
        <v>3</v>
      </c>
      <c r="R78" s="45">
        <v>9</v>
      </c>
      <c r="S78" s="45"/>
      <c r="T78" s="45"/>
      <c r="U78" s="45"/>
      <c r="V78" s="45"/>
      <c r="W78" s="45"/>
      <c r="X78" s="45"/>
      <c r="Y78" s="45">
        <v>1</v>
      </c>
      <c r="Z78" s="45"/>
      <c r="AA78" s="45">
        <v>1</v>
      </c>
      <c r="AB78" s="45">
        <v>2</v>
      </c>
      <c r="AC78" s="45"/>
      <c r="AD78" s="45">
        <v>2</v>
      </c>
    </row>
    <row r="79" spans="1:30" x14ac:dyDescent="0.25">
      <c r="A79" s="41"/>
      <c r="B79" s="39" t="s">
        <v>70</v>
      </c>
      <c r="C79" s="40" t="s">
        <v>158</v>
      </c>
      <c r="D79" s="46">
        <f t="shared" si="3"/>
        <v>5</v>
      </c>
      <c r="E79" s="46">
        <f t="shared" si="4"/>
        <v>2</v>
      </c>
      <c r="F79" s="46">
        <f t="shared" si="5"/>
        <v>7</v>
      </c>
      <c r="G79" s="45"/>
      <c r="H79" s="45"/>
      <c r="I79" s="45"/>
      <c r="J79" s="45"/>
      <c r="K79" s="45"/>
      <c r="L79" s="45"/>
      <c r="M79" s="45"/>
      <c r="N79" s="45"/>
      <c r="O79" s="45"/>
      <c r="P79" s="45">
        <v>3</v>
      </c>
      <c r="Q79" s="45">
        <v>1</v>
      </c>
      <c r="R79" s="45">
        <v>4</v>
      </c>
      <c r="S79" s="45"/>
      <c r="T79" s="45"/>
      <c r="U79" s="45"/>
      <c r="V79" s="45"/>
      <c r="W79" s="45"/>
      <c r="X79" s="45"/>
      <c r="Y79" s="45"/>
      <c r="Z79" s="45"/>
      <c r="AA79" s="45"/>
      <c r="AB79" s="45">
        <v>2</v>
      </c>
      <c r="AC79" s="45">
        <v>1</v>
      </c>
      <c r="AD79" s="45">
        <v>3</v>
      </c>
    </row>
    <row r="80" spans="1:30" x14ac:dyDescent="0.25">
      <c r="A80" s="41"/>
      <c r="B80" s="39" t="s">
        <v>66</v>
      </c>
      <c r="C80" s="40" t="s">
        <v>67</v>
      </c>
      <c r="D80" s="46">
        <f t="shared" si="3"/>
        <v>26</v>
      </c>
      <c r="E80" s="46">
        <f t="shared" si="4"/>
        <v>4</v>
      </c>
      <c r="F80" s="46">
        <f t="shared" si="5"/>
        <v>30</v>
      </c>
      <c r="G80" s="45"/>
      <c r="H80" s="45"/>
      <c r="I80" s="45"/>
      <c r="J80" s="45"/>
      <c r="K80" s="45"/>
      <c r="L80" s="45"/>
      <c r="M80" s="45">
        <v>1</v>
      </c>
      <c r="N80" s="45"/>
      <c r="O80" s="45">
        <v>1</v>
      </c>
      <c r="P80" s="45">
        <v>16</v>
      </c>
      <c r="Q80" s="45">
        <v>4</v>
      </c>
      <c r="R80" s="45">
        <v>20</v>
      </c>
      <c r="S80" s="45"/>
      <c r="T80" s="45"/>
      <c r="U80" s="45"/>
      <c r="V80" s="45"/>
      <c r="W80" s="45"/>
      <c r="X80" s="45"/>
      <c r="Y80" s="45"/>
      <c r="Z80" s="45"/>
      <c r="AA80" s="45"/>
      <c r="AB80" s="45">
        <v>9</v>
      </c>
      <c r="AC80" s="45"/>
      <c r="AD80" s="45">
        <v>9</v>
      </c>
    </row>
    <row r="81" spans="1:30" x14ac:dyDescent="0.25">
      <c r="A81" s="41"/>
      <c r="B81" s="39" t="s">
        <v>72</v>
      </c>
      <c r="C81" s="40" t="s">
        <v>157</v>
      </c>
      <c r="D81" s="46">
        <f t="shared" si="3"/>
        <v>29</v>
      </c>
      <c r="E81" s="46">
        <f t="shared" si="4"/>
        <v>4</v>
      </c>
      <c r="F81" s="46">
        <f t="shared" si="5"/>
        <v>33</v>
      </c>
      <c r="G81" s="45"/>
      <c r="H81" s="45"/>
      <c r="I81" s="45"/>
      <c r="J81" s="45"/>
      <c r="K81" s="45"/>
      <c r="L81" s="45"/>
      <c r="M81" s="45"/>
      <c r="N81" s="45"/>
      <c r="O81" s="45"/>
      <c r="P81" s="45">
        <v>17</v>
      </c>
      <c r="Q81" s="45">
        <v>2</v>
      </c>
      <c r="R81" s="45">
        <v>19</v>
      </c>
      <c r="S81" s="45"/>
      <c r="T81" s="45"/>
      <c r="U81" s="45"/>
      <c r="V81" s="45"/>
      <c r="W81" s="45"/>
      <c r="X81" s="45"/>
      <c r="Y81" s="45">
        <v>1</v>
      </c>
      <c r="Z81" s="45"/>
      <c r="AA81" s="45">
        <v>1</v>
      </c>
      <c r="AB81" s="45">
        <v>11</v>
      </c>
      <c r="AC81" s="45">
        <v>2</v>
      </c>
      <c r="AD81" s="45">
        <v>13</v>
      </c>
    </row>
    <row r="82" spans="1:30" x14ac:dyDescent="0.25">
      <c r="A82" s="34"/>
      <c r="B82" s="39" t="s">
        <v>76</v>
      </c>
      <c r="C82" s="40" t="s">
        <v>162</v>
      </c>
      <c r="D82" s="46">
        <f t="shared" si="3"/>
        <v>27</v>
      </c>
      <c r="E82" s="46">
        <f t="shared" si="4"/>
        <v>6</v>
      </c>
      <c r="F82" s="46">
        <f t="shared" si="5"/>
        <v>33</v>
      </c>
      <c r="G82" s="45"/>
      <c r="H82" s="45"/>
      <c r="I82" s="45"/>
      <c r="J82" s="45">
        <v>1</v>
      </c>
      <c r="K82" s="45"/>
      <c r="L82" s="45">
        <v>1</v>
      </c>
      <c r="M82" s="45">
        <v>2</v>
      </c>
      <c r="N82" s="45"/>
      <c r="O82" s="45">
        <v>2</v>
      </c>
      <c r="P82" s="45">
        <v>12</v>
      </c>
      <c r="Q82" s="45">
        <v>3</v>
      </c>
      <c r="R82" s="45">
        <v>15</v>
      </c>
      <c r="S82" s="45"/>
      <c r="T82" s="45"/>
      <c r="U82" s="45"/>
      <c r="V82" s="45"/>
      <c r="W82" s="45"/>
      <c r="X82" s="45"/>
      <c r="Y82" s="45">
        <v>2</v>
      </c>
      <c r="Z82" s="45">
        <v>1</v>
      </c>
      <c r="AA82" s="45">
        <v>3</v>
      </c>
      <c r="AB82" s="45">
        <v>10</v>
      </c>
      <c r="AC82" s="45">
        <v>2</v>
      </c>
      <c r="AD82" s="45">
        <v>12</v>
      </c>
    </row>
    <row r="83" spans="1:30" x14ac:dyDescent="0.25">
      <c r="A83" s="36">
        <v>9</v>
      </c>
      <c r="B83" s="37" t="s">
        <v>18</v>
      </c>
      <c r="C83" s="38"/>
      <c r="D83" s="45">
        <f t="shared" si="3"/>
        <v>204</v>
      </c>
      <c r="E83" s="45">
        <f t="shared" si="4"/>
        <v>90</v>
      </c>
      <c r="F83" s="45">
        <f t="shared" si="5"/>
        <v>294</v>
      </c>
      <c r="G83" s="45"/>
      <c r="H83" s="45"/>
      <c r="I83" s="45"/>
      <c r="J83" s="45"/>
      <c r="K83" s="45"/>
      <c r="L83" s="45"/>
      <c r="M83" s="45">
        <v>1</v>
      </c>
      <c r="N83" s="45">
        <v>1</v>
      </c>
      <c r="O83" s="45">
        <v>2</v>
      </c>
      <c r="P83" s="45">
        <v>116</v>
      </c>
      <c r="Q83" s="45">
        <v>55</v>
      </c>
      <c r="R83" s="45">
        <v>171</v>
      </c>
      <c r="S83" s="45"/>
      <c r="T83" s="45"/>
      <c r="U83" s="45"/>
      <c r="V83" s="45"/>
      <c r="W83" s="45"/>
      <c r="X83" s="45"/>
      <c r="Y83" s="45">
        <v>3</v>
      </c>
      <c r="Z83" s="45"/>
      <c r="AA83" s="45">
        <v>3</v>
      </c>
      <c r="AB83" s="45">
        <v>84</v>
      </c>
      <c r="AC83" s="45">
        <v>34</v>
      </c>
      <c r="AD83" s="45">
        <v>118</v>
      </c>
    </row>
    <row r="84" spans="1:30" x14ac:dyDescent="0.25">
      <c r="A84" s="41"/>
      <c r="B84" s="39" t="s">
        <v>64</v>
      </c>
      <c r="C84" s="40" t="s">
        <v>155</v>
      </c>
      <c r="D84" s="46">
        <f t="shared" si="3"/>
        <v>115</v>
      </c>
      <c r="E84" s="46">
        <f t="shared" si="4"/>
        <v>68</v>
      </c>
      <c r="F84" s="46">
        <f t="shared" si="5"/>
        <v>183</v>
      </c>
      <c r="G84" s="45"/>
      <c r="H84" s="45"/>
      <c r="I84" s="45"/>
      <c r="J84" s="45"/>
      <c r="K84" s="45"/>
      <c r="L84" s="45"/>
      <c r="M84" s="45">
        <v>1</v>
      </c>
      <c r="N84" s="45"/>
      <c r="O84" s="45">
        <v>1</v>
      </c>
      <c r="P84" s="45">
        <v>67</v>
      </c>
      <c r="Q84" s="45">
        <v>42</v>
      </c>
      <c r="R84" s="45">
        <v>109</v>
      </c>
      <c r="S84" s="45"/>
      <c r="T84" s="45"/>
      <c r="U84" s="45"/>
      <c r="V84" s="45"/>
      <c r="W84" s="45"/>
      <c r="X84" s="45"/>
      <c r="Y84" s="45">
        <v>2</v>
      </c>
      <c r="Z84" s="45"/>
      <c r="AA84" s="45">
        <v>2</v>
      </c>
      <c r="AB84" s="45">
        <v>45</v>
      </c>
      <c r="AC84" s="45">
        <v>26</v>
      </c>
      <c r="AD84" s="45">
        <v>71</v>
      </c>
    </row>
    <row r="85" spans="1:30" x14ac:dyDescent="0.25">
      <c r="A85" s="41"/>
      <c r="B85" s="39" t="s">
        <v>79</v>
      </c>
      <c r="C85" s="40" t="s">
        <v>156</v>
      </c>
      <c r="D85" s="46">
        <f t="shared" si="3"/>
        <v>1</v>
      </c>
      <c r="E85" s="46">
        <f t="shared" si="4"/>
        <v>0</v>
      </c>
      <c r="F85" s="46">
        <f t="shared" si="5"/>
        <v>1</v>
      </c>
      <c r="G85" s="45"/>
      <c r="H85" s="45"/>
      <c r="I85" s="45"/>
      <c r="J85" s="45"/>
      <c r="K85" s="45"/>
      <c r="L85" s="45"/>
      <c r="M85" s="45"/>
      <c r="N85" s="45"/>
      <c r="O85" s="45"/>
      <c r="P85" s="45">
        <v>1</v>
      </c>
      <c r="Q85" s="45"/>
      <c r="R85" s="45">
        <v>1</v>
      </c>
      <c r="S85" s="45"/>
      <c r="T85" s="45"/>
      <c r="U85" s="45"/>
      <c r="V85" s="45"/>
      <c r="W85" s="45"/>
      <c r="X85" s="45"/>
      <c r="Y85" s="45"/>
      <c r="Z85" s="45"/>
      <c r="AA85" s="45"/>
      <c r="AB85" s="45"/>
      <c r="AC85" s="45"/>
      <c r="AD85" s="45"/>
    </row>
    <row r="86" spans="1:30" x14ac:dyDescent="0.25">
      <c r="A86" s="41"/>
      <c r="B86" s="39" t="s">
        <v>80</v>
      </c>
      <c r="C86" s="40" t="s">
        <v>67</v>
      </c>
      <c r="D86" s="46">
        <f t="shared" si="3"/>
        <v>58</v>
      </c>
      <c r="E86" s="46">
        <f t="shared" si="4"/>
        <v>17</v>
      </c>
      <c r="F86" s="46">
        <f t="shared" si="5"/>
        <v>75</v>
      </c>
      <c r="G86" s="45"/>
      <c r="H86" s="45"/>
      <c r="I86" s="45"/>
      <c r="J86" s="45"/>
      <c r="K86" s="45"/>
      <c r="L86" s="45"/>
      <c r="M86" s="45"/>
      <c r="N86" s="45">
        <v>1</v>
      </c>
      <c r="O86" s="45">
        <v>1</v>
      </c>
      <c r="P86" s="45">
        <v>33</v>
      </c>
      <c r="Q86" s="45">
        <v>9</v>
      </c>
      <c r="R86" s="45">
        <v>42</v>
      </c>
      <c r="S86" s="45"/>
      <c r="T86" s="45"/>
      <c r="U86" s="45"/>
      <c r="V86" s="45"/>
      <c r="W86" s="45"/>
      <c r="X86" s="45"/>
      <c r="Y86" s="45"/>
      <c r="Z86" s="45"/>
      <c r="AA86" s="45"/>
      <c r="AB86" s="45">
        <v>25</v>
      </c>
      <c r="AC86" s="45">
        <v>7</v>
      </c>
      <c r="AD86" s="45">
        <v>32</v>
      </c>
    </row>
    <row r="87" spans="1:30" x14ac:dyDescent="0.25">
      <c r="A87" s="41"/>
      <c r="B87" s="39" t="s">
        <v>81</v>
      </c>
      <c r="C87" s="40" t="s">
        <v>157</v>
      </c>
      <c r="D87" s="46">
        <f t="shared" si="3"/>
        <v>30</v>
      </c>
      <c r="E87" s="46">
        <f t="shared" si="4"/>
        <v>5</v>
      </c>
      <c r="F87" s="46">
        <f t="shared" si="5"/>
        <v>35</v>
      </c>
      <c r="G87" s="45"/>
      <c r="H87" s="45"/>
      <c r="I87" s="45"/>
      <c r="J87" s="45"/>
      <c r="K87" s="45"/>
      <c r="L87" s="45"/>
      <c r="M87" s="45"/>
      <c r="N87" s="45"/>
      <c r="O87" s="45"/>
      <c r="P87" s="45">
        <v>15</v>
      </c>
      <c r="Q87" s="45">
        <v>4</v>
      </c>
      <c r="R87" s="45">
        <v>19</v>
      </c>
      <c r="S87" s="45"/>
      <c r="T87" s="45"/>
      <c r="U87" s="45"/>
      <c r="V87" s="45"/>
      <c r="W87" s="45"/>
      <c r="X87" s="45"/>
      <c r="Y87" s="45">
        <v>1</v>
      </c>
      <c r="Z87" s="45"/>
      <c r="AA87" s="45">
        <v>1</v>
      </c>
      <c r="AB87" s="45">
        <v>14</v>
      </c>
      <c r="AC87" s="45">
        <v>1</v>
      </c>
      <c r="AD87" s="45">
        <v>15</v>
      </c>
    </row>
    <row r="88" spans="1:30" x14ac:dyDescent="0.25">
      <c r="A88" s="33" t="s">
        <v>195</v>
      </c>
      <c r="B88" s="34"/>
      <c r="C88" s="35"/>
      <c r="D88" s="44">
        <f t="shared" si="3"/>
        <v>315</v>
      </c>
      <c r="E88" s="44">
        <f t="shared" si="4"/>
        <v>213</v>
      </c>
      <c r="F88" s="44">
        <f t="shared" si="5"/>
        <v>528</v>
      </c>
      <c r="G88" s="44"/>
      <c r="H88" s="44">
        <v>1</v>
      </c>
      <c r="I88" s="44">
        <v>1</v>
      </c>
      <c r="J88" s="44"/>
      <c r="K88" s="44">
        <v>1</v>
      </c>
      <c r="L88" s="44">
        <v>1</v>
      </c>
      <c r="M88" s="44">
        <v>6</v>
      </c>
      <c r="N88" s="44">
        <v>6</v>
      </c>
      <c r="O88" s="44">
        <v>12</v>
      </c>
      <c r="P88" s="44">
        <v>225</v>
      </c>
      <c r="Q88" s="44">
        <v>121</v>
      </c>
      <c r="R88" s="44">
        <v>346</v>
      </c>
      <c r="S88" s="44"/>
      <c r="T88" s="44"/>
      <c r="U88" s="44"/>
      <c r="V88" s="44"/>
      <c r="W88" s="44">
        <v>1</v>
      </c>
      <c r="X88" s="44">
        <v>1</v>
      </c>
      <c r="Y88" s="44">
        <v>9</v>
      </c>
      <c r="Z88" s="44">
        <v>14</v>
      </c>
      <c r="AA88" s="44">
        <v>23</v>
      </c>
      <c r="AB88" s="44">
        <v>75</v>
      </c>
      <c r="AC88" s="44">
        <v>69</v>
      </c>
      <c r="AD88" s="44">
        <v>144</v>
      </c>
    </row>
    <row r="89" spans="1:30" x14ac:dyDescent="0.25">
      <c r="A89" s="36">
        <v>7</v>
      </c>
      <c r="B89" s="37" t="s">
        <v>116</v>
      </c>
      <c r="C89" s="38"/>
      <c r="D89" s="45">
        <f t="shared" si="3"/>
        <v>223</v>
      </c>
      <c r="E89" s="45">
        <f t="shared" si="4"/>
        <v>146</v>
      </c>
      <c r="F89" s="45">
        <f t="shared" si="5"/>
        <v>369</v>
      </c>
      <c r="G89" s="45"/>
      <c r="H89" s="45">
        <v>1</v>
      </c>
      <c r="I89" s="45">
        <v>1</v>
      </c>
      <c r="J89" s="45"/>
      <c r="K89" s="45">
        <v>1</v>
      </c>
      <c r="L89" s="45">
        <v>1</v>
      </c>
      <c r="M89" s="45">
        <v>4</v>
      </c>
      <c r="N89" s="45">
        <v>5</v>
      </c>
      <c r="O89" s="45">
        <v>9</v>
      </c>
      <c r="P89" s="45">
        <v>158</v>
      </c>
      <c r="Q89" s="45">
        <v>77</v>
      </c>
      <c r="R89" s="45">
        <v>235</v>
      </c>
      <c r="S89" s="45"/>
      <c r="T89" s="45"/>
      <c r="U89" s="45"/>
      <c r="V89" s="45"/>
      <c r="W89" s="45">
        <v>1</v>
      </c>
      <c r="X89" s="45">
        <v>1</v>
      </c>
      <c r="Y89" s="45">
        <v>6</v>
      </c>
      <c r="Z89" s="45">
        <v>8</v>
      </c>
      <c r="AA89" s="45">
        <v>14</v>
      </c>
      <c r="AB89" s="45">
        <v>55</v>
      </c>
      <c r="AC89" s="45">
        <v>53</v>
      </c>
      <c r="AD89" s="45">
        <v>108</v>
      </c>
    </row>
    <row r="90" spans="1:30" x14ac:dyDescent="0.25">
      <c r="A90" s="41"/>
      <c r="B90" s="39" t="s">
        <v>84</v>
      </c>
      <c r="C90" s="40" t="s">
        <v>165</v>
      </c>
      <c r="D90" s="46">
        <f t="shared" si="3"/>
        <v>11</v>
      </c>
      <c r="E90" s="46">
        <f t="shared" si="4"/>
        <v>9</v>
      </c>
      <c r="F90" s="46">
        <f t="shared" si="5"/>
        <v>20</v>
      </c>
      <c r="G90" s="45"/>
      <c r="H90" s="45"/>
      <c r="I90" s="45"/>
      <c r="J90" s="45"/>
      <c r="K90" s="45"/>
      <c r="L90" s="45"/>
      <c r="M90" s="45">
        <v>1</v>
      </c>
      <c r="N90" s="45">
        <v>1</v>
      </c>
      <c r="O90" s="45">
        <v>2</v>
      </c>
      <c r="P90" s="45">
        <v>6</v>
      </c>
      <c r="Q90" s="45">
        <v>6</v>
      </c>
      <c r="R90" s="45">
        <v>12</v>
      </c>
      <c r="S90" s="45"/>
      <c r="T90" s="45"/>
      <c r="U90" s="45"/>
      <c r="V90" s="45"/>
      <c r="W90" s="45"/>
      <c r="X90" s="45"/>
      <c r="Y90" s="45"/>
      <c r="Z90" s="45">
        <v>1</v>
      </c>
      <c r="AA90" s="45">
        <v>1</v>
      </c>
      <c r="AB90" s="45">
        <v>4</v>
      </c>
      <c r="AC90" s="45">
        <v>1</v>
      </c>
      <c r="AD90" s="45">
        <v>5</v>
      </c>
    </row>
    <row r="91" spans="1:30" x14ac:dyDescent="0.25">
      <c r="A91" s="41"/>
      <c r="B91" s="39" t="s">
        <v>87</v>
      </c>
      <c r="C91" s="40" t="s">
        <v>166</v>
      </c>
      <c r="D91" s="46">
        <f t="shared" si="3"/>
        <v>4</v>
      </c>
      <c r="E91" s="46">
        <f t="shared" si="4"/>
        <v>26</v>
      </c>
      <c r="F91" s="46">
        <f t="shared" si="5"/>
        <v>30</v>
      </c>
      <c r="G91" s="45"/>
      <c r="H91" s="45"/>
      <c r="I91" s="45"/>
      <c r="J91" s="45"/>
      <c r="K91" s="45"/>
      <c r="L91" s="45"/>
      <c r="M91" s="45"/>
      <c r="N91" s="45">
        <v>1</v>
      </c>
      <c r="O91" s="45">
        <v>1</v>
      </c>
      <c r="P91" s="45">
        <v>4</v>
      </c>
      <c r="Q91" s="45">
        <v>18</v>
      </c>
      <c r="R91" s="45">
        <v>22</v>
      </c>
      <c r="S91" s="45"/>
      <c r="T91" s="45"/>
      <c r="U91" s="45"/>
      <c r="V91" s="45"/>
      <c r="W91" s="45"/>
      <c r="X91" s="45"/>
      <c r="Y91" s="45"/>
      <c r="Z91" s="45">
        <v>1</v>
      </c>
      <c r="AA91" s="45">
        <v>1</v>
      </c>
      <c r="AB91" s="45"/>
      <c r="AC91" s="45">
        <v>6</v>
      </c>
      <c r="AD91" s="45">
        <v>6</v>
      </c>
    </row>
    <row r="92" spans="1:30" x14ac:dyDescent="0.25">
      <c r="A92" s="41"/>
      <c r="B92" s="39" t="s">
        <v>91</v>
      </c>
      <c r="C92" s="40" t="s">
        <v>170</v>
      </c>
      <c r="D92" s="46">
        <f t="shared" si="3"/>
        <v>41</v>
      </c>
      <c r="E92" s="46">
        <f t="shared" si="4"/>
        <v>23</v>
      </c>
      <c r="F92" s="46">
        <f t="shared" si="5"/>
        <v>64</v>
      </c>
      <c r="G92" s="45"/>
      <c r="H92" s="45"/>
      <c r="I92" s="45"/>
      <c r="J92" s="45"/>
      <c r="K92" s="45"/>
      <c r="L92" s="45"/>
      <c r="M92" s="45">
        <v>2</v>
      </c>
      <c r="N92" s="45">
        <v>2</v>
      </c>
      <c r="O92" s="45">
        <v>4</v>
      </c>
      <c r="P92" s="45">
        <v>28</v>
      </c>
      <c r="Q92" s="45">
        <v>10</v>
      </c>
      <c r="R92" s="45">
        <v>38</v>
      </c>
      <c r="S92" s="45"/>
      <c r="T92" s="45"/>
      <c r="U92" s="45"/>
      <c r="V92" s="45"/>
      <c r="W92" s="45"/>
      <c r="X92" s="45"/>
      <c r="Y92" s="45">
        <v>3</v>
      </c>
      <c r="Z92" s="45">
        <v>1</v>
      </c>
      <c r="AA92" s="45">
        <v>4</v>
      </c>
      <c r="AB92" s="45">
        <v>8</v>
      </c>
      <c r="AC92" s="45">
        <v>10</v>
      </c>
      <c r="AD92" s="45">
        <v>18</v>
      </c>
    </row>
    <row r="93" spans="1:30" x14ac:dyDescent="0.25">
      <c r="A93" s="41"/>
      <c r="B93" s="39" t="s">
        <v>92</v>
      </c>
      <c r="C93" s="40" t="s">
        <v>93</v>
      </c>
      <c r="D93" s="46">
        <f t="shared" si="3"/>
        <v>17</v>
      </c>
      <c r="E93" s="46">
        <f t="shared" si="4"/>
        <v>35</v>
      </c>
      <c r="F93" s="46">
        <f t="shared" si="5"/>
        <v>52</v>
      </c>
      <c r="G93" s="45"/>
      <c r="H93" s="45">
        <v>1</v>
      </c>
      <c r="I93" s="45">
        <v>1</v>
      </c>
      <c r="J93" s="45"/>
      <c r="K93" s="45">
        <v>1</v>
      </c>
      <c r="L93" s="45">
        <v>1</v>
      </c>
      <c r="M93" s="45"/>
      <c r="N93" s="45"/>
      <c r="O93" s="45"/>
      <c r="P93" s="45">
        <v>13</v>
      </c>
      <c r="Q93" s="45">
        <v>24</v>
      </c>
      <c r="R93" s="45">
        <v>37</v>
      </c>
      <c r="S93" s="45"/>
      <c r="T93" s="45"/>
      <c r="U93" s="45"/>
      <c r="V93" s="45"/>
      <c r="W93" s="45"/>
      <c r="X93" s="45"/>
      <c r="Y93" s="45"/>
      <c r="Z93" s="45">
        <v>3</v>
      </c>
      <c r="AA93" s="45">
        <v>3</v>
      </c>
      <c r="AB93" s="45">
        <v>4</v>
      </c>
      <c r="AC93" s="45">
        <v>6</v>
      </c>
      <c r="AD93" s="45">
        <v>10</v>
      </c>
    </row>
    <row r="94" spans="1:30" x14ac:dyDescent="0.25">
      <c r="A94" s="41"/>
      <c r="B94" s="39" t="s">
        <v>85</v>
      </c>
      <c r="C94" s="40" t="s">
        <v>86</v>
      </c>
      <c r="D94" s="46">
        <f t="shared" si="3"/>
        <v>40</v>
      </c>
      <c r="E94" s="46">
        <f t="shared" si="4"/>
        <v>15</v>
      </c>
      <c r="F94" s="46">
        <f t="shared" si="5"/>
        <v>55</v>
      </c>
      <c r="G94" s="45"/>
      <c r="H94" s="45"/>
      <c r="I94" s="45"/>
      <c r="J94" s="45"/>
      <c r="K94" s="45"/>
      <c r="L94" s="45"/>
      <c r="M94" s="45">
        <v>1</v>
      </c>
      <c r="N94" s="45">
        <v>1</v>
      </c>
      <c r="O94" s="45">
        <v>2</v>
      </c>
      <c r="P94" s="45">
        <v>27</v>
      </c>
      <c r="Q94" s="45">
        <v>2</v>
      </c>
      <c r="R94" s="45">
        <v>29</v>
      </c>
      <c r="S94" s="45"/>
      <c r="T94" s="45"/>
      <c r="U94" s="45"/>
      <c r="V94" s="45"/>
      <c r="W94" s="45"/>
      <c r="X94" s="45"/>
      <c r="Y94" s="45">
        <v>1</v>
      </c>
      <c r="Z94" s="45">
        <v>1</v>
      </c>
      <c r="AA94" s="45">
        <v>2</v>
      </c>
      <c r="AB94" s="45">
        <v>11</v>
      </c>
      <c r="AC94" s="45">
        <v>11</v>
      </c>
      <c r="AD94" s="45">
        <v>22</v>
      </c>
    </row>
    <row r="95" spans="1:30" x14ac:dyDescent="0.25">
      <c r="A95" s="41"/>
      <c r="B95" s="39" t="s">
        <v>89</v>
      </c>
      <c r="C95" s="40" t="s">
        <v>168</v>
      </c>
      <c r="D95" s="46">
        <f t="shared" si="3"/>
        <v>21</v>
      </c>
      <c r="E95" s="46">
        <f t="shared" si="4"/>
        <v>11</v>
      </c>
      <c r="F95" s="46">
        <f t="shared" si="5"/>
        <v>32</v>
      </c>
      <c r="G95" s="45"/>
      <c r="H95" s="45"/>
      <c r="I95" s="45"/>
      <c r="J95" s="45"/>
      <c r="K95" s="45"/>
      <c r="L95" s="45"/>
      <c r="M95" s="45"/>
      <c r="N95" s="45"/>
      <c r="O95" s="45"/>
      <c r="P95" s="45">
        <v>12</v>
      </c>
      <c r="Q95" s="45">
        <v>4</v>
      </c>
      <c r="R95" s="45">
        <v>16</v>
      </c>
      <c r="S95" s="45"/>
      <c r="T95" s="45"/>
      <c r="U95" s="45"/>
      <c r="V95" s="45"/>
      <c r="W95" s="45"/>
      <c r="X95" s="45"/>
      <c r="Y95" s="45"/>
      <c r="Z95" s="45"/>
      <c r="AA95" s="45"/>
      <c r="AB95" s="45">
        <v>9</v>
      </c>
      <c r="AC95" s="45">
        <v>7</v>
      </c>
      <c r="AD95" s="45">
        <v>16</v>
      </c>
    </row>
    <row r="96" spans="1:30" x14ac:dyDescent="0.25">
      <c r="A96" s="41"/>
      <c r="B96" s="39" t="s">
        <v>82</v>
      </c>
      <c r="C96" s="40" t="s">
        <v>83</v>
      </c>
      <c r="D96" s="46">
        <f t="shared" si="3"/>
        <v>20</v>
      </c>
      <c r="E96" s="46">
        <f t="shared" si="4"/>
        <v>11</v>
      </c>
      <c r="F96" s="46">
        <f t="shared" si="5"/>
        <v>31</v>
      </c>
      <c r="G96" s="45"/>
      <c r="H96" s="45"/>
      <c r="I96" s="45"/>
      <c r="J96" s="45"/>
      <c r="K96" s="45"/>
      <c r="L96" s="45"/>
      <c r="M96" s="45"/>
      <c r="N96" s="45"/>
      <c r="O96" s="45"/>
      <c r="P96" s="45">
        <v>13</v>
      </c>
      <c r="Q96" s="45">
        <v>4</v>
      </c>
      <c r="R96" s="45">
        <v>17</v>
      </c>
      <c r="S96" s="45"/>
      <c r="T96" s="45"/>
      <c r="U96" s="45"/>
      <c r="V96" s="45"/>
      <c r="W96" s="45"/>
      <c r="X96" s="45"/>
      <c r="Y96" s="45">
        <v>1</v>
      </c>
      <c r="Z96" s="45">
        <v>1</v>
      </c>
      <c r="AA96" s="45">
        <v>2</v>
      </c>
      <c r="AB96" s="45">
        <v>6</v>
      </c>
      <c r="AC96" s="45">
        <v>6</v>
      </c>
      <c r="AD96" s="45">
        <v>12</v>
      </c>
    </row>
    <row r="97" spans="1:30" x14ac:dyDescent="0.25">
      <c r="A97" s="34"/>
      <c r="B97" s="39" t="s">
        <v>90</v>
      </c>
      <c r="C97" s="40" t="s">
        <v>169</v>
      </c>
      <c r="D97" s="46">
        <f t="shared" si="3"/>
        <v>69</v>
      </c>
      <c r="E97" s="46">
        <f t="shared" si="4"/>
        <v>16</v>
      </c>
      <c r="F97" s="46">
        <f t="shared" si="5"/>
        <v>85</v>
      </c>
      <c r="G97" s="45"/>
      <c r="H97" s="45"/>
      <c r="I97" s="45"/>
      <c r="J97" s="45"/>
      <c r="K97" s="45"/>
      <c r="L97" s="45"/>
      <c r="M97" s="45"/>
      <c r="N97" s="45"/>
      <c r="O97" s="45"/>
      <c r="P97" s="45">
        <v>55</v>
      </c>
      <c r="Q97" s="45">
        <v>9</v>
      </c>
      <c r="R97" s="45">
        <v>64</v>
      </c>
      <c r="S97" s="45"/>
      <c r="T97" s="45"/>
      <c r="U97" s="45"/>
      <c r="V97" s="45"/>
      <c r="W97" s="45">
        <v>1</v>
      </c>
      <c r="X97" s="45">
        <v>1</v>
      </c>
      <c r="Y97" s="45">
        <v>1</v>
      </c>
      <c r="Z97" s="45"/>
      <c r="AA97" s="45">
        <v>1</v>
      </c>
      <c r="AB97" s="45">
        <v>13</v>
      </c>
      <c r="AC97" s="45">
        <v>6</v>
      </c>
      <c r="AD97" s="45">
        <v>19</v>
      </c>
    </row>
    <row r="98" spans="1:30" x14ac:dyDescent="0.25">
      <c r="A98" s="36">
        <v>9</v>
      </c>
      <c r="B98" s="37" t="s">
        <v>18</v>
      </c>
      <c r="C98" s="38"/>
      <c r="D98" s="45">
        <f t="shared" si="3"/>
        <v>92</v>
      </c>
      <c r="E98" s="45">
        <f t="shared" si="4"/>
        <v>67</v>
      </c>
      <c r="F98" s="45">
        <f t="shared" si="5"/>
        <v>159</v>
      </c>
      <c r="G98" s="45"/>
      <c r="H98" s="45"/>
      <c r="I98" s="45"/>
      <c r="J98" s="45"/>
      <c r="K98" s="45"/>
      <c r="L98" s="45"/>
      <c r="M98" s="45">
        <v>2</v>
      </c>
      <c r="N98" s="45">
        <v>1</v>
      </c>
      <c r="O98" s="45">
        <v>3</v>
      </c>
      <c r="P98" s="45">
        <v>67</v>
      </c>
      <c r="Q98" s="45">
        <v>44</v>
      </c>
      <c r="R98" s="45">
        <v>111</v>
      </c>
      <c r="S98" s="45"/>
      <c r="T98" s="45"/>
      <c r="U98" s="45"/>
      <c r="V98" s="45"/>
      <c r="W98" s="45"/>
      <c r="X98" s="45"/>
      <c r="Y98" s="45">
        <v>3</v>
      </c>
      <c r="Z98" s="45">
        <v>6</v>
      </c>
      <c r="AA98" s="45">
        <v>9</v>
      </c>
      <c r="AB98" s="45">
        <v>20</v>
      </c>
      <c r="AC98" s="45">
        <v>16</v>
      </c>
      <c r="AD98" s="45">
        <v>36</v>
      </c>
    </row>
    <row r="99" spans="1:30" x14ac:dyDescent="0.25">
      <c r="A99" s="41"/>
      <c r="B99" s="39" t="s">
        <v>84</v>
      </c>
      <c r="C99" s="40" t="s">
        <v>165</v>
      </c>
      <c r="D99" s="46">
        <f t="shared" si="3"/>
        <v>38</v>
      </c>
      <c r="E99" s="46">
        <f t="shared" si="4"/>
        <v>24</v>
      </c>
      <c r="F99" s="46">
        <f t="shared" si="5"/>
        <v>62</v>
      </c>
      <c r="G99" s="45"/>
      <c r="H99" s="45"/>
      <c r="I99" s="45"/>
      <c r="J99" s="45"/>
      <c r="K99" s="45"/>
      <c r="L99" s="45"/>
      <c r="M99" s="45">
        <v>2</v>
      </c>
      <c r="N99" s="45"/>
      <c r="O99" s="45">
        <v>2</v>
      </c>
      <c r="P99" s="45">
        <v>29</v>
      </c>
      <c r="Q99" s="45">
        <v>16</v>
      </c>
      <c r="R99" s="45">
        <v>45</v>
      </c>
      <c r="S99" s="45"/>
      <c r="T99" s="45"/>
      <c r="U99" s="45"/>
      <c r="V99" s="45"/>
      <c r="W99" s="45"/>
      <c r="X99" s="45"/>
      <c r="Y99" s="45">
        <v>1</v>
      </c>
      <c r="Z99" s="45">
        <v>1</v>
      </c>
      <c r="AA99" s="45">
        <v>2</v>
      </c>
      <c r="AB99" s="45">
        <v>6</v>
      </c>
      <c r="AC99" s="45">
        <v>7</v>
      </c>
      <c r="AD99" s="45">
        <v>13</v>
      </c>
    </row>
    <row r="100" spans="1:30" x14ac:dyDescent="0.25">
      <c r="A100" s="41"/>
      <c r="B100" s="39" t="s">
        <v>92</v>
      </c>
      <c r="C100" s="40" t="s">
        <v>93</v>
      </c>
      <c r="D100" s="46">
        <f t="shared" si="3"/>
        <v>20</v>
      </c>
      <c r="E100" s="46">
        <f t="shared" si="4"/>
        <v>24</v>
      </c>
      <c r="F100" s="46">
        <f t="shared" si="5"/>
        <v>44</v>
      </c>
      <c r="G100" s="45"/>
      <c r="H100" s="45"/>
      <c r="I100" s="45"/>
      <c r="J100" s="45"/>
      <c r="K100" s="45"/>
      <c r="L100" s="45"/>
      <c r="M100" s="45"/>
      <c r="N100" s="45"/>
      <c r="O100" s="45"/>
      <c r="P100" s="45">
        <v>17</v>
      </c>
      <c r="Q100" s="45">
        <v>18</v>
      </c>
      <c r="R100" s="45">
        <v>35</v>
      </c>
      <c r="S100" s="45"/>
      <c r="T100" s="45"/>
      <c r="U100" s="45"/>
      <c r="V100" s="45"/>
      <c r="W100" s="45"/>
      <c r="X100" s="45"/>
      <c r="Y100" s="45"/>
      <c r="Z100" s="45">
        <v>3</v>
      </c>
      <c r="AA100" s="45">
        <v>3</v>
      </c>
      <c r="AB100" s="45">
        <v>3</v>
      </c>
      <c r="AC100" s="45">
        <v>3</v>
      </c>
      <c r="AD100" s="45">
        <v>6</v>
      </c>
    </row>
    <row r="101" spans="1:30" x14ac:dyDescent="0.25">
      <c r="A101" s="41"/>
      <c r="B101" s="39" t="s">
        <v>94</v>
      </c>
      <c r="C101" s="40" t="s">
        <v>167</v>
      </c>
      <c r="D101" s="46">
        <f t="shared" si="3"/>
        <v>34</v>
      </c>
      <c r="E101" s="46">
        <f t="shared" si="4"/>
        <v>19</v>
      </c>
      <c r="F101" s="46">
        <f t="shared" si="5"/>
        <v>53</v>
      </c>
      <c r="G101" s="45"/>
      <c r="H101" s="45"/>
      <c r="I101" s="45"/>
      <c r="J101" s="45"/>
      <c r="K101" s="45"/>
      <c r="L101" s="45"/>
      <c r="M101" s="45"/>
      <c r="N101" s="45">
        <v>1</v>
      </c>
      <c r="O101" s="45">
        <v>1</v>
      </c>
      <c r="P101" s="45">
        <v>21</v>
      </c>
      <c r="Q101" s="45">
        <v>10</v>
      </c>
      <c r="R101" s="45">
        <v>31</v>
      </c>
      <c r="S101" s="45"/>
      <c r="T101" s="45"/>
      <c r="U101" s="45"/>
      <c r="V101" s="45"/>
      <c r="W101" s="45"/>
      <c r="X101" s="45"/>
      <c r="Y101" s="45">
        <v>2</v>
      </c>
      <c r="Z101" s="45">
        <v>2</v>
      </c>
      <c r="AA101" s="45">
        <v>4</v>
      </c>
      <c r="AB101" s="45">
        <v>11</v>
      </c>
      <c r="AC101" s="45">
        <v>6</v>
      </c>
      <c r="AD101" s="45">
        <v>17</v>
      </c>
    </row>
    <row r="102" spans="1:30" x14ac:dyDescent="0.25">
      <c r="A102" s="33" t="s">
        <v>196</v>
      </c>
      <c r="B102" s="34"/>
      <c r="C102" s="35"/>
      <c r="D102" s="44">
        <f t="shared" si="3"/>
        <v>26</v>
      </c>
      <c r="E102" s="44">
        <f t="shared" si="4"/>
        <v>19</v>
      </c>
      <c r="F102" s="44">
        <f t="shared" si="5"/>
        <v>45</v>
      </c>
      <c r="G102" s="44"/>
      <c r="H102" s="44"/>
      <c r="I102" s="44"/>
      <c r="J102" s="44"/>
      <c r="K102" s="44"/>
      <c r="L102" s="44"/>
      <c r="M102" s="44"/>
      <c r="N102" s="44">
        <v>1</v>
      </c>
      <c r="O102" s="44">
        <v>1</v>
      </c>
      <c r="P102" s="44">
        <v>9</v>
      </c>
      <c r="Q102" s="44">
        <v>6</v>
      </c>
      <c r="R102" s="44">
        <v>15</v>
      </c>
      <c r="S102" s="44"/>
      <c r="T102" s="44"/>
      <c r="U102" s="44"/>
      <c r="V102" s="44"/>
      <c r="W102" s="44"/>
      <c r="X102" s="44"/>
      <c r="Y102" s="44">
        <v>10</v>
      </c>
      <c r="Z102" s="44">
        <v>3</v>
      </c>
      <c r="AA102" s="44">
        <v>13</v>
      </c>
      <c r="AB102" s="44">
        <v>7</v>
      </c>
      <c r="AC102" s="44">
        <v>9</v>
      </c>
      <c r="AD102" s="44">
        <v>16</v>
      </c>
    </row>
    <row r="103" spans="1:30" x14ac:dyDescent="0.25">
      <c r="A103" s="36">
        <v>7</v>
      </c>
      <c r="B103" s="37" t="s">
        <v>116</v>
      </c>
      <c r="C103" s="38"/>
      <c r="D103" s="45">
        <f t="shared" si="3"/>
        <v>26</v>
      </c>
      <c r="E103" s="45">
        <f t="shared" si="4"/>
        <v>19</v>
      </c>
      <c r="F103" s="45">
        <f t="shared" si="5"/>
        <v>45</v>
      </c>
      <c r="G103" s="45"/>
      <c r="H103" s="45"/>
      <c r="I103" s="45"/>
      <c r="J103" s="45"/>
      <c r="K103" s="45"/>
      <c r="L103" s="45"/>
      <c r="M103" s="45"/>
      <c r="N103" s="45">
        <v>1</v>
      </c>
      <c r="O103" s="45">
        <v>1</v>
      </c>
      <c r="P103" s="45">
        <v>9</v>
      </c>
      <c r="Q103" s="45">
        <v>6</v>
      </c>
      <c r="R103" s="45">
        <v>15</v>
      </c>
      <c r="S103" s="45"/>
      <c r="T103" s="45"/>
      <c r="U103" s="45"/>
      <c r="V103" s="45"/>
      <c r="W103" s="45"/>
      <c r="X103" s="45"/>
      <c r="Y103" s="45">
        <v>10</v>
      </c>
      <c r="Z103" s="45">
        <v>3</v>
      </c>
      <c r="AA103" s="45">
        <v>13</v>
      </c>
      <c r="AB103" s="45">
        <v>7</v>
      </c>
      <c r="AC103" s="45">
        <v>9</v>
      </c>
      <c r="AD103" s="45">
        <v>16</v>
      </c>
    </row>
    <row r="104" spans="1:30" x14ac:dyDescent="0.25">
      <c r="A104" s="41"/>
      <c r="B104" s="39" t="s">
        <v>96</v>
      </c>
      <c r="C104" s="40" t="s">
        <v>172</v>
      </c>
      <c r="D104" s="46">
        <f t="shared" si="3"/>
        <v>26</v>
      </c>
      <c r="E104" s="46">
        <f t="shared" si="4"/>
        <v>19</v>
      </c>
      <c r="F104" s="46">
        <f t="shared" si="5"/>
        <v>45</v>
      </c>
      <c r="G104" s="45"/>
      <c r="H104" s="45"/>
      <c r="I104" s="45"/>
      <c r="J104" s="45"/>
      <c r="K104" s="45"/>
      <c r="L104" s="45"/>
      <c r="M104" s="45"/>
      <c r="N104" s="45">
        <v>1</v>
      </c>
      <c r="O104" s="45">
        <v>1</v>
      </c>
      <c r="P104" s="45">
        <v>9</v>
      </c>
      <c r="Q104" s="45">
        <v>6</v>
      </c>
      <c r="R104" s="45">
        <v>15</v>
      </c>
      <c r="S104" s="45"/>
      <c r="T104" s="45"/>
      <c r="U104" s="45"/>
      <c r="V104" s="45"/>
      <c r="W104" s="45"/>
      <c r="X104" s="45"/>
      <c r="Y104" s="45">
        <v>10</v>
      </c>
      <c r="Z104" s="45">
        <v>3</v>
      </c>
      <c r="AA104" s="45">
        <v>13</v>
      </c>
      <c r="AB104" s="45">
        <v>7</v>
      </c>
      <c r="AC104" s="45">
        <v>9</v>
      </c>
      <c r="AD104" s="45">
        <v>16</v>
      </c>
    </row>
    <row r="105" spans="1:30" x14ac:dyDescent="0.25">
      <c r="A105" s="33" t="s">
        <v>197</v>
      </c>
      <c r="B105" s="34"/>
      <c r="C105" s="35"/>
      <c r="D105" s="44">
        <f t="shared" si="3"/>
        <v>50</v>
      </c>
      <c r="E105" s="44">
        <f t="shared" si="4"/>
        <v>38</v>
      </c>
      <c r="F105" s="44">
        <f t="shared" si="5"/>
        <v>88</v>
      </c>
      <c r="G105" s="44"/>
      <c r="H105" s="44"/>
      <c r="I105" s="44"/>
      <c r="J105" s="44"/>
      <c r="K105" s="44"/>
      <c r="L105" s="44"/>
      <c r="M105" s="44">
        <v>1</v>
      </c>
      <c r="N105" s="44">
        <v>2</v>
      </c>
      <c r="O105" s="44">
        <v>3</v>
      </c>
      <c r="P105" s="44">
        <v>26</v>
      </c>
      <c r="Q105" s="44">
        <v>24</v>
      </c>
      <c r="R105" s="44">
        <v>50</v>
      </c>
      <c r="S105" s="44"/>
      <c r="T105" s="44"/>
      <c r="U105" s="44"/>
      <c r="V105" s="44"/>
      <c r="W105" s="44"/>
      <c r="X105" s="44"/>
      <c r="Y105" s="44">
        <v>1</v>
      </c>
      <c r="Z105" s="44">
        <v>2</v>
      </c>
      <c r="AA105" s="44">
        <v>3</v>
      </c>
      <c r="AB105" s="44">
        <v>22</v>
      </c>
      <c r="AC105" s="44">
        <v>10</v>
      </c>
      <c r="AD105" s="44">
        <v>32</v>
      </c>
    </row>
    <row r="106" spans="1:30" x14ac:dyDescent="0.25">
      <c r="A106" s="42">
        <v>7</v>
      </c>
      <c r="B106" s="37" t="s">
        <v>116</v>
      </c>
      <c r="C106" s="38"/>
      <c r="D106" s="45">
        <f t="shared" si="3"/>
        <v>50</v>
      </c>
      <c r="E106" s="45">
        <f t="shared" si="4"/>
        <v>38</v>
      </c>
      <c r="F106" s="45">
        <f t="shared" si="5"/>
        <v>88</v>
      </c>
      <c r="G106" s="45"/>
      <c r="H106" s="45"/>
      <c r="I106" s="45"/>
      <c r="J106" s="45"/>
      <c r="K106" s="45"/>
      <c r="L106" s="45"/>
      <c r="M106" s="45">
        <v>1</v>
      </c>
      <c r="N106" s="45">
        <v>2</v>
      </c>
      <c r="O106" s="45">
        <v>3</v>
      </c>
      <c r="P106" s="45">
        <v>26</v>
      </c>
      <c r="Q106" s="45">
        <v>24</v>
      </c>
      <c r="R106" s="45">
        <v>50</v>
      </c>
      <c r="S106" s="45"/>
      <c r="T106" s="45"/>
      <c r="U106" s="45"/>
      <c r="V106" s="45"/>
      <c r="W106" s="45"/>
      <c r="X106" s="45"/>
      <c r="Y106" s="45">
        <v>1</v>
      </c>
      <c r="Z106" s="45">
        <v>2</v>
      </c>
      <c r="AA106" s="45">
        <v>3</v>
      </c>
      <c r="AB106" s="45">
        <v>22</v>
      </c>
      <c r="AC106" s="45">
        <v>10</v>
      </c>
      <c r="AD106" s="45">
        <v>32</v>
      </c>
    </row>
    <row r="107" spans="1:30" x14ac:dyDescent="0.25">
      <c r="A107" s="43"/>
      <c r="B107" s="39" t="s">
        <v>97</v>
      </c>
      <c r="C107" s="40" t="s">
        <v>173</v>
      </c>
      <c r="D107" s="46">
        <f t="shared" si="3"/>
        <v>50</v>
      </c>
      <c r="E107" s="46">
        <f t="shared" si="4"/>
        <v>38</v>
      </c>
      <c r="F107" s="46">
        <f t="shared" si="5"/>
        <v>88</v>
      </c>
      <c r="G107" s="45"/>
      <c r="H107" s="45"/>
      <c r="I107" s="45"/>
      <c r="J107" s="45"/>
      <c r="K107" s="45"/>
      <c r="L107" s="45"/>
      <c r="M107" s="45">
        <v>1</v>
      </c>
      <c r="N107" s="45">
        <v>2</v>
      </c>
      <c r="O107" s="45">
        <v>3</v>
      </c>
      <c r="P107" s="45">
        <v>26</v>
      </c>
      <c r="Q107" s="45">
        <v>24</v>
      </c>
      <c r="R107" s="45">
        <v>50</v>
      </c>
      <c r="S107" s="45"/>
      <c r="T107" s="45"/>
      <c r="U107" s="45"/>
      <c r="V107" s="45"/>
      <c r="W107" s="45"/>
      <c r="X107" s="45"/>
      <c r="Y107" s="45">
        <v>1</v>
      </c>
      <c r="Z107" s="45">
        <v>2</v>
      </c>
      <c r="AA107" s="45">
        <v>3</v>
      </c>
      <c r="AB107" s="45">
        <v>22</v>
      </c>
      <c r="AC107" s="45">
        <v>10</v>
      </c>
      <c r="AD107" s="45">
        <v>32</v>
      </c>
    </row>
  </sheetData>
  <mergeCells count="16">
    <mergeCell ref="C6:AD6"/>
    <mergeCell ref="V8:X8"/>
    <mergeCell ref="Y8:AA8"/>
    <mergeCell ref="D8:F8"/>
    <mergeCell ref="G8:I8"/>
    <mergeCell ref="J8:L8"/>
    <mergeCell ref="M8:O8"/>
    <mergeCell ref="P8:R8"/>
    <mergeCell ref="S8:U8"/>
    <mergeCell ref="C7:AD7"/>
    <mergeCell ref="AB8:AD8"/>
    <mergeCell ref="C1:AD1"/>
    <mergeCell ref="C2:AD2"/>
    <mergeCell ref="C3:AD3"/>
    <mergeCell ref="AB4:AD4"/>
    <mergeCell ref="C5:AD5"/>
  </mergeCells>
  <printOptions horizontalCentered="1"/>
  <pageMargins left="0.25" right="0.25" top="0.75" bottom="0.75" header="0.3" footer="0.3"/>
  <pageSetup paperSize="5" scale="8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D104"/>
  <sheetViews>
    <sheetView workbookViewId="0">
      <pane xSplit="3" ySplit="9" topLeftCell="D10" activePane="bottomRight" state="frozen"/>
      <selection pane="topRight" activeCell="D1" sqref="D1"/>
      <selection pane="bottomLeft" activeCell="A10" sqref="A10"/>
      <selection pane="bottomRight"/>
    </sheetView>
  </sheetViews>
  <sheetFormatPr defaultColWidth="9.28515625" defaultRowHeight="15" x14ac:dyDescent="0.25"/>
  <cols>
    <col min="1" max="1" width="4.42578125" customWidth="1"/>
    <col min="2" max="2" width="9" customWidth="1"/>
    <col min="3" max="3" width="28.140625" bestFit="1" customWidth="1"/>
    <col min="4" max="6" width="6.5703125" bestFit="1" customWidth="1"/>
    <col min="7" max="17" width="5.7109375" customWidth="1"/>
    <col min="18" max="18" width="6.5703125" bestFit="1" customWidth="1"/>
    <col min="19" max="29" width="5.7109375" customWidth="1"/>
    <col min="30" max="30" width="6.5703125" bestFit="1" customWidth="1"/>
  </cols>
  <sheetData>
    <row r="1" spans="1:30" s="25" customFormat="1" ht="15" customHeight="1" x14ac:dyDescent="0.25">
      <c r="C1" s="85" t="s">
        <v>109</v>
      </c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</row>
    <row r="2" spans="1:30" s="25" customFormat="1" ht="15" customHeight="1" x14ac:dyDescent="0.25">
      <c r="C2" s="85" t="s">
        <v>110</v>
      </c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  <c r="AA2" s="85"/>
      <c r="AB2" s="85"/>
      <c r="AC2" s="85"/>
      <c r="AD2" s="85"/>
    </row>
    <row r="3" spans="1:30" s="25" customFormat="1" ht="15" customHeight="1" x14ac:dyDescent="0.25">
      <c r="C3" s="85" t="s">
        <v>111</v>
      </c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  <c r="AA3" s="85"/>
      <c r="AB3" s="85"/>
      <c r="AC3" s="85"/>
      <c r="AD3" s="85"/>
    </row>
    <row r="4" spans="1:30" s="25" customFormat="1" ht="15" customHeight="1" x14ac:dyDescent="0.25"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1"/>
      <c r="AB4" s="90" t="s">
        <v>181</v>
      </c>
      <c r="AC4" s="90"/>
      <c r="AD4" s="90"/>
    </row>
    <row r="5" spans="1:30" s="25" customFormat="1" ht="15" customHeight="1" x14ac:dyDescent="0.25">
      <c r="C5" s="86" t="s">
        <v>112</v>
      </c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</row>
    <row r="6" spans="1:30" s="25" customFormat="1" ht="15" customHeight="1" x14ac:dyDescent="0.25">
      <c r="C6" s="87" t="s">
        <v>211</v>
      </c>
      <c r="D6" s="87"/>
      <c r="E6" s="87"/>
      <c r="F6" s="87"/>
      <c r="G6" s="87"/>
      <c r="H6" s="87"/>
      <c r="I6" s="87"/>
      <c r="J6" s="87"/>
      <c r="K6" s="87"/>
      <c r="L6" s="87"/>
      <c r="M6" s="87"/>
      <c r="N6" s="87"/>
      <c r="O6" s="87"/>
      <c r="P6" s="87"/>
      <c r="Q6" s="87"/>
      <c r="R6" s="87"/>
      <c r="S6" s="87"/>
      <c r="T6" s="87"/>
      <c r="U6" s="87"/>
      <c r="V6" s="87"/>
      <c r="W6" s="87"/>
      <c r="X6" s="87"/>
      <c r="Y6" s="87"/>
      <c r="Z6" s="87"/>
      <c r="AA6" s="87"/>
      <c r="AB6" s="87"/>
      <c r="AC6" s="87"/>
      <c r="AD6" s="87"/>
    </row>
    <row r="7" spans="1:30" s="25" customFormat="1" ht="15" customHeight="1" x14ac:dyDescent="0.25">
      <c r="C7" s="84" t="s">
        <v>185</v>
      </c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84"/>
      <c r="R7" s="84"/>
      <c r="S7" s="84"/>
      <c r="T7" s="84"/>
      <c r="U7" s="84"/>
      <c r="V7" s="84"/>
      <c r="W7" s="84"/>
      <c r="X7" s="84"/>
      <c r="Y7" s="84"/>
      <c r="Z7" s="84"/>
      <c r="AA7" s="84"/>
      <c r="AB7" s="84"/>
      <c r="AC7" s="84"/>
      <c r="AD7" s="84"/>
    </row>
    <row r="8" spans="1:30" s="26" customFormat="1" ht="33.75" customHeight="1" x14ac:dyDescent="0.25">
      <c r="C8" s="27" t="s">
        <v>186</v>
      </c>
      <c r="D8" s="83" t="s">
        <v>108</v>
      </c>
      <c r="E8" s="83"/>
      <c r="F8" s="83"/>
      <c r="G8" s="82" t="s">
        <v>0</v>
      </c>
      <c r="H8" s="82"/>
      <c r="I8" s="82"/>
      <c r="J8" s="82" t="s">
        <v>1</v>
      </c>
      <c r="K8" s="82"/>
      <c r="L8" s="82"/>
      <c r="M8" s="82" t="s">
        <v>2</v>
      </c>
      <c r="N8" s="82"/>
      <c r="O8" s="82"/>
      <c r="P8" s="82" t="s">
        <v>3</v>
      </c>
      <c r="Q8" s="82"/>
      <c r="R8" s="82"/>
      <c r="S8" s="82" t="s">
        <v>4</v>
      </c>
      <c r="T8" s="82"/>
      <c r="U8" s="82"/>
      <c r="V8" s="82" t="s">
        <v>5</v>
      </c>
      <c r="W8" s="82"/>
      <c r="X8" s="82"/>
      <c r="Y8" s="82" t="s">
        <v>6</v>
      </c>
      <c r="Z8" s="82"/>
      <c r="AA8" s="82"/>
      <c r="AB8" s="82" t="s">
        <v>184</v>
      </c>
      <c r="AC8" s="82"/>
      <c r="AD8" s="82"/>
    </row>
    <row r="9" spans="1:30" s="26" customFormat="1" ht="15" customHeight="1" x14ac:dyDescent="0.25">
      <c r="C9" s="31"/>
      <c r="D9" s="19" t="s">
        <v>8</v>
      </c>
      <c r="E9" s="19" t="s">
        <v>7</v>
      </c>
      <c r="F9" s="20" t="s">
        <v>114</v>
      </c>
      <c r="G9" s="19" t="s">
        <v>8</v>
      </c>
      <c r="H9" s="19" t="s">
        <v>7</v>
      </c>
      <c r="I9" s="20" t="s">
        <v>114</v>
      </c>
      <c r="J9" s="19" t="s">
        <v>8</v>
      </c>
      <c r="K9" s="19" t="s">
        <v>7</v>
      </c>
      <c r="L9" s="20" t="s">
        <v>114</v>
      </c>
      <c r="M9" s="19" t="s">
        <v>8</v>
      </c>
      <c r="N9" s="19" t="s">
        <v>7</v>
      </c>
      <c r="O9" s="20" t="s">
        <v>114</v>
      </c>
      <c r="P9" s="19" t="s">
        <v>8</v>
      </c>
      <c r="Q9" s="19" t="s">
        <v>7</v>
      </c>
      <c r="R9" s="20" t="s">
        <v>114</v>
      </c>
      <c r="S9" s="19" t="s">
        <v>8</v>
      </c>
      <c r="T9" s="19" t="s">
        <v>7</v>
      </c>
      <c r="U9" s="20" t="s">
        <v>114</v>
      </c>
      <c r="V9" s="19" t="s">
        <v>8</v>
      </c>
      <c r="W9" s="19" t="s">
        <v>7</v>
      </c>
      <c r="X9" s="20" t="s">
        <v>114</v>
      </c>
      <c r="Y9" s="19" t="s">
        <v>8</v>
      </c>
      <c r="Z9" s="19" t="s">
        <v>7</v>
      </c>
      <c r="AA9" s="20" t="s">
        <v>114</v>
      </c>
      <c r="AB9" s="19" t="s">
        <v>8</v>
      </c>
      <c r="AC9" s="19" t="s">
        <v>7</v>
      </c>
      <c r="AD9" s="20" t="s">
        <v>114</v>
      </c>
    </row>
    <row r="10" spans="1:30" s="28" customFormat="1" ht="15" customHeight="1" x14ac:dyDescent="0.2">
      <c r="C10" s="32" t="s">
        <v>108</v>
      </c>
      <c r="D10" s="29">
        <f>G10+J10+M10+P10+S10+V10+Y10+AB10</f>
        <v>1938</v>
      </c>
      <c r="E10" s="29">
        <f>H10+K10+N10+Q10+T10+W10+Z10+AC10</f>
        <v>1081</v>
      </c>
      <c r="F10" s="29">
        <f>SUM(D10:E10)</f>
        <v>3019</v>
      </c>
      <c r="G10" s="30">
        <v>5</v>
      </c>
      <c r="H10" s="30"/>
      <c r="I10" s="30">
        <v>5</v>
      </c>
      <c r="J10" s="30">
        <v>3</v>
      </c>
      <c r="K10" s="30">
        <v>1</v>
      </c>
      <c r="L10" s="30">
        <v>4</v>
      </c>
      <c r="M10" s="30">
        <v>31</v>
      </c>
      <c r="N10" s="30">
        <v>23</v>
      </c>
      <c r="O10" s="30">
        <v>54</v>
      </c>
      <c r="P10" s="30">
        <v>993</v>
      </c>
      <c r="Q10" s="30">
        <v>559</v>
      </c>
      <c r="R10" s="30">
        <v>1552</v>
      </c>
      <c r="S10" s="29"/>
      <c r="T10" s="29"/>
      <c r="U10" s="29"/>
      <c r="V10" s="30"/>
      <c r="W10" s="30">
        <v>1</v>
      </c>
      <c r="X10" s="30">
        <v>1</v>
      </c>
      <c r="Y10" s="30">
        <v>82</v>
      </c>
      <c r="Z10" s="30">
        <v>45</v>
      </c>
      <c r="AA10" s="30">
        <v>127</v>
      </c>
      <c r="AB10" s="30">
        <v>824</v>
      </c>
      <c r="AC10" s="30">
        <v>452</v>
      </c>
      <c r="AD10" s="30">
        <v>1276</v>
      </c>
    </row>
    <row r="11" spans="1:30" x14ac:dyDescent="0.25">
      <c r="A11" s="33" t="s">
        <v>188</v>
      </c>
      <c r="B11" s="34"/>
      <c r="C11" s="35"/>
      <c r="D11" s="44">
        <f t="shared" ref="D11:D74" si="0">G11+J11+M11+P11+S11+V11+Y11+AB11</f>
        <v>92</v>
      </c>
      <c r="E11" s="44">
        <f t="shared" ref="E11:E74" si="1">H11+K11+N11+Q11+T11+W11+Z11+AC11</f>
        <v>88</v>
      </c>
      <c r="F11" s="44">
        <f t="shared" ref="F11:F74" si="2">SUM(D11:E11)</f>
        <v>180</v>
      </c>
      <c r="G11" s="44">
        <v>1</v>
      </c>
      <c r="H11" s="44"/>
      <c r="I11" s="44">
        <v>1</v>
      </c>
      <c r="J11" s="44">
        <v>1</v>
      </c>
      <c r="K11" s="44"/>
      <c r="L11" s="44">
        <v>1</v>
      </c>
      <c r="M11" s="44">
        <v>1</v>
      </c>
      <c r="N11" s="44"/>
      <c r="O11" s="44">
        <v>1</v>
      </c>
      <c r="P11" s="44">
        <v>51</v>
      </c>
      <c r="Q11" s="44">
        <v>44</v>
      </c>
      <c r="R11" s="44">
        <v>95</v>
      </c>
      <c r="S11" s="44"/>
      <c r="T11" s="44"/>
      <c r="U11" s="44"/>
      <c r="V11" s="44"/>
      <c r="W11" s="44"/>
      <c r="X11" s="44"/>
      <c r="Y11" s="44">
        <v>3</v>
      </c>
      <c r="Z11" s="44">
        <v>3</v>
      </c>
      <c r="AA11" s="44">
        <v>6</v>
      </c>
      <c r="AB11" s="44">
        <v>35</v>
      </c>
      <c r="AC11" s="44">
        <v>41</v>
      </c>
      <c r="AD11" s="44">
        <v>76</v>
      </c>
    </row>
    <row r="12" spans="1:30" x14ac:dyDescent="0.25">
      <c r="A12" s="36">
        <v>7</v>
      </c>
      <c r="B12" s="37" t="s">
        <v>116</v>
      </c>
      <c r="C12" s="38"/>
      <c r="D12" s="45">
        <f t="shared" si="0"/>
        <v>85</v>
      </c>
      <c r="E12" s="45">
        <f t="shared" si="1"/>
        <v>75</v>
      </c>
      <c r="F12" s="45">
        <f t="shared" si="2"/>
        <v>160</v>
      </c>
      <c r="G12" s="45">
        <v>1</v>
      </c>
      <c r="H12" s="45"/>
      <c r="I12" s="45">
        <v>1</v>
      </c>
      <c r="J12" s="45"/>
      <c r="K12" s="45"/>
      <c r="L12" s="45"/>
      <c r="M12" s="45">
        <v>1</v>
      </c>
      <c r="N12" s="45"/>
      <c r="O12" s="45">
        <v>1</v>
      </c>
      <c r="P12" s="45">
        <v>48</v>
      </c>
      <c r="Q12" s="45">
        <v>37</v>
      </c>
      <c r="R12" s="45">
        <v>85</v>
      </c>
      <c r="S12" s="45"/>
      <c r="T12" s="45"/>
      <c r="U12" s="45"/>
      <c r="V12" s="45"/>
      <c r="W12" s="45"/>
      <c r="X12" s="45"/>
      <c r="Y12" s="45">
        <v>1</v>
      </c>
      <c r="Z12" s="45">
        <v>2</v>
      </c>
      <c r="AA12" s="45">
        <v>3</v>
      </c>
      <c r="AB12" s="45">
        <v>34</v>
      </c>
      <c r="AC12" s="45">
        <v>36</v>
      </c>
      <c r="AD12" s="45">
        <v>70</v>
      </c>
    </row>
    <row r="13" spans="1:30" x14ac:dyDescent="0.25">
      <c r="A13" s="34"/>
      <c r="B13" s="39" t="s">
        <v>16</v>
      </c>
      <c r="C13" s="40" t="s">
        <v>128</v>
      </c>
      <c r="D13" s="46">
        <f t="shared" si="0"/>
        <v>85</v>
      </c>
      <c r="E13" s="46">
        <f t="shared" si="1"/>
        <v>75</v>
      </c>
      <c r="F13" s="46">
        <f t="shared" si="2"/>
        <v>160</v>
      </c>
      <c r="G13" s="45">
        <v>1</v>
      </c>
      <c r="H13" s="45"/>
      <c r="I13" s="45">
        <v>1</v>
      </c>
      <c r="J13" s="45"/>
      <c r="K13" s="45"/>
      <c r="L13" s="45"/>
      <c r="M13" s="45">
        <v>1</v>
      </c>
      <c r="N13" s="45"/>
      <c r="O13" s="45">
        <v>1</v>
      </c>
      <c r="P13" s="45">
        <v>48</v>
      </c>
      <c r="Q13" s="45">
        <v>37</v>
      </c>
      <c r="R13" s="45">
        <v>85</v>
      </c>
      <c r="S13" s="45"/>
      <c r="T13" s="45"/>
      <c r="U13" s="45"/>
      <c r="V13" s="45"/>
      <c r="W13" s="45"/>
      <c r="X13" s="45"/>
      <c r="Y13" s="45">
        <v>1</v>
      </c>
      <c r="Z13" s="45">
        <v>2</v>
      </c>
      <c r="AA13" s="45">
        <v>3</v>
      </c>
      <c r="AB13" s="45">
        <v>34</v>
      </c>
      <c r="AC13" s="45">
        <v>36</v>
      </c>
      <c r="AD13" s="45">
        <v>70</v>
      </c>
    </row>
    <row r="14" spans="1:30" x14ac:dyDescent="0.25">
      <c r="A14" s="36">
        <v>9</v>
      </c>
      <c r="B14" s="37" t="s">
        <v>18</v>
      </c>
      <c r="C14" s="38"/>
      <c r="D14" s="45">
        <f t="shared" si="0"/>
        <v>7</v>
      </c>
      <c r="E14" s="45">
        <f t="shared" si="1"/>
        <v>13</v>
      </c>
      <c r="F14" s="45">
        <f t="shared" si="2"/>
        <v>20</v>
      </c>
      <c r="G14" s="45"/>
      <c r="H14" s="45"/>
      <c r="I14" s="45"/>
      <c r="J14" s="45">
        <v>1</v>
      </c>
      <c r="K14" s="45"/>
      <c r="L14" s="45">
        <v>1</v>
      </c>
      <c r="M14" s="45"/>
      <c r="N14" s="45"/>
      <c r="O14" s="45"/>
      <c r="P14" s="45">
        <v>3</v>
      </c>
      <c r="Q14" s="45">
        <v>7</v>
      </c>
      <c r="R14" s="45">
        <v>10</v>
      </c>
      <c r="S14" s="45"/>
      <c r="T14" s="45"/>
      <c r="U14" s="45"/>
      <c r="V14" s="45"/>
      <c r="W14" s="45"/>
      <c r="X14" s="45"/>
      <c r="Y14" s="45">
        <v>2</v>
      </c>
      <c r="Z14" s="45">
        <v>1</v>
      </c>
      <c r="AA14" s="45">
        <v>3</v>
      </c>
      <c r="AB14" s="45">
        <v>1</v>
      </c>
      <c r="AC14" s="45">
        <v>5</v>
      </c>
      <c r="AD14" s="45">
        <v>6</v>
      </c>
    </row>
    <row r="15" spans="1:30" x14ac:dyDescent="0.25">
      <c r="A15" s="41"/>
      <c r="B15" s="39" t="s">
        <v>19</v>
      </c>
      <c r="C15" s="40" t="s">
        <v>20</v>
      </c>
      <c r="D15" s="46">
        <f t="shared" si="0"/>
        <v>6</v>
      </c>
      <c r="E15" s="46">
        <f t="shared" si="1"/>
        <v>3</v>
      </c>
      <c r="F15" s="46">
        <f t="shared" si="2"/>
        <v>9</v>
      </c>
      <c r="G15" s="45"/>
      <c r="H15" s="45"/>
      <c r="I15" s="45"/>
      <c r="J15" s="45">
        <v>1</v>
      </c>
      <c r="K15" s="45"/>
      <c r="L15" s="45">
        <v>1</v>
      </c>
      <c r="M15" s="45"/>
      <c r="N15" s="45"/>
      <c r="O15" s="45"/>
      <c r="P15" s="45">
        <v>2</v>
      </c>
      <c r="Q15" s="45">
        <v>1</v>
      </c>
      <c r="R15" s="45">
        <v>3</v>
      </c>
      <c r="S15" s="45"/>
      <c r="T15" s="45"/>
      <c r="U15" s="45"/>
      <c r="V15" s="45"/>
      <c r="W15" s="45"/>
      <c r="X15" s="45"/>
      <c r="Y15" s="45">
        <v>2</v>
      </c>
      <c r="Z15" s="45"/>
      <c r="AA15" s="45">
        <v>2</v>
      </c>
      <c r="AB15" s="45">
        <v>1</v>
      </c>
      <c r="AC15" s="45">
        <v>2</v>
      </c>
      <c r="AD15" s="45">
        <v>3</v>
      </c>
    </row>
    <row r="16" spans="1:30" x14ac:dyDescent="0.25">
      <c r="A16" s="41"/>
      <c r="B16" s="39" t="s">
        <v>12</v>
      </c>
      <c r="C16" s="40" t="s">
        <v>13</v>
      </c>
      <c r="D16" s="46">
        <f t="shared" si="0"/>
        <v>1</v>
      </c>
      <c r="E16" s="46">
        <f t="shared" si="1"/>
        <v>10</v>
      </c>
      <c r="F16" s="46">
        <f t="shared" si="2"/>
        <v>11</v>
      </c>
      <c r="G16" s="45"/>
      <c r="H16" s="45"/>
      <c r="I16" s="45"/>
      <c r="J16" s="45"/>
      <c r="K16" s="45"/>
      <c r="L16" s="45"/>
      <c r="M16" s="45"/>
      <c r="N16" s="45"/>
      <c r="O16" s="45"/>
      <c r="P16" s="45">
        <v>1</v>
      </c>
      <c r="Q16" s="45">
        <v>6</v>
      </c>
      <c r="R16" s="45">
        <v>7</v>
      </c>
      <c r="S16" s="45"/>
      <c r="T16" s="45"/>
      <c r="U16" s="45"/>
      <c r="V16" s="45"/>
      <c r="W16" s="45"/>
      <c r="X16" s="45"/>
      <c r="Y16" s="45"/>
      <c r="Z16" s="45">
        <v>1</v>
      </c>
      <c r="AA16" s="45">
        <v>1</v>
      </c>
      <c r="AB16" s="45"/>
      <c r="AC16" s="45">
        <v>3</v>
      </c>
      <c r="AD16" s="45">
        <v>3</v>
      </c>
    </row>
    <row r="17" spans="1:30" x14ac:dyDescent="0.25">
      <c r="A17" s="33" t="s">
        <v>189</v>
      </c>
      <c r="B17" s="34"/>
      <c r="C17" s="35"/>
      <c r="D17" s="44">
        <f t="shared" si="0"/>
        <v>63</v>
      </c>
      <c r="E17" s="44">
        <f t="shared" si="1"/>
        <v>42</v>
      </c>
      <c r="F17" s="44">
        <f t="shared" si="2"/>
        <v>105</v>
      </c>
      <c r="G17" s="44"/>
      <c r="H17" s="44"/>
      <c r="I17" s="44"/>
      <c r="J17" s="44"/>
      <c r="K17" s="44"/>
      <c r="L17" s="44"/>
      <c r="M17" s="44"/>
      <c r="N17" s="44">
        <v>1</v>
      </c>
      <c r="O17" s="44">
        <v>1</v>
      </c>
      <c r="P17" s="44">
        <v>51</v>
      </c>
      <c r="Q17" s="44">
        <v>31</v>
      </c>
      <c r="R17" s="44">
        <v>82</v>
      </c>
      <c r="S17" s="44"/>
      <c r="T17" s="44"/>
      <c r="U17" s="44"/>
      <c r="V17" s="44"/>
      <c r="W17" s="44"/>
      <c r="X17" s="44"/>
      <c r="Y17" s="44">
        <v>7</v>
      </c>
      <c r="Z17" s="44">
        <v>5</v>
      </c>
      <c r="AA17" s="44">
        <v>12</v>
      </c>
      <c r="AB17" s="44">
        <v>5</v>
      </c>
      <c r="AC17" s="44">
        <v>5</v>
      </c>
      <c r="AD17" s="44">
        <v>10</v>
      </c>
    </row>
    <row r="18" spans="1:30" x14ac:dyDescent="0.25">
      <c r="A18" s="36">
        <v>7</v>
      </c>
      <c r="B18" s="37" t="s">
        <v>116</v>
      </c>
      <c r="C18" s="38"/>
      <c r="D18" s="45">
        <f t="shared" si="0"/>
        <v>63</v>
      </c>
      <c r="E18" s="45">
        <f t="shared" si="1"/>
        <v>42</v>
      </c>
      <c r="F18" s="45">
        <f t="shared" si="2"/>
        <v>105</v>
      </c>
      <c r="G18" s="45"/>
      <c r="H18" s="45"/>
      <c r="I18" s="45"/>
      <c r="J18" s="45"/>
      <c r="K18" s="45"/>
      <c r="L18" s="45"/>
      <c r="M18" s="45"/>
      <c r="N18" s="45">
        <v>1</v>
      </c>
      <c r="O18" s="45">
        <v>1</v>
      </c>
      <c r="P18" s="45">
        <v>51</v>
      </c>
      <c r="Q18" s="45">
        <v>31</v>
      </c>
      <c r="R18" s="45">
        <v>82</v>
      </c>
      <c r="S18" s="45"/>
      <c r="T18" s="45"/>
      <c r="U18" s="45"/>
      <c r="V18" s="45"/>
      <c r="W18" s="45"/>
      <c r="X18" s="45"/>
      <c r="Y18" s="45">
        <v>7</v>
      </c>
      <c r="Z18" s="45">
        <v>5</v>
      </c>
      <c r="AA18" s="45">
        <v>12</v>
      </c>
      <c r="AB18" s="45">
        <v>5</v>
      </c>
      <c r="AC18" s="45">
        <v>5</v>
      </c>
      <c r="AD18" s="45">
        <v>10</v>
      </c>
    </row>
    <row r="19" spans="1:30" x14ac:dyDescent="0.25">
      <c r="A19" s="41"/>
      <c r="B19" s="39" t="s">
        <v>21</v>
      </c>
      <c r="C19" s="40" t="s">
        <v>22</v>
      </c>
      <c r="D19" s="46">
        <f t="shared" si="0"/>
        <v>63</v>
      </c>
      <c r="E19" s="46">
        <f t="shared" si="1"/>
        <v>42</v>
      </c>
      <c r="F19" s="46">
        <f t="shared" si="2"/>
        <v>105</v>
      </c>
      <c r="G19" s="45"/>
      <c r="H19" s="45"/>
      <c r="I19" s="45"/>
      <c r="J19" s="45"/>
      <c r="K19" s="45"/>
      <c r="L19" s="45"/>
      <c r="M19" s="45"/>
      <c r="N19" s="45">
        <v>1</v>
      </c>
      <c r="O19" s="45">
        <v>1</v>
      </c>
      <c r="P19" s="45">
        <v>51</v>
      </c>
      <c r="Q19" s="45">
        <v>31</v>
      </c>
      <c r="R19" s="45">
        <v>82</v>
      </c>
      <c r="S19" s="45"/>
      <c r="T19" s="45"/>
      <c r="U19" s="45"/>
      <c r="V19" s="45"/>
      <c r="W19" s="45"/>
      <c r="X19" s="45"/>
      <c r="Y19" s="45">
        <v>7</v>
      </c>
      <c r="Z19" s="45">
        <v>5</v>
      </c>
      <c r="AA19" s="45">
        <v>12</v>
      </c>
      <c r="AB19" s="45">
        <v>5</v>
      </c>
      <c r="AC19" s="45">
        <v>5</v>
      </c>
      <c r="AD19" s="45">
        <v>10</v>
      </c>
    </row>
    <row r="20" spans="1:30" x14ac:dyDescent="0.25">
      <c r="A20" s="33" t="s">
        <v>190</v>
      </c>
      <c r="B20" s="34"/>
      <c r="C20" s="35"/>
      <c r="D20" s="44">
        <f t="shared" si="0"/>
        <v>131</v>
      </c>
      <c r="E20" s="44">
        <f t="shared" si="1"/>
        <v>139</v>
      </c>
      <c r="F20" s="44">
        <f t="shared" si="2"/>
        <v>270</v>
      </c>
      <c r="G20" s="44"/>
      <c r="H20" s="44"/>
      <c r="I20" s="44"/>
      <c r="J20" s="44">
        <v>1</v>
      </c>
      <c r="K20" s="44"/>
      <c r="L20" s="44">
        <v>1</v>
      </c>
      <c r="M20" s="44">
        <v>2</v>
      </c>
      <c r="N20" s="44">
        <v>1</v>
      </c>
      <c r="O20" s="44">
        <v>3</v>
      </c>
      <c r="P20" s="44">
        <v>62</v>
      </c>
      <c r="Q20" s="44">
        <v>62</v>
      </c>
      <c r="R20" s="44">
        <v>124</v>
      </c>
      <c r="S20" s="44"/>
      <c r="T20" s="44"/>
      <c r="U20" s="44"/>
      <c r="V20" s="44"/>
      <c r="W20" s="44"/>
      <c r="X20" s="44"/>
      <c r="Y20" s="44">
        <v>3</v>
      </c>
      <c r="Z20" s="44">
        <v>9</v>
      </c>
      <c r="AA20" s="44">
        <v>12</v>
      </c>
      <c r="AB20" s="44">
        <v>63</v>
      </c>
      <c r="AC20" s="44">
        <v>67</v>
      </c>
      <c r="AD20" s="44">
        <v>130</v>
      </c>
    </row>
    <row r="21" spans="1:30" x14ac:dyDescent="0.25">
      <c r="A21" s="36">
        <v>7</v>
      </c>
      <c r="B21" s="37" t="s">
        <v>116</v>
      </c>
      <c r="C21" s="38"/>
      <c r="D21" s="45">
        <f t="shared" si="0"/>
        <v>31</v>
      </c>
      <c r="E21" s="45">
        <f t="shared" si="1"/>
        <v>39</v>
      </c>
      <c r="F21" s="45">
        <f t="shared" si="2"/>
        <v>70</v>
      </c>
      <c r="G21" s="45"/>
      <c r="H21" s="45"/>
      <c r="I21" s="45"/>
      <c r="J21" s="45"/>
      <c r="K21" s="45"/>
      <c r="L21" s="45"/>
      <c r="M21" s="45">
        <v>2</v>
      </c>
      <c r="N21" s="45">
        <v>1</v>
      </c>
      <c r="O21" s="45">
        <v>3</v>
      </c>
      <c r="P21" s="45">
        <v>13</v>
      </c>
      <c r="Q21" s="45">
        <v>18</v>
      </c>
      <c r="R21" s="45">
        <v>31</v>
      </c>
      <c r="S21" s="45"/>
      <c r="T21" s="45"/>
      <c r="U21" s="45"/>
      <c r="V21" s="45"/>
      <c r="W21" s="45"/>
      <c r="X21" s="45"/>
      <c r="Y21" s="45"/>
      <c r="Z21" s="45">
        <v>1</v>
      </c>
      <c r="AA21" s="45">
        <v>1</v>
      </c>
      <c r="AB21" s="45">
        <v>16</v>
      </c>
      <c r="AC21" s="45">
        <v>19</v>
      </c>
      <c r="AD21" s="45">
        <v>35</v>
      </c>
    </row>
    <row r="22" spans="1:30" x14ac:dyDescent="0.25">
      <c r="A22" s="41"/>
      <c r="B22" s="39" t="s">
        <v>26</v>
      </c>
      <c r="C22" s="40" t="s">
        <v>133</v>
      </c>
      <c r="D22" s="46">
        <f t="shared" si="0"/>
        <v>14</v>
      </c>
      <c r="E22" s="46">
        <f t="shared" si="1"/>
        <v>15</v>
      </c>
      <c r="F22" s="46">
        <f t="shared" si="2"/>
        <v>29</v>
      </c>
      <c r="G22" s="45"/>
      <c r="H22" s="45"/>
      <c r="I22" s="45"/>
      <c r="J22" s="45"/>
      <c r="K22" s="45"/>
      <c r="L22" s="45"/>
      <c r="M22" s="45">
        <v>1</v>
      </c>
      <c r="N22" s="45"/>
      <c r="O22" s="45">
        <v>1</v>
      </c>
      <c r="P22" s="45">
        <v>4</v>
      </c>
      <c r="Q22" s="45">
        <v>4</v>
      </c>
      <c r="R22" s="45">
        <v>8</v>
      </c>
      <c r="S22" s="45"/>
      <c r="T22" s="45"/>
      <c r="U22" s="45"/>
      <c r="V22" s="45"/>
      <c r="W22" s="45"/>
      <c r="X22" s="45"/>
      <c r="Y22" s="45"/>
      <c r="Z22" s="45">
        <v>1</v>
      </c>
      <c r="AA22" s="45">
        <v>1</v>
      </c>
      <c r="AB22" s="45">
        <v>9</v>
      </c>
      <c r="AC22" s="45">
        <v>10</v>
      </c>
      <c r="AD22" s="45">
        <v>19</v>
      </c>
    </row>
    <row r="23" spans="1:30" x14ac:dyDescent="0.25">
      <c r="A23" s="41"/>
      <c r="B23" s="39" t="s">
        <v>23</v>
      </c>
      <c r="C23" s="40" t="s">
        <v>24</v>
      </c>
      <c r="D23" s="46">
        <f t="shared" si="0"/>
        <v>7</v>
      </c>
      <c r="E23" s="46">
        <f t="shared" si="1"/>
        <v>7</v>
      </c>
      <c r="F23" s="46">
        <f t="shared" si="2"/>
        <v>14</v>
      </c>
      <c r="G23" s="45"/>
      <c r="H23" s="45"/>
      <c r="I23" s="45"/>
      <c r="J23" s="45"/>
      <c r="K23" s="45"/>
      <c r="L23" s="45"/>
      <c r="M23" s="45">
        <v>1</v>
      </c>
      <c r="N23" s="45">
        <v>1</v>
      </c>
      <c r="O23" s="45">
        <v>2</v>
      </c>
      <c r="P23" s="45">
        <v>4</v>
      </c>
      <c r="Q23" s="45">
        <v>2</v>
      </c>
      <c r="R23" s="45">
        <v>6</v>
      </c>
      <c r="S23" s="45"/>
      <c r="T23" s="45"/>
      <c r="U23" s="45"/>
      <c r="V23" s="45"/>
      <c r="W23" s="45"/>
      <c r="X23" s="45"/>
      <c r="Y23" s="45"/>
      <c r="Z23" s="45"/>
      <c r="AA23" s="45"/>
      <c r="AB23" s="45">
        <v>2</v>
      </c>
      <c r="AC23" s="45">
        <v>4</v>
      </c>
      <c r="AD23" s="45">
        <v>6</v>
      </c>
    </row>
    <row r="24" spans="1:30" x14ac:dyDescent="0.25">
      <c r="A24" s="41"/>
      <c r="B24" s="39" t="s">
        <v>29</v>
      </c>
      <c r="C24" s="40" t="s">
        <v>132</v>
      </c>
      <c r="D24" s="46">
        <f t="shared" si="0"/>
        <v>2</v>
      </c>
      <c r="E24" s="46">
        <f t="shared" si="1"/>
        <v>2</v>
      </c>
      <c r="F24" s="46">
        <f t="shared" si="2"/>
        <v>4</v>
      </c>
      <c r="G24" s="45"/>
      <c r="H24" s="45"/>
      <c r="I24" s="45"/>
      <c r="J24" s="45"/>
      <c r="K24" s="45"/>
      <c r="L24" s="45"/>
      <c r="M24" s="45"/>
      <c r="N24" s="45"/>
      <c r="O24" s="45"/>
      <c r="P24" s="45">
        <v>2</v>
      </c>
      <c r="Q24" s="45">
        <v>2</v>
      </c>
      <c r="R24" s="45">
        <v>4</v>
      </c>
      <c r="S24" s="45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5"/>
    </row>
    <row r="25" spans="1:30" x14ac:dyDescent="0.25">
      <c r="A25" s="41"/>
      <c r="B25" s="39" t="s">
        <v>27</v>
      </c>
      <c r="C25" s="40" t="s">
        <v>134</v>
      </c>
      <c r="D25" s="46">
        <f t="shared" si="0"/>
        <v>5</v>
      </c>
      <c r="E25" s="46">
        <f t="shared" si="1"/>
        <v>15</v>
      </c>
      <c r="F25" s="46">
        <f t="shared" si="2"/>
        <v>20</v>
      </c>
      <c r="G25" s="45"/>
      <c r="H25" s="45"/>
      <c r="I25" s="45"/>
      <c r="J25" s="45"/>
      <c r="K25" s="45"/>
      <c r="L25" s="45"/>
      <c r="M25" s="45"/>
      <c r="N25" s="45"/>
      <c r="O25" s="45"/>
      <c r="P25" s="45">
        <v>2</v>
      </c>
      <c r="Q25" s="45">
        <v>10</v>
      </c>
      <c r="R25" s="45">
        <v>12</v>
      </c>
      <c r="S25" s="45"/>
      <c r="T25" s="45"/>
      <c r="U25" s="45"/>
      <c r="V25" s="45"/>
      <c r="W25" s="45"/>
      <c r="X25" s="45"/>
      <c r="Y25" s="45"/>
      <c r="Z25" s="45"/>
      <c r="AA25" s="45"/>
      <c r="AB25" s="45">
        <v>3</v>
      </c>
      <c r="AC25" s="45">
        <v>5</v>
      </c>
      <c r="AD25" s="45">
        <v>8</v>
      </c>
    </row>
    <row r="26" spans="1:30" x14ac:dyDescent="0.25">
      <c r="A26" s="34"/>
      <c r="B26" s="39" t="s">
        <v>28</v>
      </c>
      <c r="C26" s="40" t="s">
        <v>131</v>
      </c>
      <c r="D26" s="46">
        <f t="shared" si="0"/>
        <v>3</v>
      </c>
      <c r="E26" s="46">
        <f t="shared" si="1"/>
        <v>0</v>
      </c>
      <c r="F26" s="46">
        <f t="shared" si="2"/>
        <v>3</v>
      </c>
      <c r="G26" s="45"/>
      <c r="H26" s="45"/>
      <c r="I26" s="45"/>
      <c r="J26" s="45"/>
      <c r="K26" s="45"/>
      <c r="L26" s="45"/>
      <c r="M26" s="45"/>
      <c r="N26" s="45"/>
      <c r="O26" s="45"/>
      <c r="P26" s="45">
        <v>1</v>
      </c>
      <c r="Q26" s="45"/>
      <c r="R26" s="45">
        <v>1</v>
      </c>
      <c r="S26" s="45"/>
      <c r="T26" s="45"/>
      <c r="U26" s="45"/>
      <c r="V26" s="45"/>
      <c r="W26" s="45"/>
      <c r="X26" s="45"/>
      <c r="Y26" s="45"/>
      <c r="Z26" s="45"/>
      <c r="AA26" s="45"/>
      <c r="AB26" s="45">
        <v>2</v>
      </c>
      <c r="AC26" s="45"/>
      <c r="AD26" s="45">
        <v>2</v>
      </c>
    </row>
    <row r="27" spans="1:30" x14ac:dyDescent="0.25">
      <c r="A27" s="36">
        <v>9</v>
      </c>
      <c r="B27" s="37" t="s">
        <v>18</v>
      </c>
      <c r="C27" s="38"/>
      <c r="D27" s="45">
        <f t="shared" si="0"/>
        <v>100</v>
      </c>
      <c r="E27" s="45">
        <f t="shared" si="1"/>
        <v>100</v>
      </c>
      <c r="F27" s="45">
        <f t="shared" si="2"/>
        <v>200</v>
      </c>
      <c r="G27" s="45"/>
      <c r="H27" s="45"/>
      <c r="I27" s="45"/>
      <c r="J27" s="45">
        <v>1</v>
      </c>
      <c r="K27" s="45"/>
      <c r="L27" s="45">
        <v>1</v>
      </c>
      <c r="M27" s="45"/>
      <c r="N27" s="45"/>
      <c r="O27" s="45"/>
      <c r="P27" s="45">
        <v>49</v>
      </c>
      <c r="Q27" s="45">
        <v>44</v>
      </c>
      <c r="R27" s="45">
        <v>93</v>
      </c>
      <c r="S27" s="45"/>
      <c r="T27" s="45"/>
      <c r="U27" s="45"/>
      <c r="V27" s="45"/>
      <c r="W27" s="45"/>
      <c r="X27" s="45"/>
      <c r="Y27" s="45">
        <v>3</v>
      </c>
      <c r="Z27" s="45">
        <v>8</v>
      </c>
      <c r="AA27" s="45">
        <v>11</v>
      </c>
      <c r="AB27" s="45">
        <v>47</v>
      </c>
      <c r="AC27" s="45">
        <v>48</v>
      </c>
      <c r="AD27" s="45">
        <v>95</v>
      </c>
    </row>
    <row r="28" spans="1:30" x14ac:dyDescent="0.25">
      <c r="A28" s="41"/>
      <c r="B28" s="39" t="s">
        <v>26</v>
      </c>
      <c r="C28" s="40" t="s">
        <v>133</v>
      </c>
      <c r="D28" s="46">
        <f t="shared" si="0"/>
        <v>30</v>
      </c>
      <c r="E28" s="46">
        <f t="shared" si="1"/>
        <v>26</v>
      </c>
      <c r="F28" s="46">
        <f t="shared" si="2"/>
        <v>56</v>
      </c>
      <c r="G28" s="45"/>
      <c r="H28" s="45"/>
      <c r="I28" s="45"/>
      <c r="J28" s="45">
        <v>1</v>
      </c>
      <c r="K28" s="45"/>
      <c r="L28" s="45">
        <v>1</v>
      </c>
      <c r="M28" s="45"/>
      <c r="N28" s="45"/>
      <c r="O28" s="45"/>
      <c r="P28" s="45">
        <v>13</v>
      </c>
      <c r="Q28" s="45">
        <v>10</v>
      </c>
      <c r="R28" s="45">
        <v>23</v>
      </c>
      <c r="S28" s="45"/>
      <c r="T28" s="45"/>
      <c r="U28" s="45"/>
      <c r="V28" s="45"/>
      <c r="W28" s="45"/>
      <c r="X28" s="45"/>
      <c r="Y28" s="45">
        <v>1</v>
      </c>
      <c r="Z28" s="45">
        <v>4</v>
      </c>
      <c r="AA28" s="45">
        <v>5</v>
      </c>
      <c r="AB28" s="45">
        <v>15</v>
      </c>
      <c r="AC28" s="45">
        <v>12</v>
      </c>
      <c r="AD28" s="45">
        <v>27</v>
      </c>
    </row>
    <row r="29" spans="1:30" x14ac:dyDescent="0.25">
      <c r="A29" s="41"/>
      <c r="B29" s="39" t="s">
        <v>23</v>
      </c>
      <c r="C29" s="40" t="s">
        <v>24</v>
      </c>
      <c r="D29" s="46">
        <f t="shared" si="0"/>
        <v>23</v>
      </c>
      <c r="E29" s="46">
        <f t="shared" si="1"/>
        <v>17</v>
      </c>
      <c r="F29" s="46">
        <f t="shared" si="2"/>
        <v>40</v>
      </c>
      <c r="G29" s="45"/>
      <c r="H29" s="45"/>
      <c r="I29" s="45"/>
      <c r="J29" s="45"/>
      <c r="K29" s="45"/>
      <c r="L29" s="45"/>
      <c r="M29" s="45"/>
      <c r="N29" s="45"/>
      <c r="O29" s="45"/>
      <c r="P29" s="45">
        <v>14</v>
      </c>
      <c r="Q29" s="45">
        <v>9</v>
      </c>
      <c r="R29" s="45">
        <v>23</v>
      </c>
      <c r="S29" s="45"/>
      <c r="T29" s="45"/>
      <c r="U29" s="45"/>
      <c r="V29" s="45"/>
      <c r="W29" s="45"/>
      <c r="X29" s="45"/>
      <c r="Y29" s="45">
        <v>1</v>
      </c>
      <c r="Z29" s="45"/>
      <c r="AA29" s="45">
        <v>1</v>
      </c>
      <c r="AB29" s="45">
        <v>8</v>
      </c>
      <c r="AC29" s="45">
        <v>8</v>
      </c>
      <c r="AD29" s="45">
        <v>16</v>
      </c>
    </row>
    <row r="30" spans="1:30" x14ac:dyDescent="0.25">
      <c r="A30" s="41"/>
      <c r="B30" s="39" t="s">
        <v>30</v>
      </c>
      <c r="C30" s="40" t="s">
        <v>135</v>
      </c>
      <c r="D30" s="46">
        <f t="shared" si="0"/>
        <v>8</v>
      </c>
      <c r="E30" s="46">
        <f t="shared" si="1"/>
        <v>21</v>
      </c>
      <c r="F30" s="46">
        <f t="shared" si="2"/>
        <v>29</v>
      </c>
      <c r="G30" s="45"/>
      <c r="H30" s="45"/>
      <c r="I30" s="45"/>
      <c r="J30" s="45"/>
      <c r="K30" s="45"/>
      <c r="L30" s="45"/>
      <c r="M30" s="45"/>
      <c r="N30" s="45"/>
      <c r="O30" s="45"/>
      <c r="P30" s="45">
        <v>4</v>
      </c>
      <c r="Q30" s="45">
        <v>11</v>
      </c>
      <c r="R30" s="45">
        <v>15</v>
      </c>
      <c r="S30" s="45"/>
      <c r="T30" s="45"/>
      <c r="U30" s="45"/>
      <c r="V30" s="45"/>
      <c r="W30" s="45"/>
      <c r="X30" s="45"/>
      <c r="Y30" s="45"/>
      <c r="Z30" s="45"/>
      <c r="AA30" s="45"/>
      <c r="AB30" s="45">
        <v>4</v>
      </c>
      <c r="AC30" s="45">
        <v>10</v>
      </c>
      <c r="AD30" s="45">
        <v>14</v>
      </c>
    </row>
    <row r="31" spans="1:30" x14ac:dyDescent="0.25">
      <c r="A31" s="41"/>
      <c r="B31" s="39" t="s">
        <v>27</v>
      </c>
      <c r="C31" s="40" t="s">
        <v>134</v>
      </c>
      <c r="D31" s="46">
        <f t="shared" si="0"/>
        <v>1</v>
      </c>
      <c r="E31" s="46">
        <f t="shared" si="1"/>
        <v>11</v>
      </c>
      <c r="F31" s="46">
        <f t="shared" si="2"/>
        <v>12</v>
      </c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>
        <v>3</v>
      </c>
      <c r="R31" s="45">
        <v>3</v>
      </c>
      <c r="S31" s="45"/>
      <c r="T31" s="45"/>
      <c r="U31" s="45"/>
      <c r="V31" s="45"/>
      <c r="W31" s="45"/>
      <c r="X31" s="45"/>
      <c r="Y31" s="45"/>
      <c r="Z31" s="45">
        <v>2</v>
      </c>
      <c r="AA31" s="45">
        <v>2</v>
      </c>
      <c r="AB31" s="45">
        <v>1</v>
      </c>
      <c r="AC31" s="45">
        <v>6</v>
      </c>
      <c r="AD31" s="45">
        <v>7</v>
      </c>
    </row>
    <row r="32" spans="1:30" x14ac:dyDescent="0.25">
      <c r="A32" s="41"/>
      <c r="B32" s="39" t="s">
        <v>28</v>
      </c>
      <c r="C32" s="40" t="s">
        <v>131</v>
      </c>
      <c r="D32" s="46">
        <f t="shared" si="0"/>
        <v>38</v>
      </c>
      <c r="E32" s="46">
        <f t="shared" si="1"/>
        <v>25</v>
      </c>
      <c r="F32" s="46">
        <f t="shared" si="2"/>
        <v>63</v>
      </c>
      <c r="G32" s="45"/>
      <c r="H32" s="45"/>
      <c r="I32" s="45"/>
      <c r="J32" s="45"/>
      <c r="K32" s="45"/>
      <c r="L32" s="45"/>
      <c r="M32" s="45"/>
      <c r="N32" s="45"/>
      <c r="O32" s="45"/>
      <c r="P32" s="45">
        <v>18</v>
      </c>
      <c r="Q32" s="45">
        <v>11</v>
      </c>
      <c r="R32" s="45">
        <v>29</v>
      </c>
      <c r="S32" s="45"/>
      <c r="T32" s="45"/>
      <c r="U32" s="45"/>
      <c r="V32" s="45"/>
      <c r="W32" s="45"/>
      <c r="X32" s="45"/>
      <c r="Y32" s="45">
        <v>1</v>
      </c>
      <c r="Z32" s="45">
        <v>2</v>
      </c>
      <c r="AA32" s="45">
        <v>3</v>
      </c>
      <c r="AB32" s="45">
        <v>19</v>
      </c>
      <c r="AC32" s="45">
        <v>12</v>
      </c>
      <c r="AD32" s="45">
        <v>31</v>
      </c>
    </row>
    <row r="33" spans="1:30" x14ac:dyDescent="0.25">
      <c r="A33" s="33" t="s">
        <v>191</v>
      </c>
      <c r="B33" s="34"/>
      <c r="C33" s="35"/>
      <c r="D33" s="44">
        <f t="shared" si="0"/>
        <v>398</v>
      </c>
      <c r="E33" s="44">
        <f t="shared" si="1"/>
        <v>171</v>
      </c>
      <c r="F33" s="44">
        <f t="shared" si="2"/>
        <v>569</v>
      </c>
      <c r="G33" s="44">
        <v>2</v>
      </c>
      <c r="H33" s="44"/>
      <c r="I33" s="44">
        <v>2</v>
      </c>
      <c r="J33" s="44"/>
      <c r="K33" s="44"/>
      <c r="L33" s="44"/>
      <c r="M33" s="44">
        <v>14</v>
      </c>
      <c r="N33" s="44">
        <v>8</v>
      </c>
      <c r="O33" s="44">
        <v>22</v>
      </c>
      <c r="P33" s="44">
        <v>196</v>
      </c>
      <c r="Q33" s="44">
        <v>83</v>
      </c>
      <c r="R33" s="44">
        <v>279</v>
      </c>
      <c r="S33" s="44"/>
      <c r="T33" s="44"/>
      <c r="U33" s="44"/>
      <c r="V33" s="44"/>
      <c r="W33" s="44"/>
      <c r="X33" s="44"/>
      <c r="Y33" s="44">
        <v>18</v>
      </c>
      <c r="Z33" s="44">
        <v>5</v>
      </c>
      <c r="AA33" s="44">
        <v>23</v>
      </c>
      <c r="AB33" s="44">
        <v>168</v>
      </c>
      <c r="AC33" s="44">
        <v>75</v>
      </c>
      <c r="AD33" s="44">
        <v>243</v>
      </c>
    </row>
    <row r="34" spans="1:30" x14ac:dyDescent="0.25">
      <c r="A34" s="36">
        <v>7</v>
      </c>
      <c r="B34" s="37" t="s">
        <v>116</v>
      </c>
      <c r="C34" s="38"/>
      <c r="D34" s="45">
        <f t="shared" si="0"/>
        <v>267</v>
      </c>
      <c r="E34" s="45">
        <f t="shared" si="1"/>
        <v>96</v>
      </c>
      <c r="F34" s="45">
        <f t="shared" si="2"/>
        <v>363</v>
      </c>
      <c r="G34" s="45">
        <v>1</v>
      </c>
      <c r="H34" s="45"/>
      <c r="I34" s="45">
        <v>1</v>
      </c>
      <c r="J34" s="45"/>
      <c r="K34" s="45"/>
      <c r="L34" s="45"/>
      <c r="M34" s="45">
        <v>10</v>
      </c>
      <c r="N34" s="45">
        <v>6</v>
      </c>
      <c r="O34" s="45">
        <v>16</v>
      </c>
      <c r="P34" s="45">
        <v>114</v>
      </c>
      <c r="Q34" s="45">
        <v>44</v>
      </c>
      <c r="R34" s="45">
        <v>158</v>
      </c>
      <c r="S34" s="45"/>
      <c r="T34" s="45"/>
      <c r="U34" s="45"/>
      <c r="V34" s="45"/>
      <c r="W34" s="45"/>
      <c r="X34" s="45"/>
      <c r="Y34" s="45">
        <v>16</v>
      </c>
      <c r="Z34" s="45"/>
      <c r="AA34" s="45">
        <v>16</v>
      </c>
      <c r="AB34" s="45">
        <v>126</v>
      </c>
      <c r="AC34" s="45">
        <v>46</v>
      </c>
      <c r="AD34" s="45">
        <v>172</v>
      </c>
    </row>
    <row r="35" spans="1:30" x14ac:dyDescent="0.25">
      <c r="A35" s="41"/>
      <c r="B35" s="39" t="s">
        <v>47</v>
      </c>
      <c r="C35" s="40" t="s">
        <v>140</v>
      </c>
      <c r="D35" s="46">
        <f t="shared" si="0"/>
        <v>73</v>
      </c>
      <c r="E35" s="46">
        <f t="shared" si="1"/>
        <v>16</v>
      </c>
      <c r="F35" s="46">
        <f t="shared" si="2"/>
        <v>89</v>
      </c>
      <c r="G35" s="45"/>
      <c r="H35" s="45"/>
      <c r="I35" s="45"/>
      <c r="J35" s="45"/>
      <c r="K35" s="45"/>
      <c r="L35" s="45"/>
      <c r="M35" s="45">
        <v>1</v>
      </c>
      <c r="N35" s="45">
        <v>1</v>
      </c>
      <c r="O35" s="45">
        <v>2</v>
      </c>
      <c r="P35" s="45">
        <v>17</v>
      </c>
      <c r="Q35" s="45">
        <v>4</v>
      </c>
      <c r="R35" s="45">
        <v>21</v>
      </c>
      <c r="S35" s="45"/>
      <c r="T35" s="45"/>
      <c r="U35" s="45"/>
      <c r="V35" s="45"/>
      <c r="W35" s="45"/>
      <c r="X35" s="45"/>
      <c r="Y35" s="45">
        <v>3</v>
      </c>
      <c r="Z35" s="45"/>
      <c r="AA35" s="45">
        <v>3</v>
      </c>
      <c r="AB35" s="45">
        <v>52</v>
      </c>
      <c r="AC35" s="45">
        <v>11</v>
      </c>
      <c r="AD35" s="45">
        <v>63</v>
      </c>
    </row>
    <row r="36" spans="1:30" x14ac:dyDescent="0.25">
      <c r="A36" s="41"/>
      <c r="B36" s="39" t="s">
        <v>34</v>
      </c>
      <c r="C36" s="40" t="s">
        <v>137</v>
      </c>
      <c r="D36" s="46">
        <f t="shared" si="0"/>
        <v>8</v>
      </c>
      <c r="E36" s="46">
        <f t="shared" si="1"/>
        <v>34</v>
      </c>
      <c r="F36" s="46">
        <f t="shared" si="2"/>
        <v>42</v>
      </c>
      <c r="G36" s="45"/>
      <c r="H36" s="45"/>
      <c r="I36" s="45"/>
      <c r="J36" s="45"/>
      <c r="K36" s="45"/>
      <c r="L36" s="45"/>
      <c r="M36" s="45">
        <v>2</v>
      </c>
      <c r="N36" s="45">
        <v>1</v>
      </c>
      <c r="O36" s="45">
        <v>3</v>
      </c>
      <c r="P36" s="45">
        <v>3</v>
      </c>
      <c r="Q36" s="45">
        <v>19</v>
      </c>
      <c r="R36" s="45">
        <v>22</v>
      </c>
      <c r="S36" s="45"/>
      <c r="T36" s="45"/>
      <c r="U36" s="45"/>
      <c r="V36" s="45"/>
      <c r="W36" s="45"/>
      <c r="X36" s="45"/>
      <c r="Y36" s="45">
        <v>1</v>
      </c>
      <c r="Z36" s="45"/>
      <c r="AA36" s="45">
        <v>1</v>
      </c>
      <c r="AB36" s="45">
        <v>2</v>
      </c>
      <c r="AC36" s="45">
        <v>14</v>
      </c>
      <c r="AD36" s="45">
        <v>16</v>
      </c>
    </row>
    <row r="37" spans="1:30" x14ac:dyDescent="0.25">
      <c r="A37" s="41"/>
      <c r="B37" s="39" t="s">
        <v>100</v>
      </c>
      <c r="C37" s="40" t="s">
        <v>101</v>
      </c>
      <c r="D37" s="46">
        <f t="shared" si="0"/>
        <v>12</v>
      </c>
      <c r="E37" s="46">
        <f t="shared" si="1"/>
        <v>10</v>
      </c>
      <c r="F37" s="46">
        <f t="shared" si="2"/>
        <v>22</v>
      </c>
      <c r="G37" s="45"/>
      <c r="H37" s="45"/>
      <c r="I37" s="45"/>
      <c r="J37" s="45"/>
      <c r="K37" s="45"/>
      <c r="L37" s="45"/>
      <c r="M37" s="45">
        <v>1</v>
      </c>
      <c r="N37" s="45">
        <v>1</v>
      </c>
      <c r="O37" s="45">
        <v>2</v>
      </c>
      <c r="P37" s="45">
        <v>7</v>
      </c>
      <c r="Q37" s="45">
        <v>5</v>
      </c>
      <c r="R37" s="45">
        <v>12</v>
      </c>
      <c r="S37" s="45"/>
      <c r="T37" s="45"/>
      <c r="U37" s="45"/>
      <c r="V37" s="45"/>
      <c r="W37" s="45"/>
      <c r="X37" s="45"/>
      <c r="Y37" s="45">
        <v>1</v>
      </c>
      <c r="Z37" s="45"/>
      <c r="AA37" s="45">
        <v>1</v>
      </c>
      <c r="AB37" s="45">
        <v>3</v>
      </c>
      <c r="AC37" s="45">
        <v>4</v>
      </c>
      <c r="AD37" s="45">
        <v>7</v>
      </c>
    </row>
    <row r="38" spans="1:30" x14ac:dyDescent="0.25">
      <c r="A38" s="41"/>
      <c r="B38" s="39" t="s">
        <v>36</v>
      </c>
      <c r="C38" s="40" t="s">
        <v>139</v>
      </c>
      <c r="D38" s="46">
        <f t="shared" si="0"/>
        <v>21</v>
      </c>
      <c r="E38" s="46">
        <f t="shared" si="1"/>
        <v>3</v>
      </c>
      <c r="F38" s="46">
        <f t="shared" si="2"/>
        <v>24</v>
      </c>
      <c r="G38" s="45"/>
      <c r="H38" s="45"/>
      <c r="I38" s="45"/>
      <c r="J38" s="45"/>
      <c r="K38" s="45"/>
      <c r="L38" s="45"/>
      <c r="M38" s="45"/>
      <c r="N38" s="45"/>
      <c r="O38" s="45"/>
      <c r="P38" s="45">
        <v>15</v>
      </c>
      <c r="Q38" s="45">
        <v>3</v>
      </c>
      <c r="R38" s="45">
        <v>18</v>
      </c>
      <c r="S38" s="45"/>
      <c r="T38" s="45"/>
      <c r="U38" s="45"/>
      <c r="V38" s="45"/>
      <c r="W38" s="45"/>
      <c r="X38" s="45"/>
      <c r="Y38" s="45"/>
      <c r="Z38" s="45"/>
      <c r="AA38" s="45"/>
      <c r="AB38" s="45">
        <v>6</v>
      </c>
      <c r="AC38" s="45"/>
      <c r="AD38" s="45">
        <v>6</v>
      </c>
    </row>
    <row r="39" spans="1:30" x14ac:dyDescent="0.25">
      <c r="A39" s="41"/>
      <c r="B39" s="39" t="s">
        <v>41</v>
      </c>
      <c r="C39" s="40" t="s">
        <v>42</v>
      </c>
      <c r="D39" s="46">
        <f t="shared" si="0"/>
        <v>10</v>
      </c>
      <c r="E39" s="46">
        <f t="shared" si="1"/>
        <v>2</v>
      </c>
      <c r="F39" s="46">
        <f t="shared" si="2"/>
        <v>12</v>
      </c>
      <c r="G39" s="45"/>
      <c r="H39" s="45"/>
      <c r="I39" s="45"/>
      <c r="J39" s="45"/>
      <c r="K39" s="45"/>
      <c r="L39" s="45"/>
      <c r="M39" s="45"/>
      <c r="N39" s="45"/>
      <c r="O39" s="45"/>
      <c r="P39" s="45">
        <v>3</v>
      </c>
      <c r="Q39" s="45"/>
      <c r="R39" s="45">
        <v>3</v>
      </c>
      <c r="S39" s="45"/>
      <c r="T39" s="45"/>
      <c r="U39" s="45"/>
      <c r="V39" s="45"/>
      <c r="W39" s="45"/>
      <c r="X39" s="45"/>
      <c r="Y39" s="45"/>
      <c r="Z39" s="45"/>
      <c r="AA39" s="45"/>
      <c r="AB39" s="45">
        <v>7</v>
      </c>
      <c r="AC39" s="45">
        <v>2</v>
      </c>
      <c r="AD39" s="45">
        <v>9</v>
      </c>
    </row>
    <row r="40" spans="1:30" x14ac:dyDescent="0.25">
      <c r="A40" s="41"/>
      <c r="B40" s="39" t="s">
        <v>39</v>
      </c>
      <c r="C40" s="40" t="s">
        <v>40</v>
      </c>
      <c r="D40" s="46">
        <f t="shared" si="0"/>
        <v>26</v>
      </c>
      <c r="E40" s="46">
        <f t="shared" si="1"/>
        <v>8</v>
      </c>
      <c r="F40" s="46">
        <f t="shared" si="2"/>
        <v>34</v>
      </c>
      <c r="G40" s="45">
        <v>1</v>
      </c>
      <c r="H40" s="45"/>
      <c r="I40" s="45">
        <v>1</v>
      </c>
      <c r="J40" s="45"/>
      <c r="K40" s="45"/>
      <c r="L40" s="45"/>
      <c r="M40" s="45"/>
      <c r="N40" s="45"/>
      <c r="O40" s="45"/>
      <c r="P40" s="45">
        <v>15</v>
      </c>
      <c r="Q40" s="45">
        <v>4</v>
      </c>
      <c r="R40" s="45">
        <v>19</v>
      </c>
      <c r="S40" s="45"/>
      <c r="T40" s="45"/>
      <c r="U40" s="45"/>
      <c r="V40" s="45"/>
      <c r="W40" s="45"/>
      <c r="X40" s="45"/>
      <c r="Y40" s="45">
        <v>1</v>
      </c>
      <c r="Z40" s="45"/>
      <c r="AA40" s="45">
        <v>1</v>
      </c>
      <c r="AB40" s="45">
        <v>9</v>
      </c>
      <c r="AC40" s="45">
        <v>4</v>
      </c>
      <c r="AD40" s="45">
        <v>13</v>
      </c>
    </row>
    <row r="41" spans="1:30" x14ac:dyDescent="0.25">
      <c r="A41" s="41"/>
      <c r="B41" s="39" t="s">
        <v>37</v>
      </c>
      <c r="C41" s="40" t="s">
        <v>38</v>
      </c>
      <c r="D41" s="46">
        <f t="shared" si="0"/>
        <v>24</v>
      </c>
      <c r="E41" s="46">
        <f t="shared" si="1"/>
        <v>3</v>
      </c>
      <c r="F41" s="46">
        <f t="shared" si="2"/>
        <v>27</v>
      </c>
      <c r="G41" s="45"/>
      <c r="H41" s="45"/>
      <c r="I41" s="45"/>
      <c r="J41" s="45"/>
      <c r="K41" s="45"/>
      <c r="L41" s="45"/>
      <c r="M41" s="45"/>
      <c r="N41" s="45"/>
      <c r="O41" s="45"/>
      <c r="P41" s="45">
        <v>14</v>
      </c>
      <c r="Q41" s="45">
        <v>3</v>
      </c>
      <c r="R41" s="45">
        <v>17</v>
      </c>
      <c r="S41" s="45"/>
      <c r="T41" s="45"/>
      <c r="U41" s="45"/>
      <c r="V41" s="45"/>
      <c r="W41" s="45"/>
      <c r="X41" s="45"/>
      <c r="Y41" s="45">
        <v>1</v>
      </c>
      <c r="Z41" s="45"/>
      <c r="AA41" s="45">
        <v>1</v>
      </c>
      <c r="AB41" s="45">
        <v>9</v>
      </c>
      <c r="AC41" s="45"/>
      <c r="AD41" s="45">
        <v>9</v>
      </c>
    </row>
    <row r="42" spans="1:30" x14ac:dyDescent="0.25">
      <c r="A42" s="41"/>
      <c r="B42" s="39" t="s">
        <v>35</v>
      </c>
      <c r="C42" s="40" t="s">
        <v>138</v>
      </c>
      <c r="D42" s="46">
        <f t="shared" si="0"/>
        <v>9</v>
      </c>
      <c r="E42" s="46">
        <f t="shared" si="1"/>
        <v>5</v>
      </c>
      <c r="F42" s="46">
        <f t="shared" si="2"/>
        <v>14</v>
      </c>
      <c r="G42" s="45"/>
      <c r="H42" s="45"/>
      <c r="I42" s="45"/>
      <c r="J42" s="45"/>
      <c r="K42" s="45"/>
      <c r="L42" s="45"/>
      <c r="M42" s="45"/>
      <c r="N42" s="45"/>
      <c r="O42" s="45"/>
      <c r="P42" s="45">
        <v>3</v>
      </c>
      <c r="Q42" s="45">
        <v>1</v>
      </c>
      <c r="R42" s="45">
        <v>4</v>
      </c>
      <c r="S42" s="45"/>
      <c r="T42" s="45"/>
      <c r="U42" s="45"/>
      <c r="V42" s="45"/>
      <c r="W42" s="45"/>
      <c r="X42" s="45"/>
      <c r="Y42" s="45">
        <v>1</v>
      </c>
      <c r="Z42" s="45"/>
      <c r="AA42" s="45">
        <v>1</v>
      </c>
      <c r="AB42" s="45">
        <v>5</v>
      </c>
      <c r="AC42" s="45">
        <v>4</v>
      </c>
      <c r="AD42" s="45">
        <v>9</v>
      </c>
    </row>
    <row r="43" spans="1:30" x14ac:dyDescent="0.25">
      <c r="A43" s="41"/>
      <c r="B43" s="39" t="s">
        <v>32</v>
      </c>
      <c r="C43" s="40" t="s">
        <v>33</v>
      </c>
      <c r="D43" s="46">
        <f t="shared" si="0"/>
        <v>84</v>
      </c>
      <c r="E43" s="46">
        <f t="shared" si="1"/>
        <v>15</v>
      </c>
      <c r="F43" s="46">
        <f t="shared" si="2"/>
        <v>99</v>
      </c>
      <c r="G43" s="45"/>
      <c r="H43" s="45"/>
      <c r="I43" s="45"/>
      <c r="J43" s="45"/>
      <c r="K43" s="45"/>
      <c r="L43" s="45"/>
      <c r="M43" s="45">
        <v>6</v>
      </c>
      <c r="N43" s="45">
        <v>3</v>
      </c>
      <c r="O43" s="45">
        <v>9</v>
      </c>
      <c r="P43" s="45">
        <v>37</v>
      </c>
      <c r="Q43" s="45">
        <v>5</v>
      </c>
      <c r="R43" s="45">
        <v>42</v>
      </c>
      <c r="S43" s="45"/>
      <c r="T43" s="45"/>
      <c r="U43" s="45"/>
      <c r="V43" s="45"/>
      <c r="W43" s="45"/>
      <c r="X43" s="45"/>
      <c r="Y43" s="45">
        <v>8</v>
      </c>
      <c r="Z43" s="45"/>
      <c r="AA43" s="45">
        <v>8</v>
      </c>
      <c r="AB43" s="45">
        <v>33</v>
      </c>
      <c r="AC43" s="45">
        <v>7</v>
      </c>
      <c r="AD43" s="45">
        <v>40</v>
      </c>
    </row>
    <row r="44" spans="1:30" x14ac:dyDescent="0.25">
      <c r="A44" s="41"/>
      <c r="B44" s="37" t="s">
        <v>117</v>
      </c>
      <c r="C44" s="38"/>
      <c r="D44" s="45">
        <f t="shared" si="0"/>
        <v>25</v>
      </c>
      <c r="E44" s="45">
        <f t="shared" si="1"/>
        <v>33</v>
      </c>
      <c r="F44" s="45">
        <f t="shared" si="2"/>
        <v>58</v>
      </c>
      <c r="G44" s="45">
        <v>1</v>
      </c>
      <c r="H44" s="45"/>
      <c r="I44" s="45">
        <v>1</v>
      </c>
      <c r="J44" s="45"/>
      <c r="K44" s="45"/>
      <c r="L44" s="45"/>
      <c r="M44" s="45">
        <v>1</v>
      </c>
      <c r="N44" s="45">
        <v>2</v>
      </c>
      <c r="O44" s="45">
        <v>3</v>
      </c>
      <c r="P44" s="45">
        <v>12</v>
      </c>
      <c r="Q44" s="45">
        <v>11</v>
      </c>
      <c r="R44" s="45">
        <v>23</v>
      </c>
      <c r="S44" s="45"/>
      <c r="T44" s="45"/>
      <c r="U44" s="45"/>
      <c r="V44" s="45"/>
      <c r="W44" s="45"/>
      <c r="X44" s="45"/>
      <c r="Y44" s="45">
        <v>1</v>
      </c>
      <c r="Z44" s="45">
        <v>4</v>
      </c>
      <c r="AA44" s="45">
        <v>5</v>
      </c>
      <c r="AB44" s="45">
        <v>10</v>
      </c>
      <c r="AC44" s="45">
        <v>16</v>
      </c>
      <c r="AD44" s="45">
        <v>26</v>
      </c>
    </row>
    <row r="45" spans="1:30" x14ac:dyDescent="0.25">
      <c r="A45" s="41"/>
      <c r="B45" s="39" t="s">
        <v>144</v>
      </c>
      <c r="C45" s="40" t="s">
        <v>145</v>
      </c>
      <c r="D45" s="46">
        <f t="shared" si="0"/>
        <v>6</v>
      </c>
      <c r="E45" s="46">
        <f t="shared" si="1"/>
        <v>6</v>
      </c>
      <c r="F45" s="46">
        <f t="shared" si="2"/>
        <v>12</v>
      </c>
      <c r="G45" s="45"/>
      <c r="H45" s="45"/>
      <c r="I45" s="45"/>
      <c r="J45" s="45"/>
      <c r="K45" s="45"/>
      <c r="L45" s="45"/>
      <c r="M45" s="45">
        <v>1</v>
      </c>
      <c r="N45" s="45">
        <v>1</v>
      </c>
      <c r="O45" s="45">
        <v>2</v>
      </c>
      <c r="P45" s="45">
        <v>3</v>
      </c>
      <c r="Q45" s="45"/>
      <c r="R45" s="45">
        <v>3</v>
      </c>
      <c r="S45" s="45"/>
      <c r="T45" s="45"/>
      <c r="U45" s="45"/>
      <c r="V45" s="45"/>
      <c r="W45" s="45"/>
      <c r="X45" s="45"/>
      <c r="Y45" s="45"/>
      <c r="Z45" s="45"/>
      <c r="AA45" s="45"/>
      <c r="AB45" s="45">
        <v>2</v>
      </c>
      <c r="AC45" s="45">
        <v>5</v>
      </c>
      <c r="AD45" s="45">
        <v>7</v>
      </c>
    </row>
    <row r="46" spans="1:30" x14ac:dyDescent="0.25">
      <c r="A46" s="41"/>
      <c r="B46" s="39" t="s">
        <v>146</v>
      </c>
      <c r="C46" s="40" t="s">
        <v>147</v>
      </c>
      <c r="D46" s="46">
        <f t="shared" si="0"/>
        <v>9</v>
      </c>
      <c r="E46" s="46">
        <f t="shared" si="1"/>
        <v>24</v>
      </c>
      <c r="F46" s="46">
        <f t="shared" si="2"/>
        <v>33</v>
      </c>
      <c r="G46" s="45">
        <v>1</v>
      </c>
      <c r="H46" s="45"/>
      <c r="I46" s="45">
        <v>1</v>
      </c>
      <c r="J46" s="45"/>
      <c r="K46" s="45"/>
      <c r="L46" s="45"/>
      <c r="M46" s="45"/>
      <c r="N46" s="45">
        <v>1</v>
      </c>
      <c r="O46" s="45">
        <v>1</v>
      </c>
      <c r="P46" s="45">
        <v>4</v>
      </c>
      <c r="Q46" s="45">
        <v>9</v>
      </c>
      <c r="R46" s="45">
        <v>13</v>
      </c>
      <c r="S46" s="45"/>
      <c r="T46" s="45"/>
      <c r="U46" s="45"/>
      <c r="V46" s="45"/>
      <c r="W46" s="45"/>
      <c r="X46" s="45"/>
      <c r="Y46" s="45"/>
      <c r="Z46" s="45">
        <v>4</v>
      </c>
      <c r="AA46" s="45">
        <v>4</v>
      </c>
      <c r="AB46" s="45">
        <v>4</v>
      </c>
      <c r="AC46" s="45">
        <v>10</v>
      </c>
      <c r="AD46" s="45">
        <v>14</v>
      </c>
    </row>
    <row r="47" spans="1:30" x14ac:dyDescent="0.25">
      <c r="A47" s="34"/>
      <c r="B47" s="39" t="s">
        <v>149</v>
      </c>
      <c r="C47" s="40" t="s">
        <v>150</v>
      </c>
      <c r="D47" s="46">
        <f t="shared" si="0"/>
        <v>10</v>
      </c>
      <c r="E47" s="46">
        <f t="shared" si="1"/>
        <v>3</v>
      </c>
      <c r="F47" s="46">
        <f t="shared" si="2"/>
        <v>13</v>
      </c>
      <c r="G47" s="45"/>
      <c r="H47" s="45"/>
      <c r="I47" s="45"/>
      <c r="J47" s="45"/>
      <c r="K47" s="45"/>
      <c r="L47" s="45"/>
      <c r="M47" s="45"/>
      <c r="N47" s="45"/>
      <c r="O47" s="45"/>
      <c r="P47" s="45">
        <v>5</v>
      </c>
      <c r="Q47" s="45">
        <v>2</v>
      </c>
      <c r="R47" s="45">
        <v>7</v>
      </c>
      <c r="S47" s="45"/>
      <c r="T47" s="45"/>
      <c r="U47" s="45"/>
      <c r="V47" s="45"/>
      <c r="W47" s="45"/>
      <c r="X47" s="45"/>
      <c r="Y47" s="45">
        <v>1</v>
      </c>
      <c r="Z47" s="45"/>
      <c r="AA47" s="45">
        <v>1</v>
      </c>
      <c r="AB47" s="45">
        <v>4</v>
      </c>
      <c r="AC47" s="45">
        <v>1</v>
      </c>
      <c r="AD47" s="45">
        <v>5</v>
      </c>
    </row>
    <row r="48" spans="1:30" x14ac:dyDescent="0.25">
      <c r="A48" s="36">
        <v>9</v>
      </c>
      <c r="B48" s="37" t="s">
        <v>18</v>
      </c>
      <c r="C48" s="38"/>
      <c r="D48" s="45">
        <f t="shared" si="0"/>
        <v>106</v>
      </c>
      <c r="E48" s="45">
        <f t="shared" si="1"/>
        <v>42</v>
      </c>
      <c r="F48" s="45">
        <f t="shared" si="2"/>
        <v>148</v>
      </c>
      <c r="G48" s="45"/>
      <c r="H48" s="45"/>
      <c r="I48" s="45"/>
      <c r="J48" s="45"/>
      <c r="K48" s="45"/>
      <c r="L48" s="45"/>
      <c r="M48" s="45">
        <v>3</v>
      </c>
      <c r="N48" s="45"/>
      <c r="O48" s="45">
        <v>3</v>
      </c>
      <c r="P48" s="45">
        <v>70</v>
      </c>
      <c r="Q48" s="45">
        <v>28</v>
      </c>
      <c r="R48" s="45">
        <v>98</v>
      </c>
      <c r="S48" s="45"/>
      <c r="T48" s="45"/>
      <c r="U48" s="45"/>
      <c r="V48" s="45"/>
      <c r="W48" s="45"/>
      <c r="X48" s="45"/>
      <c r="Y48" s="45">
        <v>1</v>
      </c>
      <c r="Z48" s="45">
        <v>1</v>
      </c>
      <c r="AA48" s="45">
        <v>2</v>
      </c>
      <c r="AB48" s="45">
        <v>32</v>
      </c>
      <c r="AC48" s="45">
        <v>13</v>
      </c>
      <c r="AD48" s="45">
        <v>45</v>
      </c>
    </row>
    <row r="49" spans="1:30" x14ac:dyDescent="0.25">
      <c r="A49" s="41"/>
      <c r="B49" s="39" t="s">
        <v>31</v>
      </c>
      <c r="C49" s="40" t="s">
        <v>136</v>
      </c>
      <c r="D49" s="46">
        <f t="shared" si="0"/>
        <v>80</v>
      </c>
      <c r="E49" s="46">
        <f t="shared" si="1"/>
        <v>30</v>
      </c>
      <c r="F49" s="46">
        <f t="shared" si="2"/>
        <v>110</v>
      </c>
      <c r="G49" s="45"/>
      <c r="H49" s="45"/>
      <c r="I49" s="45"/>
      <c r="J49" s="45"/>
      <c r="K49" s="45"/>
      <c r="L49" s="45"/>
      <c r="M49" s="45">
        <v>2</v>
      </c>
      <c r="N49" s="45"/>
      <c r="O49" s="45">
        <v>2</v>
      </c>
      <c r="P49" s="45">
        <v>58</v>
      </c>
      <c r="Q49" s="45">
        <v>23</v>
      </c>
      <c r="R49" s="45">
        <v>81</v>
      </c>
      <c r="S49" s="45"/>
      <c r="T49" s="45"/>
      <c r="U49" s="45"/>
      <c r="V49" s="45"/>
      <c r="W49" s="45"/>
      <c r="X49" s="45"/>
      <c r="Y49" s="45"/>
      <c r="Z49" s="45"/>
      <c r="AA49" s="45"/>
      <c r="AB49" s="45">
        <v>20</v>
      </c>
      <c r="AC49" s="45">
        <v>7</v>
      </c>
      <c r="AD49" s="45">
        <v>27</v>
      </c>
    </row>
    <row r="50" spans="1:30" x14ac:dyDescent="0.25">
      <c r="A50" s="41"/>
      <c r="B50" s="39" t="s">
        <v>32</v>
      </c>
      <c r="C50" s="40" t="s">
        <v>33</v>
      </c>
      <c r="D50" s="46">
        <f t="shared" si="0"/>
        <v>26</v>
      </c>
      <c r="E50" s="46">
        <f t="shared" si="1"/>
        <v>12</v>
      </c>
      <c r="F50" s="46">
        <f t="shared" si="2"/>
        <v>38</v>
      </c>
      <c r="G50" s="45"/>
      <c r="H50" s="45"/>
      <c r="I50" s="45"/>
      <c r="J50" s="45"/>
      <c r="K50" s="45"/>
      <c r="L50" s="45"/>
      <c r="M50" s="45">
        <v>1</v>
      </c>
      <c r="N50" s="45"/>
      <c r="O50" s="45">
        <v>1</v>
      </c>
      <c r="P50" s="45">
        <v>12</v>
      </c>
      <c r="Q50" s="45">
        <v>5</v>
      </c>
      <c r="R50" s="45">
        <v>17</v>
      </c>
      <c r="S50" s="45"/>
      <c r="T50" s="45"/>
      <c r="U50" s="45"/>
      <c r="V50" s="45"/>
      <c r="W50" s="45"/>
      <c r="X50" s="45"/>
      <c r="Y50" s="45">
        <v>1</v>
      </c>
      <c r="Z50" s="45">
        <v>1</v>
      </c>
      <c r="AA50" s="45">
        <v>2</v>
      </c>
      <c r="AB50" s="45">
        <v>12</v>
      </c>
      <c r="AC50" s="45">
        <v>6</v>
      </c>
      <c r="AD50" s="45">
        <v>18</v>
      </c>
    </row>
    <row r="51" spans="1:30" x14ac:dyDescent="0.25">
      <c r="A51" s="33" t="s">
        <v>192</v>
      </c>
      <c r="B51" s="34"/>
      <c r="C51" s="35"/>
      <c r="D51" s="44">
        <f t="shared" si="0"/>
        <v>94</v>
      </c>
      <c r="E51" s="44">
        <f t="shared" si="1"/>
        <v>39</v>
      </c>
      <c r="F51" s="44">
        <f t="shared" si="2"/>
        <v>133</v>
      </c>
      <c r="G51" s="44">
        <v>1</v>
      </c>
      <c r="H51" s="44"/>
      <c r="I51" s="44">
        <v>1</v>
      </c>
      <c r="J51" s="44"/>
      <c r="K51" s="44"/>
      <c r="L51" s="44"/>
      <c r="M51" s="44">
        <v>2</v>
      </c>
      <c r="N51" s="44"/>
      <c r="O51" s="44">
        <v>2</v>
      </c>
      <c r="P51" s="44">
        <v>34</v>
      </c>
      <c r="Q51" s="44">
        <v>14</v>
      </c>
      <c r="R51" s="44">
        <v>48</v>
      </c>
      <c r="S51" s="44"/>
      <c r="T51" s="44"/>
      <c r="U51" s="44"/>
      <c r="V51" s="44"/>
      <c r="W51" s="44"/>
      <c r="X51" s="44"/>
      <c r="Y51" s="44">
        <v>12</v>
      </c>
      <c r="Z51" s="44">
        <v>5</v>
      </c>
      <c r="AA51" s="44">
        <v>17</v>
      </c>
      <c r="AB51" s="44">
        <v>45</v>
      </c>
      <c r="AC51" s="44">
        <v>20</v>
      </c>
      <c r="AD51" s="44">
        <v>65</v>
      </c>
    </row>
    <row r="52" spans="1:30" x14ac:dyDescent="0.25">
      <c r="A52" s="36">
        <v>6</v>
      </c>
      <c r="B52" s="37" t="s">
        <v>48</v>
      </c>
      <c r="C52" s="38"/>
      <c r="D52" s="45">
        <f t="shared" si="0"/>
        <v>4</v>
      </c>
      <c r="E52" s="45">
        <f t="shared" si="1"/>
        <v>2</v>
      </c>
      <c r="F52" s="45">
        <f t="shared" si="2"/>
        <v>6</v>
      </c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>
        <v>1</v>
      </c>
      <c r="R52" s="45">
        <v>1</v>
      </c>
      <c r="S52" s="45"/>
      <c r="T52" s="45"/>
      <c r="U52" s="45"/>
      <c r="V52" s="45"/>
      <c r="W52" s="45"/>
      <c r="X52" s="45"/>
      <c r="Y52" s="45">
        <v>1</v>
      </c>
      <c r="Z52" s="45">
        <v>1</v>
      </c>
      <c r="AA52" s="45">
        <v>2</v>
      </c>
      <c r="AB52" s="45">
        <v>3</v>
      </c>
      <c r="AC52" s="45"/>
      <c r="AD52" s="45">
        <v>3</v>
      </c>
    </row>
    <row r="53" spans="1:30" x14ac:dyDescent="0.25">
      <c r="A53" s="34"/>
      <c r="B53" s="39" t="s">
        <v>51</v>
      </c>
      <c r="C53" s="40" t="s">
        <v>52</v>
      </c>
      <c r="D53" s="46">
        <f t="shared" si="0"/>
        <v>4</v>
      </c>
      <c r="E53" s="46">
        <f t="shared" si="1"/>
        <v>2</v>
      </c>
      <c r="F53" s="46">
        <f t="shared" si="2"/>
        <v>6</v>
      </c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>
        <v>1</v>
      </c>
      <c r="R53" s="45">
        <v>1</v>
      </c>
      <c r="S53" s="45"/>
      <c r="T53" s="45"/>
      <c r="U53" s="45"/>
      <c r="V53" s="45"/>
      <c r="W53" s="45"/>
      <c r="X53" s="45"/>
      <c r="Y53" s="45">
        <v>1</v>
      </c>
      <c r="Z53" s="45">
        <v>1</v>
      </c>
      <c r="AA53" s="45">
        <v>2</v>
      </c>
      <c r="AB53" s="45">
        <v>3</v>
      </c>
      <c r="AC53" s="45"/>
      <c r="AD53" s="45">
        <v>3</v>
      </c>
    </row>
    <row r="54" spans="1:30" x14ac:dyDescent="0.25">
      <c r="A54" s="36">
        <v>7</v>
      </c>
      <c r="B54" s="37" t="s">
        <v>116</v>
      </c>
      <c r="C54" s="38"/>
      <c r="D54" s="45">
        <f t="shared" si="0"/>
        <v>88</v>
      </c>
      <c r="E54" s="45">
        <f t="shared" si="1"/>
        <v>36</v>
      </c>
      <c r="F54" s="45">
        <f t="shared" si="2"/>
        <v>124</v>
      </c>
      <c r="G54" s="45">
        <v>1</v>
      </c>
      <c r="H54" s="45"/>
      <c r="I54" s="45">
        <v>1</v>
      </c>
      <c r="J54" s="45"/>
      <c r="K54" s="45"/>
      <c r="L54" s="45"/>
      <c r="M54" s="45">
        <v>2</v>
      </c>
      <c r="N54" s="45"/>
      <c r="O54" s="45">
        <v>2</v>
      </c>
      <c r="P54" s="45">
        <v>32</v>
      </c>
      <c r="Q54" s="45">
        <v>13</v>
      </c>
      <c r="R54" s="45">
        <v>45</v>
      </c>
      <c r="S54" s="45"/>
      <c r="T54" s="45"/>
      <c r="U54" s="45"/>
      <c r="V54" s="45"/>
      <c r="W54" s="45"/>
      <c r="X54" s="45"/>
      <c r="Y54" s="45">
        <v>11</v>
      </c>
      <c r="Z54" s="45">
        <v>4</v>
      </c>
      <c r="AA54" s="45">
        <v>15</v>
      </c>
      <c r="AB54" s="45">
        <v>42</v>
      </c>
      <c r="AC54" s="45">
        <v>19</v>
      </c>
      <c r="AD54" s="45">
        <v>61</v>
      </c>
    </row>
    <row r="55" spans="1:30" x14ac:dyDescent="0.25">
      <c r="A55" s="41"/>
      <c r="B55" s="39" t="s">
        <v>53</v>
      </c>
      <c r="C55" s="40" t="s">
        <v>151</v>
      </c>
      <c r="D55" s="46">
        <f t="shared" si="0"/>
        <v>68</v>
      </c>
      <c r="E55" s="46">
        <f t="shared" si="1"/>
        <v>17</v>
      </c>
      <c r="F55" s="46">
        <f t="shared" si="2"/>
        <v>85</v>
      </c>
      <c r="G55" s="45">
        <v>1</v>
      </c>
      <c r="H55" s="45"/>
      <c r="I55" s="45">
        <v>1</v>
      </c>
      <c r="J55" s="45"/>
      <c r="K55" s="45"/>
      <c r="L55" s="45"/>
      <c r="M55" s="45">
        <v>1</v>
      </c>
      <c r="N55" s="45"/>
      <c r="O55" s="45">
        <v>1</v>
      </c>
      <c r="P55" s="45">
        <v>23</v>
      </c>
      <c r="Q55" s="45">
        <v>6</v>
      </c>
      <c r="R55" s="45">
        <v>29</v>
      </c>
      <c r="S55" s="45"/>
      <c r="T55" s="45"/>
      <c r="U55" s="45"/>
      <c r="V55" s="45"/>
      <c r="W55" s="45"/>
      <c r="X55" s="45"/>
      <c r="Y55" s="45">
        <v>11</v>
      </c>
      <c r="Z55" s="45">
        <v>3</v>
      </c>
      <c r="AA55" s="45">
        <v>14</v>
      </c>
      <c r="AB55" s="45">
        <v>32</v>
      </c>
      <c r="AC55" s="45">
        <v>8</v>
      </c>
      <c r="AD55" s="45">
        <v>40</v>
      </c>
    </row>
    <row r="56" spans="1:30" x14ac:dyDescent="0.25">
      <c r="A56" s="41"/>
      <c r="B56" s="39" t="s">
        <v>54</v>
      </c>
      <c r="C56" s="40" t="s">
        <v>55</v>
      </c>
      <c r="D56" s="46">
        <f t="shared" si="0"/>
        <v>14</v>
      </c>
      <c r="E56" s="46">
        <f t="shared" si="1"/>
        <v>14</v>
      </c>
      <c r="F56" s="46">
        <f t="shared" si="2"/>
        <v>28</v>
      </c>
      <c r="G56" s="45"/>
      <c r="H56" s="45"/>
      <c r="I56" s="45"/>
      <c r="J56" s="45"/>
      <c r="K56" s="45"/>
      <c r="L56" s="45"/>
      <c r="M56" s="45">
        <v>1</v>
      </c>
      <c r="N56" s="45"/>
      <c r="O56" s="45">
        <v>1</v>
      </c>
      <c r="P56" s="45">
        <v>7</v>
      </c>
      <c r="Q56" s="45">
        <v>3</v>
      </c>
      <c r="R56" s="45">
        <v>10</v>
      </c>
      <c r="S56" s="45"/>
      <c r="T56" s="45"/>
      <c r="U56" s="45"/>
      <c r="V56" s="45"/>
      <c r="W56" s="45"/>
      <c r="X56" s="45"/>
      <c r="Y56" s="45"/>
      <c r="Z56" s="45">
        <v>1</v>
      </c>
      <c r="AA56" s="45">
        <v>1</v>
      </c>
      <c r="AB56" s="45">
        <v>6</v>
      </c>
      <c r="AC56" s="45">
        <v>10</v>
      </c>
      <c r="AD56" s="45">
        <v>16</v>
      </c>
    </row>
    <row r="57" spans="1:30" x14ac:dyDescent="0.25">
      <c r="A57" s="34"/>
      <c r="B57" s="39" t="s">
        <v>56</v>
      </c>
      <c r="C57" s="40" t="s">
        <v>152</v>
      </c>
      <c r="D57" s="46">
        <f t="shared" si="0"/>
        <v>6</v>
      </c>
      <c r="E57" s="46">
        <f t="shared" si="1"/>
        <v>5</v>
      </c>
      <c r="F57" s="46">
        <f t="shared" si="2"/>
        <v>11</v>
      </c>
      <c r="G57" s="45"/>
      <c r="H57" s="45"/>
      <c r="I57" s="45"/>
      <c r="J57" s="45"/>
      <c r="K57" s="45"/>
      <c r="L57" s="45"/>
      <c r="M57" s="45"/>
      <c r="N57" s="45"/>
      <c r="O57" s="45"/>
      <c r="P57" s="45">
        <v>2</v>
      </c>
      <c r="Q57" s="45">
        <v>4</v>
      </c>
      <c r="R57" s="45">
        <v>6</v>
      </c>
      <c r="S57" s="45"/>
      <c r="T57" s="45"/>
      <c r="U57" s="45"/>
      <c r="V57" s="45"/>
      <c r="W57" s="45"/>
      <c r="X57" s="45"/>
      <c r="Y57" s="45"/>
      <c r="Z57" s="45"/>
      <c r="AA57" s="45"/>
      <c r="AB57" s="45">
        <v>4</v>
      </c>
      <c r="AC57" s="45">
        <v>1</v>
      </c>
      <c r="AD57" s="45">
        <v>5</v>
      </c>
    </row>
    <row r="58" spans="1:30" x14ac:dyDescent="0.25">
      <c r="A58" s="36">
        <v>8</v>
      </c>
      <c r="B58" s="37" t="s">
        <v>118</v>
      </c>
      <c r="C58" s="38"/>
      <c r="D58" s="45">
        <f t="shared" si="0"/>
        <v>2</v>
      </c>
      <c r="E58" s="45">
        <f t="shared" si="1"/>
        <v>1</v>
      </c>
      <c r="F58" s="45">
        <f t="shared" si="2"/>
        <v>3</v>
      </c>
      <c r="G58" s="45"/>
      <c r="H58" s="45"/>
      <c r="I58" s="45"/>
      <c r="J58" s="45"/>
      <c r="K58" s="45"/>
      <c r="L58" s="45"/>
      <c r="M58" s="45"/>
      <c r="N58" s="45"/>
      <c r="O58" s="45"/>
      <c r="P58" s="45">
        <v>2</v>
      </c>
      <c r="Q58" s="45"/>
      <c r="R58" s="45">
        <v>2</v>
      </c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>
        <v>1</v>
      </c>
      <c r="AD58" s="45">
        <v>1</v>
      </c>
    </row>
    <row r="59" spans="1:30" x14ac:dyDescent="0.25">
      <c r="A59" s="41"/>
      <c r="B59" s="39" t="s">
        <v>102</v>
      </c>
      <c r="C59" s="40" t="s">
        <v>103</v>
      </c>
      <c r="D59" s="46">
        <f t="shared" si="0"/>
        <v>2</v>
      </c>
      <c r="E59" s="46">
        <f t="shared" si="1"/>
        <v>1</v>
      </c>
      <c r="F59" s="46">
        <f t="shared" si="2"/>
        <v>3</v>
      </c>
      <c r="G59" s="45"/>
      <c r="H59" s="45"/>
      <c r="I59" s="45"/>
      <c r="J59" s="45"/>
      <c r="K59" s="45"/>
      <c r="L59" s="45"/>
      <c r="M59" s="45"/>
      <c r="N59" s="45"/>
      <c r="O59" s="45"/>
      <c r="P59" s="45">
        <v>2</v>
      </c>
      <c r="Q59" s="45"/>
      <c r="R59" s="45">
        <v>2</v>
      </c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>
        <v>1</v>
      </c>
      <c r="AD59" s="45">
        <v>1</v>
      </c>
    </row>
    <row r="60" spans="1:30" x14ac:dyDescent="0.25">
      <c r="A60" s="33" t="s">
        <v>193</v>
      </c>
      <c r="B60" s="34"/>
      <c r="C60" s="35"/>
      <c r="D60" s="44">
        <f t="shared" si="0"/>
        <v>334</v>
      </c>
      <c r="E60" s="44">
        <f t="shared" si="1"/>
        <v>200</v>
      </c>
      <c r="F60" s="44">
        <f t="shared" si="2"/>
        <v>534</v>
      </c>
      <c r="G60" s="44">
        <v>1</v>
      </c>
      <c r="H60" s="44"/>
      <c r="I60" s="44">
        <v>1</v>
      </c>
      <c r="J60" s="44"/>
      <c r="K60" s="44">
        <v>1</v>
      </c>
      <c r="L60" s="44">
        <v>1</v>
      </c>
      <c r="M60" s="44"/>
      <c r="N60" s="44">
        <v>2</v>
      </c>
      <c r="O60" s="44">
        <v>2</v>
      </c>
      <c r="P60" s="44">
        <v>148</v>
      </c>
      <c r="Q60" s="44">
        <v>103</v>
      </c>
      <c r="R60" s="44">
        <v>251</v>
      </c>
      <c r="S60" s="44"/>
      <c r="T60" s="44"/>
      <c r="U60" s="44"/>
      <c r="V60" s="44"/>
      <c r="W60" s="44"/>
      <c r="X60" s="44"/>
      <c r="Y60" s="44">
        <v>5</v>
      </c>
      <c r="Z60" s="44">
        <v>2</v>
      </c>
      <c r="AA60" s="44">
        <v>7</v>
      </c>
      <c r="AB60" s="44">
        <v>180</v>
      </c>
      <c r="AC60" s="44">
        <v>92</v>
      </c>
      <c r="AD60" s="44">
        <v>272</v>
      </c>
    </row>
    <row r="61" spans="1:30" x14ac:dyDescent="0.25">
      <c r="A61" s="36">
        <v>7</v>
      </c>
      <c r="B61" s="37" t="s">
        <v>116</v>
      </c>
      <c r="C61" s="38"/>
      <c r="D61" s="45">
        <f t="shared" si="0"/>
        <v>18</v>
      </c>
      <c r="E61" s="45">
        <f t="shared" si="1"/>
        <v>13</v>
      </c>
      <c r="F61" s="45">
        <f t="shared" si="2"/>
        <v>31</v>
      </c>
      <c r="G61" s="45"/>
      <c r="H61" s="45"/>
      <c r="I61" s="45"/>
      <c r="J61" s="45"/>
      <c r="K61" s="45"/>
      <c r="L61" s="45"/>
      <c r="M61" s="45"/>
      <c r="N61" s="45">
        <v>1</v>
      </c>
      <c r="O61" s="45">
        <v>1</v>
      </c>
      <c r="P61" s="45">
        <v>4</v>
      </c>
      <c r="Q61" s="45">
        <v>3</v>
      </c>
      <c r="R61" s="45">
        <v>7</v>
      </c>
      <c r="S61" s="45"/>
      <c r="T61" s="45"/>
      <c r="U61" s="45"/>
      <c r="V61" s="45"/>
      <c r="W61" s="45"/>
      <c r="X61" s="45"/>
      <c r="Y61" s="45"/>
      <c r="Z61" s="45"/>
      <c r="AA61" s="45"/>
      <c r="AB61" s="45">
        <v>14</v>
      </c>
      <c r="AC61" s="45">
        <v>9</v>
      </c>
      <c r="AD61" s="45">
        <v>23</v>
      </c>
    </row>
    <row r="62" spans="1:30" x14ac:dyDescent="0.25">
      <c r="A62" s="41"/>
      <c r="B62" s="39" t="s">
        <v>57</v>
      </c>
      <c r="C62" s="40" t="s">
        <v>58</v>
      </c>
      <c r="D62" s="46">
        <f t="shared" si="0"/>
        <v>14</v>
      </c>
      <c r="E62" s="46">
        <f t="shared" si="1"/>
        <v>8</v>
      </c>
      <c r="F62" s="46">
        <f t="shared" si="2"/>
        <v>22</v>
      </c>
      <c r="G62" s="45"/>
      <c r="H62" s="45"/>
      <c r="I62" s="45"/>
      <c r="J62" s="45"/>
      <c r="K62" s="45"/>
      <c r="L62" s="45"/>
      <c r="M62" s="45"/>
      <c r="N62" s="45"/>
      <c r="O62" s="45"/>
      <c r="P62" s="45">
        <v>3</v>
      </c>
      <c r="Q62" s="45">
        <v>2</v>
      </c>
      <c r="R62" s="45">
        <v>5</v>
      </c>
      <c r="S62" s="45"/>
      <c r="T62" s="45"/>
      <c r="U62" s="45"/>
      <c r="V62" s="45"/>
      <c r="W62" s="45"/>
      <c r="X62" s="45"/>
      <c r="Y62" s="45"/>
      <c r="Z62" s="45"/>
      <c r="AA62" s="45"/>
      <c r="AB62" s="45">
        <v>11</v>
      </c>
      <c r="AC62" s="45">
        <v>6</v>
      </c>
      <c r="AD62" s="45">
        <v>17</v>
      </c>
    </row>
    <row r="63" spans="1:30" x14ac:dyDescent="0.25">
      <c r="A63" s="34"/>
      <c r="B63" s="39" t="s">
        <v>177</v>
      </c>
      <c r="C63" s="40" t="s">
        <v>178</v>
      </c>
      <c r="D63" s="46">
        <f t="shared" si="0"/>
        <v>4</v>
      </c>
      <c r="E63" s="46">
        <f t="shared" si="1"/>
        <v>5</v>
      </c>
      <c r="F63" s="46">
        <f t="shared" si="2"/>
        <v>9</v>
      </c>
      <c r="G63" s="45"/>
      <c r="H63" s="45"/>
      <c r="I63" s="45"/>
      <c r="J63" s="45"/>
      <c r="K63" s="45"/>
      <c r="L63" s="45"/>
      <c r="M63" s="45"/>
      <c r="N63" s="45">
        <v>1</v>
      </c>
      <c r="O63" s="45">
        <v>1</v>
      </c>
      <c r="P63" s="45">
        <v>1</v>
      </c>
      <c r="Q63" s="45">
        <v>1</v>
      </c>
      <c r="R63" s="45">
        <v>2</v>
      </c>
      <c r="S63" s="45"/>
      <c r="T63" s="45"/>
      <c r="U63" s="45"/>
      <c r="V63" s="45"/>
      <c r="W63" s="45"/>
      <c r="X63" s="45"/>
      <c r="Y63" s="45"/>
      <c r="Z63" s="45"/>
      <c r="AA63" s="45"/>
      <c r="AB63" s="45">
        <v>3</v>
      </c>
      <c r="AC63" s="45">
        <v>3</v>
      </c>
      <c r="AD63" s="45">
        <v>6</v>
      </c>
    </row>
    <row r="64" spans="1:30" x14ac:dyDescent="0.25">
      <c r="A64" s="36">
        <v>11</v>
      </c>
      <c r="B64" s="37" t="s">
        <v>59</v>
      </c>
      <c r="C64" s="38"/>
      <c r="D64" s="45">
        <f t="shared" si="0"/>
        <v>316</v>
      </c>
      <c r="E64" s="45">
        <f t="shared" si="1"/>
        <v>187</v>
      </c>
      <c r="F64" s="45">
        <f t="shared" si="2"/>
        <v>503</v>
      </c>
      <c r="G64" s="45">
        <v>1</v>
      </c>
      <c r="H64" s="45"/>
      <c r="I64" s="45">
        <v>1</v>
      </c>
      <c r="J64" s="45"/>
      <c r="K64" s="45">
        <v>1</v>
      </c>
      <c r="L64" s="45">
        <v>1</v>
      </c>
      <c r="M64" s="45"/>
      <c r="N64" s="45">
        <v>1</v>
      </c>
      <c r="O64" s="45">
        <v>1</v>
      </c>
      <c r="P64" s="45">
        <v>144</v>
      </c>
      <c r="Q64" s="45">
        <v>100</v>
      </c>
      <c r="R64" s="45">
        <v>244</v>
      </c>
      <c r="S64" s="45"/>
      <c r="T64" s="45"/>
      <c r="U64" s="45"/>
      <c r="V64" s="45"/>
      <c r="W64" s="45"/>
      <c r="X64" s="45"/>
      <c r="Y64" s="45">
        <v>5</v>
      </c>
      <c r="Z64" s="45">
        <v>2</v>
      </c>
      <c r="AA64" s="45">
        <v>7</v>
      </c>
      <c r="AB64" s="45">
        <v>166</v>
      </c>
      <c r="AC64" s="45">
        <v>83</v>
      </c>
      <c r="AD64" s="45">
        <v>249</v>
      </c>
    </row>
    <row r="65" spans="1:30" x14ac:dyDescent="0.25">
      <c r="A65" s="41"/>
      <c r="B65" s="39" t="s">
        <v>57</v>
      </c>
      <c r="C65" s="40" t="s">
        <v>58</v>
      </c>
      <c r="D65" s="46">
        <f t="shared" si="0"/>
        <v>316</v>
      </c>
      <c r="E65" s="46">
        <f t="shared" si="1"/>
        <v>187</v>
      </c>
      <c r="F65" s="46">
        <f t="shared" si="2"/>
        <v>503</v>
      </c>
      <c r="G65" s="45">
        <v>1</v>
      </c>
      <c r="H65" s="45"/>
      <c r="I65" s="45">
        <v>1</v>
      </c>
      <c r="J65" s="45"/>
      <c r="K65" s="45">
        <v>1</v>
      </c>
      <c r="L65" s="45">
        <v>1</v>
      </c>
      <c r="M65" s="45"/>
      <c r="N65" s="45">
        <v>1</v>
      </c>
      <c r="O65" s="45">
        <v>1</v>
      </c>
      <c r="P65" s="45">
        <v>144</v>
      </c>
      <c r="Q65" s="45">
        <v>100</v>
      </c>
      <c r="R65" s="45">
        <v>244</v>
      </c>
      <c r="S65" s="45"/>
      <c r="T65" s="45"/>
      <c r="U65" s="45"/>
      <c r="V65" s="45"/>
      <c r="W65" s="45"/>
      <c r="X65" s="45"/>
      <c r="Y65" s="45">
        <v>5</v>
      </c>
      <c r="Z65" s="45">
        <v>2</v>
      </c>
      <c r="AA65" s="45">
        <v>7</v>
      </c>
      <c r="AB65" s="45">
        <v>166</v>
      </c>
      <c r="AC65" s="45">
        <v>83</v>
      </c>
      <c r="AD65" s="45">
        <v>249</v>
      </c>
    </row>
    <row r="66" spans="1:30" x14ac:dyDescent="0.25">
      <c r="A66" s="33" t="s">
        <v>194</v>
      </c>
      <c r="B66" s="34"/>
      <c r="C66" s="35"/>
      <c r="D66" s="44">
        <f t="shared" si="0"/>
        <v>428</v>
      </c>
      <c r="E66" s="44">
        <f t="shared" si="1"/>
        <v>155</v>
      </c>
      <c r="F66" s="44">
        <f t="shared" si="2"/>
        <v>583</v>
      </c>
      <c r="G66" s="44"/>
      <c r="H66" s="44"/>
      <c r="I66" s="44"/>
      <c r="J66" s="44">
        <v>1</v>
      </c>
      <c r="K66" s="44"/>
      <c r="L66" s="44">
        <v>1</v>
      </c>
      <c r="M66" s="44">
        <v>4</v>
      </c>
      <c r="N66" s="44">
        <v>1</v>
      </c>
      <c r="O66" s="44">
        <v>5</v>
      </c>
      <c r="P66" s="44">
        <v>223</v>
      </c>
      <c r="Q66" s="44">
        <v>82</v>
      </c>
      <c r="R66" s="44">
        <v>305</v>
      </c>
      <c r="S66" s="44"/>
      <c r="T66" s="44"/>
      <c r="U66" s="44"/>
      <c r="V66" s="44"/>
      <c r="W66" s="44"/>
      <c r="X66" s="44"/>
      <c r="Y66" s="44">
        <v>17</v>
      </c>
      <c r="Z66" s="44">
        <v>3</v>
      </c>
      <c r="AA66" s="44">
        <v>20</v>
      </c>
      <c r="AB66" s="44">
        <v>183</v>
      </c>
      <c r="AC66" s="44">
        <v>69</v>
      </c>
      <c r="AD66" s="44">
        <v>252</v>
      </c>
    </row>
    <row r="67" spans="1:30" x14ac:dyDescent="0.25">
      <c r="A67" s="36">
        <v>7</v>
      </c>
      <c r="B67" s="37" t="s">
        <v>116</v>
      </c>
      <c r="C67" s="38"/>
      <c r="D67" s="45">
        <f t="shared" si="0"/>
        <v>221</v>
      </c>
      <c r="E67" s="45">
        <f t="shared" si="1"/>
        <v>65</v>
      </c>
      <c r="F67" s="45">
        <f t="shared" si="2"/>
        <v>286</v>
      </c>
      <c r="G67" s="45"/>
      <c r="H67" s="45"/>
      <c r="I67" s="45"/>
      <c r="J67" s="45">
        <v>1</v>
      </c>
      <c r="K67" s="45"/>
      <c r="L67" s="45">
        <v>1</v>
      </c>
      <c r="M67" s="45">
        <v>2</v>
      </c>
      <c r="N67" s="45"/>
      <c r="O67" s="45">
        <v>2</v>
      </c>
      <c r="P67" s="45">
        <v>113</v>
      </c>
      <c r="Q67" s="45">
        <v>31</v>
      </c>
      <c r="R67" s="45">
        <v>144</v>
      </c>
      <c r="S67" s="45"/>
      <c r="T67" s="45"/>
      <c r="U67" s="45"/>
      <c r="V67" s="45"/>
      <c r="W67" s="45"/>
      <c r="X67" s="45"/>
      <c r="Y67" s="45">
        <v>11</v>
      </c>
      <c r="Z67" s="45">
        <v>1</v>
      </c>
      <c r="AA67" s="45">
        <v>12</v>
      </c>
      <c r="AB67" s="45">
        <v>94</v>
      </c>
      <c r="AC67" s="45">
        <v>33</v>
      </c>
      <c r="AD67" s="45">
        <v>127</v>
      </c>
    </row>
    <row r="68" spans="1:30" x14ac:dyDescent="0.25">
      <c r="A68" s="41"/>
      <c r="B68" s="39" t="s">
        <v>64</v>
      </c>
      <c r="C68" s="40" t="s">
        <v>155</v>
      </c>
      <c r="D68" s="46">
        <f t="shared" si="0"/>
        <v>31</v>
      </c>
      <c r="E68" s="46">
        <f t="shared" si="1"/>
        <v>17</v>
      </c>
      <c r="F68" s="46">
        <f t="shared" si="2"/>
        <v>48</v>
      </c>
      <c r="G68" s="45"/>
      <c r="H68" s="45"/>
      <c r="I68" s="45"/>
      <c r="J68" s="45"/>
      <c r="K68" s="45"/>
      <c r="L68" s="45"/>
      <c r="M68" s="45"/>
      <c r="N68" s="45"/>
      <c r="O68" s="45"/>
      <c r="P68" s="45">
        <v>20</v>
      </c>
      <c r="Q68" s="45">
        <v>9</v>
      </c>
      <c r="R68" s="45">
        <v>29</v>
      </c>
      <c r="S68" s="45"/>
      <c r="T68" s="45"/>
      <c r="U68" s="45"/>
      <c r="V68" s="45"/>
      <c r="W68" s="45"/>
      <c r="X68" s="45"/>
      <c r="Y68" s="45">
        <v>3</v>
      </c>
      <c r="Z68" s="45"/>
      <c r="AA68" s="45">
        <v>3</v>
      </c>
      <c r="AB68" s="45">
        <v>8</v>
      </c>
      <c r="AC68" s="45">
        <v>8</v>
      </c>
      <c r="AD68" s="45">
        <v>16</v>
      </c>
    </row>
    <row r="69" spans="1:30" x14ac:dyDescent="0.25">
      <c r="A69" s="41"/>
      <c r="B69" s="39" t="s">
        <v>60</v>
      </c>
      <c r="C69" s="40" t="s">
        <v>153</v>
      </c>
      <c r="D69" s="46">
        <f t="shared" si="0"/>
        <v>2</v>
      </c>
      <c r="E69" s="46">
        <f t="shared" si="1"/>
        <v>0</v>
      </c>
      <c r="F69" s="46">
        <f t="shared" si="2"/>
        <v>2</v>
      </c>
      <c r="G69" s="45"/>
      <c r="H69" s="45"/>
      <c r="I69" s="45"/>
      <c r="J69" s="45"/>
      <c r="K69" s="45"/>
      <c r="L69" s="45"/>
      <c r="M69" s="45"/>
      <c r="N69" s="45"/>
      <c r="O69" s="45"/>
      <c r="P69" s="45">
        <v>2</v>
      </c>
      <c r="Q69" s="45"/>
      <c r="R69" s="45">
        <v>2</v>
      </c>
      <c r="S69" s="45"/>
      <c r="T69" s="45"/>
      <c r="U69" s="45"/>
      <c r="V69" s="45"/>
      <c r="W69" s="45"/>
      <c r="X69" s="45"/>
      <c r="Y69" s="45"/>
      <c r="Z69" s="45"/>
      <c r="AA69" s="45"/>
      <c r="AB69" s="45"/>
      <c r="AC69" s="45"/>
      <c r="AD69" s="45"/>
    </row>
    <row r="70" spans="1:30" x14ac:dyDescent="0.25">
      <c r="A70" s="41"/>
      <c r="B70" s="39" t="s">
        <v>174</v>
      </c>
      <c r="C70" s="40" t="s">
        <v>175</v>
      </c>
      <c r="D70" s="46">
        <f t="shared" si="0"/>
        <v>25</v>
      </c>
      <c r="E70" s="46">
        <f t="shared" si="1"/>
        <v>2</v>
      </c>
      <c r="F70" s="46">
        <f t="shared" si="2"/>
        <v>27</v>
      </c>
      <c r="G70" s="45"/>
      <c r="H70" s="45"/>
      <c r="I70" s="45"/>
      <c r="J70" s="45"/>
      <c r="K70" s="45"/>
      <c r="L70" s="45"/>
      <c r="M70" s="45"/>
      <c r="N70" s="45"/>
      <c r="O70" s="45"/>
      <c r="P70" s="45">
        <v>9</v>
      </c>
      <c r="Q70" s="45">
        <v>1</v>
      </c>
      <c r="R70" s="45">
        <v>10</v>
      </c>
      <c r="S70" s="45"/>
      <c r="T70" s="45"/>
      <c r="U70" s="45"/>
      <c r="V70" s="45"/>
      <c r="W70" s="45"/>
      <c r="X70" s="45"/>
      <c r="Y70" s="45">
        <v>2</v>
      </c>
      <c r="Z70" s="45"/>
      <c r="AA70" s="45">
        <v>2</v>
      </c>
      <c r="AB70" s="45">
        <v>14</v>
      </c>
      <c r="AC70" s="45">
        <v>1</v>
      </c>
      <c r="AD70" s="45">
        <v>15</v>
      </c>
    </row>
    <row r="71" spans="1:30" x14ac:dyDescent="0.25">
      <c r="A71" s="41"/>
      <c r="B71" s="39" t="s">
        <v>78</v>
      </c>
      <c r="C71" s="40" t="s">
        <v>164</v>
      </c>
      <c r="D71" s="46">
        <f t="shared" si="0"/>
        <v>11</v>
      </c>
      <c r="E71" s="46">
        <f t="shared" si="1"/>
        <v>27</v>
      </c>
      <c r="F71" s="46">
        <f t="shared" si="2"/>
        <v>38</v>
      </c>
      <c r="G71" s="45"/>
      <c r="H71" s="45"/>
      <c r="I71" s="45"/>
      <c r="J71" s="45"/>
      <c r="K71" s="45"/>
      <c r="L71" s="45"/>
      <c r="M71" s="45"/>
      <c r="N71" s="45"/>
      <c r="O71" s="45"/>
      <c r="P71" s="45">
        <v>4</v>
      </c>
      <c r="Q71" s="45">
        <v>9</v>
      </c>
      <c r="R71" s="45">
        <v>13</v>
      </c>
      <c r="S71" s="45"/>
      <c r="T71" s="45"/>
      <c r="U71" s="45"/>
      <c r="V71" s="45"/>
      <c r="W71" s="45"/>
      <c r="X71" s="45"/>
      <c r="Y71" s="45">
        <v>1</v>
      </c>
      <c r="Z71" s="45"/>
      <c r="AA71" s="45">
        <v>1</v>
      </c>
      <c r="AB71" s="45">
        <v>6</v>
      </c>
      <c r="AC71" s="45">
        <v>18</v>
      </c>
      <c r="AD71" s="45">
        <v>24</v>
      </c>
    </row>
    <row r="72" spans="1:30" x14ac:dyDescent="0.25">
      <c r="A72" s="41"/>
      <c r="B72" s="39" t="s">
        <v>71</v>
      </c>
      <c r="C72" s="40" t="s">
        <v>154</v>
      </c>
      <c r="D72" s="46">
        <f t="shared" si="0"/>
        <v>1</v>
      </c>
      <c r="E72" s="46">
        <f t="shared" si="1"/>
        <v>0</v>
      </c>
      <c r="F72" s="46">
        <f t="shared" si="2"/>
        <v>1</v>
      </c>
      <c r="G72" s="45"/>
      <c r="H72" s="45"/>
      <c r="I72" s="45"/>
      <c r="J72" s="45"/>
      <c r="K72" s="45"/>
      <c r="L72" s="45"/>
      <c r="M72" s="45"/>
      <c r="N72" s="45"/>
      <c r="O72" s="45"/>
      <c r="P72" s="45">
        <v>1</v>
      </c>
      <c r="Q72" s="45"/>
      <c r="R72" s="45">
        <v>1</v>
      </c>
      <c r="S72" s="45"/>
      <c r="T72" s="45"/>
      <c r="U72" s="45"/>
      <c r="V72" s="45"/>
      <c r="W72" s="45"/>
      <c r="X72" s="45"/>
      <c r="Y72" s="45"/>
      <c r="Z72" s="45"/>
      <c r="AA72" s="45"/>
      <c r="AB72" s="45"/>
      <c r="AC72" s="45"/>
      <c r="AD72" s="45"/>
    </row>
    <row r="73" spans="1:30" x14ac:dyDescent="0.25">
      <c r="A73" s="41"/>
      <c r="B73" s="39" t="s">
        <v>74</v>
      </c>
      <c r="C73" s="40" t="s">
        <v>160</v>
      </c>
      <c r="D73" s="46">
        <f t="shared" si="0"/>
        <v>16</v>
      </c>
      <c r="E73" s="46">
        <f t="shared" si="1"/>
        <v>0</v>
      </c>
      <c r="F73" s="46">
        <f t="shared" si="2"/>
        <v>16</v>
      </c>
      <c r="G73" s="45"/>
      <c r="H73" s="45"/>
      <c r="I73" s="45"/>
      <c r="J73" s="45"/>
      <c r="K73" s="45"/>
      <c r="L73" s="45"/>
      <c r="M73" s="45">
        <v>1</v>
      </c>
      <c r="N73" s="45"/>
      <c r="O73" s="45">
        <v>1</v>
      </c>
      <c r="P73" s="45">
        <v>9</v>
      </c>
      <c r="Q73" s="45"/>
      <c r="R73" s="45">
        <v>9</v>
      </c>
      <c r="S73" s="45"/>
      <c r="T73" s="45"/>
      <c r="U73" s="45"/>
      <c r="V73" s="45"/>
      <c r="W73" s="45"/>
      <c r="X73" s="45"/>
      <c r="Y73" s="45"/>
      <c r="Z73" s="45"/>
      <c r="AA73" s="45"/>
      <c r="AB73" s="45">
        <v>6</v>
      </c>
      <c r="AC73" s="45"/>
      <c r="AD73" s="45">
        <v>6</v>
      </c>
    </row>
    <row r="74" spans="1:30" x14ac:dyDescent="0.25">
      <c r="A74" s="41"/>
      <c r="B74" s="39" t="s">
        <v>73</v>
      </c>
      <c r="C74" s="40" t="s">
        <v>161</v>
      </c>
      <c r="D74" s="46">
        <f t="shared" si="0"/>
        <v>30</v>
      </c>
      <c r="E74" s="46">
        <f t="shared" si="1"/>
        <v>0</v>
      </c>
      <c r="F74" s="46">
        <f t="shared" si="2"/>
        <v>30</v>
      </c>
      <c r="G74" s="45"/>
      <c r="H74" s="45"/>
      <c r="I74" s="45"/>
      <c r="J74" s="45"/>
      <c r="K74" s="45"/>
      <c r="L74" s="45"/>
      <c r="M74" s="45"/>
      <c r="N74" s="45"/>
      <c r="O74" s="45"/>
      <c r="P74" s="45">
        <v>18</v>
      </c>
      <c r="Q74" s="45"/>
      <c r="R74" s="45">
        <v>18</v>
      </c>
      <c r="S74" s="45"/>
      <c r="T74" s="45"/>
      <c r="U74" s="45"/>
      <c r="V74" s="45"/>
      <c r="W74" s="45"/>
      <c r="X74" s="45"/>
      <c r="Y74" s="45"/>
      <c r="Z74" s="45"/>
      <c r="AA74" s="45"/>
      <c r="AB74" s="45">
        <v>12</v>
      </c>
      <c r="AC74" s="45"/>
      <c r="AD74" s="45">
        <v>12</v>
      </c>
    </row>
    <row r="75" spans="1:30" x14ac:dyDescent="0.25">
      <c r="A75" s="41"/>
      <c r="B75" s="39" t="s">
        <v>68</v>
      </c>
      <c r="C75" s="40" t="s">
        <v>69</v>
      </c>
      <c r="D75" s="46">
        <f t="shared" ref="D75:D104" si="3">G75+J75+M75+P75+S75+V75+Y75+AB75</f>
        <v>9</v>
      </c>
      <c r="E75" s="46">
        <f t="shared" ref="E75:E104" si="4">H75+K75+N75+Q75+T75+W75+Z75+AC75</f>
        <v>1</v>
      </c>
      <c r="F75" s="46">
        <f t="shared" ref="F75:F104" si="5">SUM(D75:E75)</f>
        <v>10</v>
      </c>
      <c r="G75" s="45"/>
      <c r="H75" s="45"/>
      <c r="I75" s="45"/>
      <c r="J75" s="45"/>
      <c r="K75" s="45"/>
      <c r="L75" s="45"/>
      <c r="M75" s="45"/>
      <c r="N75" s="45"/>
      <c r="O75" s="45"/>
      <c r="P75" s="45">
        <v>5</v>
      </c>
      <c r="Q75" s="45">
        <v>1</v>
      </c>
      <c r="R75" s="45">
        <v>6</v>
      </c>
      <c r="S75" s="45"/>
      <c r="T75" s="45"/>
      <c r="U75" s="45"/>
      <c r="V75" s="45"/>
      <c r="W75" s="45"/>
      <c r="X75" s="45"/>
      <c r="Y75" s="45">
        <v>1</v>
      </c>
      <c r="Z75" s="45"/>
      <c r="AA75" s="45">
        <v>1</v>
      </c>
      <c r="AB75" s="45">
        <v>3</v>
      </c>
      <c r="AC75" s="45"/>
      <c r="AD75" s="45">
        <v>3</v>
      </c>
    </row>
    <row r="76" spans="1:30" x14ac:dyDescent="0.25">
      <c r="A76" s="41"/>
      <c r="B76" s="39" t="s">
        <v>70</v>
      </c>
      <c r="C76" s="40" t="s">
        <v>158</v>
      </c>
      <c r="D76" s="46">
        <f t="shared" si="3"/>
        <v>5</v>
      </c>
      <c r="E76" s="46">
        <f t="shared" si="4"/>
        <v>2</v>
      </c>
      <c r="F76" s="46">
        <f t="shared" si="5"/>
        <v>7</v>
      </c>
      <c r="G76" s="45"/>
      <c r="H76" s="45"/>
      <c r="I76" s="45"/>
      <c r="J76" s="45"/>
      <c r="K76" s="45"/>
      <c r="L76" s="45"/>
      <c r="M76" s="45"/>
      <c r="N76" s="45"/>
      <c r="O76" s="45"/>
      <c r="P76" s="45">
        <v>2</v>
      </c>
      <c r="Q76" s="45">
        <v>1</v>
      </c>
      <c r="R76" s="45">
        <v>3</v>
      </c>
      <c r="S76" s="45"/>
      <c r="T76" s="45"/>
      <c r="U76" s="45"/>
      <c r="V76" s="45"/>
      <c r="W76" s="45"/>
      <c r="X76" s="45"/>
      <c r="Y76" s="45"/>
      <c r="Z76" s="45"/>
      <c r="AA76" s="45"/>
      <c r="AB76" s="45">
        <v>3</v>
      </c>
      <c r="AC76" s="45">
        <v>1</v>
      </c>
      <c r="AD76" s="45">
        <v>4</v>
      </c>
    </row>
    <row r="77" spans="1:30" x14ac:dyDescent="0.25">
      <c r="A77" s="41"/>
      <c r="B77" s="39" t="s">
        <v>66</v>
      </c>
      <c r="C77" s="40" t="s">
        <v>67</v>
      </c>
      <c r="D77" s="46">
        <f t="shared" si="3"/>
        <v>31</v>
      </c>
      <c r="E77" s="46">
        <f t="shared" si="4"/>
        <v>4</v>
      </c>
      <c r="F77" s="46">
        <f t="shared" si="5"/>
        <v>35</v>
      </c>
      <c r="G77" s="45"/>
      <c r="H77" s="45"/>
      <c r="I77" s="45"/>
      <c r="J77" s="45"/>
      <c r="K77" s="45"/>
      <c r="L77" s="45"/>
      <c r="M77" s="45"/>
      <c r="N77" s="45"/>
      <c r="O77" s="45"/>
      <c r="P77" s="45">
        <v>14</v>
      </c>
      <c r="Q77" s="45">
        <v>3</v>
      </c>
      <c r="R77" s="45">
        <v>17</v>
      </c>
      <c r="S77" s="45"/>
      <c r="T77" s="45"/>
      <c r="U77" s="45"/>
      <c r="V77" s="45"/>
      <c r="W77" s="45"/>
      <c r="X77" s="45"/>
      <c r="Y77" s="45">
        <v>3</v>
      </c>
      <c r="Z77" s="45"/>
      <c r="AA77" s="45">
        <v>3</v>
      </c>
      <c r="AB77" s="45">
        <v>14</v>
      </c>
      <c r="AC77" s="45">
        <v>1</v>
      </c>
      <c r="AD77" s="45">
        <v>15</v>
      </c>
    </row>
    <row r="78" spans="1:30" x14ac:dyDescent="0.25">
      <c r="A78" s="41"/>
      <c r="B78" s="39" t="s">
        <v>72</v>
      </c>
      <c r="C78" s="40" t="s">
        <v>157</v>
      </c>
      <c r="D78" s="46">
        <f t="shared" si="3"/>
        <v>35</v>
      </c>
      <c r="E78" s="46">
        <f t="shared" si="4"/>
        <v>6</v>
      </c>
      <c r="F78" s="46">
        <f t="shared" si="5"/>
        <v>41</v>
      </c>
      <c r="G78" s="45"/>
      <c r="H78" s="45"/>
      <c r="I78" s="45"/>
      <c r="J78" s="45"/>
      <c r="K78" s="45"/>
      <c r="L78" s="45"/>
      <c r="M78" s="45"/>
      <c r="N78" s="45"/>
      <c r="O78" s="45"/>
      <c r="P78" s="45">
        <v>19</v>
      </c>
      <c r="Q78" s="45">
        <v>4</v>
      </c>
      <c r="R78" s="45">
        <v>23</v>
      </c>
      <c r="S78" s="45"/>
      <c r="T78" s="45"/>
      <c r="U78" s="45"/>
      <c r="V78" s="45"/>
      <c r="W78" s="45"/>
      <c r="X78" s="45"/>
      <c r="Y78" s="45"/>
      <c r="Z78" s="45"/>
      <c r="AA78" s="45"/>
      <c r="AB78" s="45">
        <v>16</v>
      </c>
      <c r="AC78" s="45">
        <v>2</v>
      </c>
      <c r="AD78" s="45">
        <v>18</v>
      </c>
    </row>
    <row r="79" spans="1:30" x14ac:dyDescent="0.25">
      <c r="A79" s="34"/>
      <c r="B79" s="39" t="s">
        <v>76</v>
      </c>
      <c r="C79" s="40" t="s">
        <v>162</v>
      </c>
      <c r="D79" s="46">
        <f t="shared" si="3"/>
        <v>25</v>
      </c>
      <c r="E79" s="46">
        <f t="shared" si="4"/>
        <v>6</v>
      </c>
      <c r="F79" s="46">
        <f t="shared" si="5"/>
        <v>31</v>
      </c>
      <c r="G79" s="45"/>
      <c r="H79" s="45"/>
      <c r="I79" s="45"/>
      <c r="J79" s="45">
        <v>1</v>
      </c>
      <c r="K79" s="45"/>
      <c r="L79" s="45">
        <v>1</v>
      </c>
      <c r="M79" s="45">
        <v>1</v>
      </c>
      <c r="N79" s="45"/>
      <c r="O79" s="45">
        <v>1</v>
      </c>
      <c r="P79" s="45">
        <v>10</v>
      </c>
      <c r="Q79" s="45">
        <v>3</v>
      </c>
      <c r="R79" s="45">
        <v>13</v>
      </c>
      <c r="S79" s="45"/>
      <c r="T79" s="45"/>
      <c r="U79" s="45"/>
      <c r="V79" s="45"/>
      <c r="W79" s="45"/>
      <c r="X79" s="45"/>
      <c r="Y79" s="45">
        <v>1</v>
      </c>
      <c r="Z79" s="45">
        <v>1</v>
      </c>
      <c r="AA79" s="45">
        <v>2</v>
      </c>
      <c r="AB79" s="45">
        <v>12</v>
      </c>
      <c r="AC79" s="45">
        <v>2</v>
      </c>
      <c r="AD79" s="45">
        <v>14</v>
      </c>
    </row>
    <row r="80" spans="1:30" x14ac:dyDescent="0.25">
      <c r="A80" s="36">
        <v>9</v>
      </c>
      <c r="B80" s="37" t="s">
        <v>18</v>
      </c>
      <c r="C80" s="38"/>
      <c r="D80" s="45">
        <f t="shared" si="3"/>
        <v>207</v>
      </c>
      <c r="E80" s="45">
        <f t="shared" si="4"/>
        <v>90</v>
      </c>
      <c r="F80" s="45">
        <f t="shared" si="5"/>
        <v>297</v>
      </c>
      <c r="G80" s="45"/>
      <c r="H80" s="45"/>
      <c r="I80" s="45"/>
      <c r="J80" s="45"/>
      <c r="K80" s="45"/>
      <c r="L80" s="45"/>
      <c r="M80" s="45">
        <v>2</v>
      </c>
      <c r="N80" s="45">
        <v>1</v>
      </c>
      <c r="O80" s="45">
        <v>3</v>
      </c>
      <c r="P80" s="45">
        <v>110</v>
      </c>
      <c r="Q80" s="45">
        <v>51</v>
      </c>
      <c r="R80" s="45">
        <v>161</v>
      </c>
      <c r="S80" s="45"/>
      <c r="T80" s="45"/>
      <c r="U80" s="45"/>
      <c r="V80" s="45"/>
      <c r="W80" s="45"/>
      <c r="X80" s="45"/>
      <c r="Y80" s="45">
        <v>6</v>
      </c>
      <c r="Z80" s="45">
        <v>2</v>
      </c>
      <c r="AA80" s="45">
        <v>8</v>
      </c>
      <c r="AB80" s="45">
        <v>89</v>
      </c>
      <c r="AC80" s="45">
        <v>36</v>
      </c>
      <c r="AD80" s="45">
        <v>125</v>
      </c>
    </row>
    <row r="81" spans="1:30" x14ac:dyDescent="0.25">
      <c r="A81" s="41"/>
      <c r="B81" s="39" t="s">
        <v>64</v>
      </c>
      <c r="C81" s="40" t="s">
        <v>155</v>
      </c>
      <c r="D81" s="46">
        <f t="shared" si="3"/>
        <v>122</v>
      </c>
      <c r="E81" s="46">
        <f t="shared" si="4"/>
        <v>66</v>
      </c>
      <c r="F81" s="46">
        <f t="shared" si="5"/>
        <v>188</v>
      </c>
      <c r="G81" s="45"/>
      <c r="H81" s="45"/>
      <c r="I81" s="45"/>
      <c r="J81" s="45"/>
      <c r="K81" s="45"/>
      <c r="L81" s="45"/>
      <c r="M81" s="45">
        <v>2</v>
      </c>
      <c r="N81" s="45">
        <v>1</v>
      </c>
      <c r="O81" s="45">
        <v>3</v>
      </c>
      <c r="P81" s="45">
        <v>66</v>
      </c>
      <c r="Q81" s="45">
        <v>37</v>
      </c>
      <c r="R81" s="45">
        <v>103</v>
      </c>
      <c r="S81" s="45"/>
      <c r="T81" s="45"/>
      <c r="U81" s="45"/>
      <c r="V81" s="45"/>
      <c r="W81" s="45"/>
      <c r="X81" s="45"/>
      <c r="Y81" s="45">
        <v>4</v>
      </c>
      <c r="Z81" s="45"/>
      <c r="AA81" s="45">
        <v>4</v>
      </c>
      <c r="AB81" s="45">
        <v>50</v>
      </c>
      <c r="AC81" s="45">
        <v>28</v>
      </c>
      <c r="AD81" s="45">
        <v>78</v>
      </c>
    </row>
    <row r="82" spans="1:30" x14ac:dyDescent="0.25">
      <c r="A82" s="41"/>
      <c r="B82" s="39" t="s">
        <v>79</v>
      </c>
      <c r="C82" s="40" t="s">
        <v>156</v>
      </c>
      <c r="D82" s="46">
        <f t="shared" si="3"/>
        <v>1</v>
      </c>
      <c r="E82" s="46">
        <f t="shared" si="4"/>
        <v>0</v>
      </c>
      <c r="F82" s="46">
        <f t="shared" si="5"/>
        <v>1</v>
      </c>
      <c r="G82" s="45"/>
      <c r="H82" s="45"/>
      <c r="I82" s="45"/>
      <c r="J82" s="45"/>
      <c r="K82" s="45"/>
      <c r="L82" s="45"/>
      <c r="M82" s="45"/>
      <c r="N82" s="45"/>
      <c r="O82" s="45"/>
      <c r="P82" s="45">
        <v>1</v>
      </c>
      <c r="Q82" s="45"/>
      <c r="R82" s="45">
        <v>1</v>
      </c>
      <c r="S82" s="45"/>
      <c r="T82" s="45"/>
      <c r="U82" s="45"/>
      <c r="V82" s="45"/>
      <c r="W82" s="45"/>
      <c r="X82" s="45"/>
      <c r="Y82" s="45"/>
      <c r="Z82" s="45"/>
      <c r="AA82" s="45"/>
      <c r="AB82" s="45"/>
      <c r="AC82" s="45"/>
      <c r="AD82" s="45"/>
    </row>
    <row r="83" spans="1:30" x14ac:dyDescent="0.25">
      <c r="A83" s="41"/>
      <c r="B83" s="39" t="s">
        <v>80</v>
      </c>
      <c r="C83" s="40" t="s">
        <v>67</v>
      </c>
      <c r="D83" s="46">
        <f t="shared" si="3"/>
        <v>56</v>
      </c>
      <c r="E83" s="46">
        <f t="shared" si="4"/>
        <v>19</v>
      </c>
      <c r="F83" s="46">
        <f t="shared" si="5"/>
        <v>75</v>
      </c>
      <c r="G83" s="45"/>
      <c r="H83" s="45"/>
      <c r="I83" s="45"/>
      <c r="J83" s="45"/>
      <c r="K83" s="45"/>
      <c r="L83" s="45"/>
      <c r="M83" s="45"/>
      <c r="N83" s="45"/>
      <c r="O83" s="45"/>
      <c r="P83" s="45">
        <v>30</v>
      </c>
      <c r="Q83" s="45">
        <v>11</v>
      </c>
      <c r="R83" s="45">
        <v>41</v>
      </c>
      <c r="S83" s="45"/>
      <c r="T83" s="45"/>
      <c r="U83" s="45"/>
      <c r="V83" s="45"/>
      <c r="W83" s="45"/>
      <c r="X83" s="45"/>
      <c r="Y83" s="45"/>
      <c r="Z83" s="45">
        <v>1</v>
      </c>
      <c r="AA83" s="45">
        <v>1</v>
      </c>
      <c r="AB83" s="45">
        <v>26</v>
      </c>
      <c r="AC83" s="45">
        <v>7</v>
      </c>
      <c r="AD83" s="45">
        <v>33</v>
      </c>
    </row>
    <row r="84" spans="1:30" x14ac:dyDescent="0.25">
      <c r="A84" s="41"/>
      <c r="B84" s="39" t="s">
        <v>81</v>
      </c>
      <c r="C84" s="40" t="s">
        <v>157</v>
      </c>
      <c r="D84" s="46">
        <f t="shared" si="3"/>
        <v>28</v>
      </c>
      <c r="E84" s="46">
        <f t="shared" si="4"/>
        <v>5</v>
      </c>
      <c r="F84" s="46">
        <f t="shared" si="5"/>
        <v>33</v>
      </c>
      <c r="G84" s="45"/>
      <c r="H84" s="45"/>
      <c r="I84" s="45"/>
      <c r="J84" s="45"/>
      <c r="K84" s="45"/>
      <c r="L84" s="45"/>
      <c r="M84" s="45"/>
      <c r="N84" s="45"/>
      <c r="O84" s="45"/>
      <c r="P84" s="45">
        <v>13</v>
      </c>
      <c r="Q84" s="45">
        <v>3</v>
      </c>
      <c r="R84" s="45">
        <v>16</v>
      </c>
      <c r="S84" s="45"/>
      <c r="T84" s="45"/>
      <c r="U84" s="45"/>
      <c r="V84" s="45"/>
      <c r="W84" s="45"/>
      <c r="X84" s="45"/>
      <c r="Y84" s="45">
        <v>2</v>
      </c>
      <c r="Z84" s="45">
        <v>1</v>
      </c>
      <c r="AA84" s="45">
        <v>3</v>
      </c>
      <c r="AB84" s="45">
        <v>13</v>
      </c>
      <c r="AC84" s="45">
        <v>1</v>
      </c>
      <c r="AD84" s="45">
        <v>14</v>
      </c>
    </row>
    <row r="85" spans="1:30" x14ac:dyDescent="0.25">
      <c r="A85" s="33" t="s">
        <v>195</v>
      </c>
      <c r="B85" s="34"/>
      <c r="C85" s="35"/>
      <c r="D85" s="44">
        <f t="shared" si="3"/>
        <v>295</v>
      </c>
      <c r="E85" s="44">
        <f t="shared" si="4"/>
        <v>190</v>
      </c>
      <c r="F85" s="44">
        <f t="shared" si="5"/>
        <v>485</v>
      </c>
      <c r="G85" s="44"/>
      <c r="H85" s="44"/>
      <c r="I85" s="44"/>
      <c r="J85" s="44"/>
      <c r="K85" s="44"/>
      <c r="L85" s="44"/>
      <c r="M85" s="44">
        <v>4</v>
      </c>
      <c r="N85" s="44">
        <v>5</v>
      </c>
      <c r="O85" s="44">
        <v>9</v>
      </c>
      <c r="P85" s="44">
        <v>188</v>
      </c>
      <c r="Q85" s="44">
        <v>113</v>
      </c>
      <c r="R85" s="44">
        <v>301</v>
      </c>
      <c r="S85" s="44"/>
      <c r="T85" s="44"/>
      <c r="U85" s="44"/>
      <c r="V85" s="44"/>
      <c r="W85" s="44">
        <v>1</v>
      </c>
      <c r="X85" s="44">
        <v>1</v>
      </c>
      <c r="Y85" s="44">
        <v>12</v>
      </c>
      <c r="Z85" s="44">
        <v>10</v>
      </c>
      <c r="AA85" s="44">
        <v>22</v>
      </c>
      <c r="AB85" s="44">
        <v>91</v>
      </c>
      <c r="AC85" s="44">
        <v>61</v>
      </c>
      <c r="AD85" s="44">
        <v>152</v>
      </c>
    </row>
    <row r="86" spans="1:30" x14ac:dyDescent="0.25">
      <c r="A86" s="36">
        <v>7</v>
      </c>
      <c r="B86" s="37" t="s">
        <v>116</v>
      </c>
      <c r="C86" s="38"/>
      <c r="D86" s="45">
        <f t="shared" si="3"/>
        <v>204</v>
      </c>
      <c r="E86" s="45">
        <f t="shared" si="4"/>
        <v>128</v>
      </c>
      <c r="F86" s="45">
        <f t="shared" si="5"/>
        <v>332</v>
      </c>
      <c r="G86" s="45"/>
      <c r="H86" s="45"/>
      <c r="I86" s="45"/>
      <c r="J86" s="45"/>
      <c r="K86" s="45"/>
      <c r="L86" s="45"/>
      <c r="M86" s="45">
        <v>3</v>
      </c>
      <c r="N86" s="45">
        <v>4</v>
      </c>
      <c r="O86" s="45">
        <v>7</v>
      </c>
      <c r="P86" s="45">
        <v>126</v>
      </c>
      <c r="Q86" s="45">
        <v>71</v>
      </c>
      <c r="R86" s="45">
        <v>197</v>
      </c>
      <c r="S86" s="45"/>
      <c r="T86" s="45"/>
      <c r="U86" s="45"/>
      <c r="V86" s="45"/>
      <c r="W86" s="45">
        <v>1</v>
      </c>
      <c r="X86" s="45">
        <v>1</v>
      </c>
      <c r="Y86" s="45">
        <v>9</v>
      </c>
      <c r="Z86" s="45">
        <v>6</v>
      </c>
      <c r="AA86" s="45">
        <v>15</v>
      </c>
      <c r="AB86" s="45">
        <v>66</v>
      </c>
      <c r="AC86" s="45">
        <v>46</v>
      </c>
      <c r="AD86" s="45">
        <v>112</v>
      </c>
    </row>
    <row r="87" spans="1:30" x14ac:dyDescent="0.25">
      <c r="A87" s="41"/>
      <c r="B87" s="39" t="s">
        <v>84</v>
      </c>
      <c r="C87" s="40" t="s">
        <v>165</v>
      </c>
      <c r="D87" s="46">
        <f t="shared" si="3"/>
        <v>12</v>
      </c>
      <c r="E87" s="46">
        <f t="shared" si="4"/>
        <v>8</v>
      </c>
      <c r="F87" s="46">
        <f t="shared" si="5"/>
        <v>20</v>
      </c>
      <c r="G87" s="45"/>
      <c r="H87" s="45"/>
      <c r="I87" s="45"/>
      <c r="J87" s="45"/>
      <c r="K87" s="45"/>
      <c r="L87" s="45"/>
      <c r="M87" s="45"/>
      <c r="N87" s="45">
        <v>1</v>
      </c>
      <c r="O87" s="45">
        <v>1</v>
      </c>
      <c r="P87" s="45">
        <v>8</v>
      </c>
      <c r="Q87" s="45">
        <v>6</v>
      </c>
      <c r="R87" s="45">
        <v>14</v>
      </c>
      <c r="S87" s="45"/>
      <c r="T87" s="45"/>
      <c r="U87" s="45"/>
      <c r="V87" s="45"/>
      <c r="W87" s="45"/>
      <c r="X87" s="45"/>
      <c r="Y87" s="45"/>
      <c r="Z87" s="45"/>
      <c r="AA87" s="45"/>
      <c r="AB87" s="45">
        <v>4</v>
      </c>
      <c r="AC87" s="45">
        <v>1</v>
      </c>
      <c r="AD87" s="45">
        <v>5</v>
      </c>
    </row>
    <row r="88" spans="1:30" x14ac:dyDescent="0.25">
      <c r="A88" s="41"/>
      <c r="B88" s="39" t="s">
        <v>87</v>
      </c>
      <c r="C88" s="40" t="s">
        <v>166</v>
      </c>
      <c r="D88" s="46">
        <f t="shared" si="3"/>
        <v>2</v>
      </c>
      <c r="E88" s="46">
        <f t="shared" si="4"/>
        <v>22</v>
      </c>
      <c r="F88" s="46">
        <f t="shared" si="5"/>
        <v>24</v>
      </c>
      <c r="G88" s="45"/>
      <c r="H88" s="45"/>
      <c r="I88" s="45"/>
      <c r="J88" s="45"/>
      <c r="K88" s="45"/>
      <c r="L88" s="45"/>
      <c r="M88" s="45"/>
      <c r="N88" s="45">
        <v>1</v>
      </c>
      <c r="O88" s="45">
        <v>1</v>
      </c>
      <c r="P88" s="45">
        <v>2</v>
      </c>
      <c r="Q88" s="45">
        <v>13</v>
      </c>
      <c r="R88" s="45">
        <v>15</v>
      </c>
      <c r="S88" s="45"/>
      <c r="T88" s="45"/>
      <c r="U88" s="45"/>
      <c r="V88" s="45"/>
      <c r="W88" s="45"/>
      <c r="X88" s="45"/>
      <c r="Y88" s="45"/>
      <c r="Z88" s="45">
        <v>1</v>
      </c>
      <c r="AA88" s="45">
        <v>1</v>
      </c>
      <c r="AB88" s="45"/>
      <c r="AC88" s="45">
        <v>7</v>
      </c>
      <c r="AD88" s="45">
        <v>7</v>
      </c>
    </row>
    <row r="89" spans="1:30" x14ac:dyDescent="0.25">
      <c r="A89" s="41"/>
      <c r="B89" s="39" t="s">
        <v>91</v>
      </c>
      <c r="C89" s="40" t="s">
        <v>170</v>
      </c>
      <c r="D89" s="46">
        <f t="shared" si="3"/>
        <v>29</v>
      </c>
      <c r="E89" s="46">
        <f t="shared" si="4"/>
        <v>17</v>
      </c>
      <c r="F89" s="46">
        <f t="shared" si="5"/>
        <v>46</v>
      </c>
      <c r="G89" s="45"/>
      <c r="H89" s="45"/>
      <c r="I89" s="45"/>
      <c r="J89" s="45"/>
      <c r="K89" s="45"/>
      <c r="L89" s="45"/>
      <c r="M89" s="45">
        <v>1</v>
      </c>
      <c r="N89" s="45">
        <v>1</v>
      </c>
      <c r="O89" s="45">
        <v>2</v>
      </c>
      <c r="P89" s="45">
        <v>16</v>
      </c>
      <c r="Q89" s="45">
        <v>13</v>
      </c>
      <c r="R89" s="45">
        <v>29</v>
      </c>
      <c r="S89" s="45"/>
      <c r="T89" s="45"/>
      <c r="U89" s="45"/>
      <c r="V89" s="45"/>
      <c r="W89" s="45"/>
      <c r="X89" s="45"/>
      <c r="Y89" s="45">
        <v>3</v>
      </c>
      <c r="Z89" s="45"/>
      <c r="AA89" s="45">
        <v>3</v>
      </c>
      <c r="AB89" s="45">
        <v>9</v>
      </c>
      <c r="AC89" s="45">
        <v>3</v>
      </c>
      <c r="AD89" s="45">
        <v>12</v>
      </c>
    </row>
    <row r="90" spans="1:30" x14ac:dyDescent="0.25">
      <c r="A90" s="41"/>
      <c r="B90" s="39" t="s">
        <v>92</v>
      </c>
      <c r="C90" s="40" t="s">
        <v>93</v>
      </c>
      <c r="D90" s="46">
        <f t="shared" si="3"/>
        <v>13</v>
      </c>
      <c r="E90" s="46">
        <f t="shared" si="4"/>
        <v>27</v>
      </c>
      <c r="F90" s="46">
        <f t="shared" si="5"/>
        <v>40</v>
      </c>
      <c r="G90" s="45"/>
      <c r="H90" s="45"/>
      <c r="I90" s="45"/>
      <c r="J90" s="45"/>
      <c r="K90" s="45"/>
      <c r="L90" s="45"/>
      <c r="M90" s="45">
        <v>1</v>
      </c>
      <c r="N90" s="45"/>
      <c r="O90" s="45">
        <v>1</v>
      </c>
      <c r="P90" s="45">
        <v>8</v>
      </c>
      <c r="Q90" s="45">
        <v>17</v>
      </c>
      <c r="R90" s="45">
        <v>25</v>
      </c>
      <c r="S90" s="45"/>
      <c r="T90" s="45"/>
      <c r="U90" s="45"/>
      <c r="V90" s="45"/>
      <c r="W90" s="45"/>
      <c r="X90" s="45"/>
      <c r="Y90" s="45"/>
      <c r="Z90" s="45">
        <v>2</v>
      </c>
      <c r="AA90" s="45">
        <v>2</v>
      </c>
      <c r="AB90" s="45">
        <v>4</v>
      </c>
      <c r="AC90" s="45">
        <v>8</v>
      </c>
      <c r="AD90" s="45">
        <v>12</v>
      </c>
    </row>
    <row r="91" spans="1:30" x14ac:dyDescent="0.25">
      <c r="A91" s="41"/>
      <c r="B91" s="39" t="s">
        <v>85</v>
      </c>
      <c r="C91" s="40" t="s">
        <v>86</v>
      </c>
      <c r="D91" s="46">
        <f t="shared" si="3"/>
        <v>43</v>
      </c>
      <c r="E91" s="46">
        <f t="shared" si="4"/>
        <v>13</v>
      </c>
      <c r="F91" s="46">
        <f t="shared" si="5"/>
        <v>56</v>
      </c>
      <c r="G91" s="45"/>
      <c r="H91" s="45"/>
      <c r="I91" s="45"/>
      <c r="J91" s="45"/>
      <c r="K91" s="45"/>
      <c r="L91" s="45"/>
      <c r="M91" s="45">
        <v>1</v>
      </c>
      <c r="N91" s="45">
        <v>1</v>
      </c>
      <c r="O91" s="45">
        <v>2</v>
      </c>
      <c r="P91" s="45">
        <v>25</v>
      </c>
      <c r="Q91" s="45">
        <v>3</v>
      </c>
      <c r="R91" s="45">
        <v>28</v>
      </c>
      <c r="S91" s="45"/>
      <c r="T91" s="45"/>
      <c r="U91" s="45"/>
      <c r="V91" s="45"/>
      <c r="W91" s="45"/>
      <c r="X91" s="45"/>
      <c r="Y91" s="45">
        <v>1</v>
      </c>
      <c r="Z91" s="45">
        <v>1</v>
      </c>
      <c r="AA91" s="45">
        <v>2</v>
      </c>
      <c r="AB91" s="45">
        <v>16</v>
      </c>
      <c r="AC91" s="45">
        <v>8</v>
      </c>
      <c r="AD91" s="45">
        <v>24</v>
      </c>
    </row>
    <row r="92" spans="1:30" x14ac:dyDescent="0.25">
      <c r="A92" s="41"/>
      <c r="B92" s="39" t="s">
        <v>89</v>
      </c>
      <c r="C92" s="40" t="s">
        <v>168</v>
      </c>
      <c r="D92" s="46">
        <f t="shared" si="3"/>
        <v>18</v>
      </c>
      <c r="E92" s="46">
        <f t="shared" si="4"/>
        <v>11</v>
      </c>
      <c r="F92" s="46">
        <f t="shared" si="5"/>
        <v>29</v>
      </c>
      <c r="G92" s="45"/>
      <c r="H92" s="45"/>
      <c r="I92" s="45"/>
      <c r="J92" s="45"/>
      <c r="K92" s="45"/>
      <c r="L92" s="45"/>
      <c r="M92" s="45"/>
      <c r="N92" s="45"/>
      <c r="O92" s="45"/>
      <c r="P92" s="45">
        <v>8</v>
      </c>
      <c r="Q92" s="45">
        <v>5</v>
      </c>
      <c r="R92" s="45">
        <v>13</v>
      </c>
      <c r="S92" s="45"/>
      <c r="T92" s="45"/>
      <c r="U92" s="45"/>
      <c r="V92" s="45"/>
      <c r="W92" s="45"/>
      <c r="X92" s="45"/>
      <c r="Y92" s="45">
        <v>1</v>
      </c>
      <c r="Z92" s="45"/>
      <c r="AA92" s="45">
        <v>1</v>
      </c>
      <c r="AB92" s="45">
        <v>9</v>
      </c>
      <c r="AC92" s="45">
        <v>6</v>
      </c>
      <c r="AD92" s="45">
        <v>15</v>
      </c>
    </row>
    <row r="93" spans="1:30" x14ac:dyDescent="0.25">
      <c r="A93" s="41"/>
      <c r="B93" s="39" t="s">
        <v>82</v>
      </c>
      <c r="C93" s="40" t="s">
        <v>83</v>
      </c>
      <c r="D93" s="46">
        <f t="shared" si="3"/>
        <v>19</v>
      </c>
      <c r="E93" s="46">
        <f t="shared" si="4"/>
        <v>11</v>
      </c>
      <c r="F93" s="46">
        <f t="shared" si="5"/>
        <v>30</v>
      </c>
      <c r="G93" s="45"/>
      <c r="H93" s="45"/>
      <c r="I93" s="45"/>
      <c r="J93" s="45"/>
      <c r="K93" s="45"/>
      <c r="L93" s="45"/>
      <c r="M93" s="45"/>
      <c r="N93" s="45"/>
      <c r="O93" s="45"/>
      <c r="P93" s="45">
        <v>12</v>
      </c>
      <c r="Q93" s="45">
        <v>4</v>
      </c>
      <c r="R93" s="45">
        <v>16</v>
      </c>
      <c r="S93" s="45"/>
      <c r="T93" s="45"/>
      <c r="U93" s="45"/>
      <c r="V93" s="45"/>
      <c r="W93" s="45"/>
      <c r="X93" s="45"/>
      <c r="Y93" s="45"/>
      <c r="Z93" s="45">
        <v>1</v>
      </c>
      <c r="AA93" s="45">
        <v>1</v>
      </c>
      <c r="AB93" s="45">
        <v>7</v>
      </c>
      <c r="AC93" s="45">
        <v>6</v>
      </c>
      <c r="AD93" s="45">
        <v>13</v>
      </c>
    </row>
    <row r="94" spans="1:30" x14ac:dyDescent="0.25">
      <c r="A94" s="34"/>
      <c r="B94" s="39" t="s">
        <v>90</v>
      </c>
      <c r="C94" s="40" t="s">
        <v>169</v>
      </c>
      <c r="D94" s="46">
        <f t="shared" si="3"/>
        <v>68</v>
      </c>
      <c r="E94" s="46">
        <f t="shared" si="4"/>
        <v>19</v>
      </c>
      <c r="F94" s="46">
        <f t="shared" si="5"/>
        <v>87</v>
      </c>
      <c r="G94" s="45"/>
      <c r="H94" s="45"/>
      <c r="I94" s="45"/>
      <c r="J94" s="45"/>
      <c r="K94" s="45"/>
      <c r="L94" s="45"/>
      <c r="M94" s="45"/>
      <c r="N94" s="45"/>
      <c r="O94" s="45"/>
      <c r="P94" s="45">
        <v>47</v>
      </c>
      <c r="Q94" s="45">
        <v>10</v>
      </c>
      <c r="R94" s="45">
        <v>57</v>
      </c>
      <c r="S94" s="45"/>
      <c r="T94" s="45"/>
      <c r="U94" s="45"/>
      <c r="V94" s="45"/>
      <c r="W94" s="45">
        <v>1</v>
      </c>
      <c r="X94" s="45">
        <v>1</v>
      </c>
      <c r="Y94" s="45">
        <v>4</v>
      </c>
      <c r="Z94" s="45">
        <v>1</v>
      </c>
      <c r="AA94" s="45">
        <v>5</v>
      </c>
      <c r="AB94" s="45">
        <v>17</v>
      </c>
      <c r="AC94" s="45">
        <v>7</v>
      </c>
      <c r="AD94" s="45">
        <v>24</v>
      </c>
    </row>
    <row r="95" spans="1:30" x14ac:dyDescent="0.25">
      <c r="A95" s="36">
        <v>9</v>
      </c>
      <c r="B95" s="37" t="s">
        <v>18</v>
      </c>
      <c r="C95" s="38"/>
      <c r="D95" s="45">
        <f t="shared" si="3"/>
        <v>91</v>
      </c>
      <c r="E95" s="45">
        <f t="shared" si="4"/>
        <v>62</v>
      </c>
      <c r="F95" s="45">
        <f t="shared" si="5"/>
        <v>153</v>
      </c>
      <c r="G95" s="45"/>
      <c r="H95" s="45"/>
      <c r="I95" s="45"/>
      <c r="J95" s="45"/>
      <c r="K95" s="45"/>
      <c r="L95" s="45"/>
      <c r="M95" s="45">
        <v>1</v>
      </c>
      <c r="N95" s="45">
        <v>1</v>
      </c>
      <c r="O95" s="45">
        <v>2</v>
      </c>
      <c r="P95" s="45">
        <v>62</v>
      </c>
      <c r="Q95" s="45">
        <v>42</v>
      </c>
      <c r="R95" s="45">
        <v>104</v>
      </c>
      <c r="S95" s="45"/>
      <c r="T95" s="45"/>
      <c r="U95" s="45"/>
      <c r="V95" s="45"/>
      <c r="W95" s="45"/>
      <c r="X95" s="45"/>
      <c r="Y95" s="45">
        <v>3</v>
      </c>
      <c r="Z95" s="45">
        <v>4</v>
      </c>
      <c r="AA95" s="45">
        <v>7</v>
      </c>
      <c r="AB95" s="45">
        <v>25</v>
      </c>
      <c r="AC95" s="45">
        <v>15</v>
      </c>
      <c r="AD95" s="45">
        <v>40</v>
      </c>
    </row>
    <row r="96" spans="1:30" x14ac:dyDescent="0.25">
      <c r="A96" s="41"/>
      <c r="B96" s="39" t="s">
        <v>84</v>
      </c>
      <c r="C96" s="40" t="s">
        <v>165</v>
      </c>
      <c r="D96" s="46">
        <f t="shared" si="3"/>
        <v>35</v>
      </c>
      <c r="E96" s="46">
        <f t="shared" si="4"/>
        <v>20</v>
      </c>
      <c r="F96" s="46">
        <f t="shared" si="5"/>
        <v>55</v>
      </c>
      <c r="G96" s="45"/>
      <c r="H96" s="45"/>
      <c r="I96" s="45"/>
      <c r="J96" s="45"/>
      <c r="K96" s="45"/>
      <c r="L96" s="45"/>
      <c r="M96" s="45">
        <v>1</v>
      </c>
      <c r="N96" s="45"/>
      <c r="O96" s="45">
        <v>1</v>
      </c>
      <c r="P96" s="45">
        <v>24</v>
      </c>
      <c r="Q96" s="45">
        <v>13</v>
      </c>
      <c r="R96" s="45">
        <v>37</v>
      </c>
      <c r="S96" s="45"/>
      <c r="T96" s="45"/>
      <c r="U96" s="45"/>
      <c r="V96" s="45"/>
      <c r="W96" s="45"/>
      <c r="X96" s="45"/>
      <c r="Y96" s="45">
        <v>1</v>
      </c>
      <c r="Z96" s="45">
        <v>1</v>
      </c>
      <c r="AA96" s="45">
        <v>2</v>
      </c>
      <c r="AB96" s="45">
        <v>9</v>
      </c>
      <c r="AC96" s="45">
        <v>6</v>
      </c>
      <c r="AD96" s="45">
        <v>15</v>
      </c>
    </row>
    <row r="97" spans="1:30" x14ac:dyDescent="0.25">
      <c r="A97" s="41"/>
      <c r="B97" s="39" t="s">
        <v>92</v>
      </c>
      <c r="C97" s="40" t="s">
        <v>93</v>
      </c>
      <c r="D97" s="46">
        <f t="shared" si="3"/>
        <v>22</v>
      </c>
      <c r="E97" s="46">
        <f t="shared" si="4"/>
        <v>25</v>
      </c>
      <c r="F97" s="46">
        <f t="shared" si="5"/>
        <v>47</v>
      </c>
      <c r="G97" s="45"/>
      <c r="H97" s="45"/>
      <c r="I97" s="45"/>
      <c r="J97" s="45"/>
      <c r="K97" s="45"/>
      <c r="L97" s="45"/>
      <c r="M97" s="45"/>
      <c r="N97" s="45"/>
      <c r="O97" s="45"/>
      <c r="P97" s="45">
        <v>19</v>
      </c>
      <c r="Q97" s="45">
        <v>20</v>
      </c>
      <c r="R97" s="45">
        <v>39</v>
      </c>
      <c r="S97" s="45"/>
      <c r="T97" s="45"/>
      <c r="U97" s="45"/>
      <c r="V97" s="45"/>
      <c r="W97" s="45"/>
      <c r="X97" s="45"/>
      <c r="Y97" s="45"/>
      <c r="Z97" s="45">
        <v>2</v>
      </c>
      <c r="AA97" s="45">
        <v>2</v>
      </c>
      <c r="AB97" s="45">
        <v>3</v>
      </c>
      <c r="AC97" s="45">
        <v>3</v>
      </c>
      <c r="AD97" s="45">
        <v>6</v>
      </c>
    </row>
    <row r="98" spans="1:30" x14ac:dyDescent="0.25">
      <c r="A98" s="41"/>
      <c r="B98" s="39" t="s">
        <v>94</v>
      </c>
      <c r="C98" s="40" t="s">
        <v>167</v>
      </c>
      <c r="D98" s="46">
        <f t="shared" si="3"/>
        <v>34</v>
      </c>
      <c r="E98" s="46">
        <f t="shared" si="4"/>
        <v>17</v>
      </c>
      <c r="F98" s="46">
        <f t="shared" si="5"/>
        <v>51</v>
      </c>
      <c r="G98" s="45"/>
      <c r="H98" s="45"/>
      <c r="I98" s="45"/>
      <c r="J98" s="45"/>
      <c r="K98" s="45"/>
      <c r="L98" s="45"/>
      <c r="M98" s="45"/>
      <c r="N98" s="45">
        <v>1</v>
      </c>
      <c r="O98" s="45">
        <v>1</v>
      </c>
      <c r="P98" s="45">
        <v>19</v>
      </c>
      <c r="Q98" s="45">
        <v>9</v>
      </c>
      <c r="R98" s="45">
        <v>28</v>
      </c>
      <c r="S98" s="45"/>
      <c r="T98" s="45"/>
      <c r="U98" s="45"/>
      <c r="V98" s="45"/>
      <c r="W98" s="45"/>
      <c r="X98" s="45"/>
      <c r="Y98" s="45">
        <v>2</v>
      </c>
      <c r="Z98" s="45">
        <v>1</v>
      </c>
      <c r="AA98" s="45">
        <v>3</v>
      </c>
      <c r="AB98" s="45">
        <v>13</v>
      </c>
      <c r="AC98" s="45">
        <v>6</v>
      </c>
      <c r="AD98" s="45">
        <v>19</v>
      </c>
    </row>
    <row r="99" spans="1:30" x14ac:dyDescent="0.25">
      <c r="A99" s="33" t="s">
        <v>196</v>
      </c>
      <c r="B99" s="34"/>
      <c r="C99" s="35"/>
      <c r="D99" s="44">
        <f t="shared" si="3"/>
        <v>54</v>
      </c>
      <c r="E99" s="44">
        <f t="shared" si="4"/>
        <v>15</v>
      </c>
      <c r="F99" s="44">
        <f t="shared" si="5"/>
        <v>69</v>
      </c>
      <c r="G99" s="44"/>
      <c r="H99" s="44"/>
      <c r="I99" s="44"/>
      <c r="J99" s="44"/>
      <c r="K99" s="44"/>
      <c r="L99" s="44"/>
      <c r="M99" s="44">
        <v>2</v>
      </c>
      <c r="N99" s="44">
        <v>2</v>
      </c>
      <c r="O99" s="44">
        <v>4</v>
      </c>
      <c r="P99" s="44">
        <v>16</v>
      </c>
      <c r="Q99" s="44">
        <v>5</v>
      </c>
      <c r="R99" s="44">
        <v>21</v>
      </c>
      <c r="S99" s="44"/>
      <c r="T99" s="44"/>
      <c r="U99" s="44"/>
      <c r="V99" s="44"/>
      <c r="W99" s="44"/>
      <c r="X99" s="44"/>
      <c r="Y99" s="44">
        <v>4</v>
      </c>
      <c r="Z99" s="44"/>
      <c r="AA99" s="44">
        <v>4</v>
      </c>
      <c r="AB99" s="44">
        <v>32</v>
      </c>
      <c r="AC99" s="44">
        <v>8</v>
      </c>
      <c r="AD99" s="44">
        <v>40</v>
      </c>
    </row>
    <row r="100" spans="1:30" x14ac:dyDescent="0.25">
      <c r="A100" s="36">
        <v>7</v>
      </c>
      <c r="B100" s="37" t="s">
        <v>116</v>
      </c>
      <c r="C100" s="38"/>
      <c r="D100" s="45">
        <f t="shared" si="3"/>
        <v>54</v>
      </c>
      <c r="E100" s="45">
        <f t="shared" si="4"/>
        <v>15</v>
      </c>
      <c r="F100" s="45">
        <f t="shared" si="5"/>
        <v>69</v>
      </c>
      <c r="G100" s="45"/>
      <c r="H100" s="45"/>
      <c r="I100" s="45"/>
      <c r="J100" s="45"/>
      <c r="K100" s="45"/>
      <c r="L100" s="45"/>
      <c r="M100" s="45">
        <v>2</v>
      </c>
      <c r="N100" s="45">
        <v>2</v>
      </c>
      <c r="O100" s="45">
        <v>4</v>
      </c>
      <c r="P100" s="45">
        <v>16</v>
      </c>
      <c r="Q100" s="45">
        <v>5</v>
      </c>
      <c r="R100" s="45">
        <v>21</v>
      </c>
      <c r="S100" s="45"/>
      <c r="T100" s="45"/>
      <c r="U100" s="45"/>
      <c r="V100" s="45"/>
      <c r="W100" s="45"/>
      <c r="X100" s="45"/>
      <c r="Y100" s="45">
        <v>4</v>
      </c>
      <c r="Z100" s="45"/>
      <c r="AA100" s="45">
        <v>4</v>
      </c>
      <c r="AB100" s="45">
        <v>32</v>
      </c>
      <c r="AC100" s="45">
        <v>8</v>
      </c>
      <c r="AD100" s="45">
        <v>40</v>
      </c>
    </row>
    <row r="101" spans="1:30" x14ac:dyDescent="0.25">
      <c r="A101" s="41"/>
      <c r="B101" s="39" t="s">
        <v>96</v>
      </c>
      <c r="C101" s="40" t="s">
        <v>172</v>
      </c>
      <c r="D101" s="46">
        <f t="shared" si="3"/>
        <v>54</v>
      </c>
      <c r="E101" s="46">
        <f t="shared" si="4"/>
        <v>15</v>
      </c>
      <c r="F101" s="46">
        <f t="shared" si="5"/>
        <v>69</v>
      </c>
      <c r="G101" s="45"/>
      <c r="H101" s="45"/>
      <c r="I101" s="45"/>
      <c r="J101" s="45"/>
      <c r="K101" s="45"/>
      <c r="L101" s="45"/>
      <c r="M101" s="45">
        <v>2</v>
      </c>
      <c r="N101" s="45">
        <v>2</v>
      </c>
      <c r="O101" s="45">
        <v>4</v>
      </c>
      <c r="P101" s="45">
        <v>16</v>
      </c>
      <c r="Q101" s="45">
        <v>5</v>
      </c>
      <c r="R101" s="45">
        <v>21</v>
      </c>
      <c r="S101" s="45"/>
      <c r="T101" s="45"/>
      <c r="U101" s="45"/>
      <c r="V101" s="45"/>
      <c r="W101" s="45"/>
      <c r="X101" s="45"/>
      <c r="Y101" s="45">
        <v>4</v>
      </c>
      <c r="Z101" s="45"/>
      <c r="AA101" s="45">
        <v>4</v>
      </c>
      <c r="AB101" s="45">
        <v>32</v>
      </c>
      <c r="AC101" s="45">
        <v>8</v>
      </c>
      <c r="AD101" s="45">
        <v>40</v>
      </c>
    </row>
    <row r="102" spans="1:30" x14ac:dyDescent="0.25">
      <c r="A102" s="33" t="s">
        <v>197</v>
      </c>
      <c r="B102" s="34"/>
      <c r="C102" s="35"/>
      <c r="D102" s="44">
        <f t="shared" si="3"/>
        <v>49</v>
      </c>
      <c r="E102" s="44">
        <f t="shared" si="4"/>
        <v>42</v>
      </c>
      <c r="F102" s="44">
        <f t="shared" si="5"/>
        <v>91</v>
      </c>
      <c r="G102" s="44"/>
      <c r="H102" s="44"/>
      <c r="I102" s="44"/>
      <c r="J102" s="44"/>
      <c r="K102" s="44"/>
      <c r="L102" s="44"/>
      <c r="M102" s="44">
        <v>2</v>
      </c>
      <c r="N102" s="44">
        <v>3</v>
      </c>
      <c r="O102" s="44">
        <v>5</v>
      </c>
      <c r="P102" s="44">
        <v>24</v>
      </c>
      <c r="Q102" s="44">
        <v>22</v>
      </c>
      <c r="R102" s="44">
        <v>46</v>
      </c>
      <c r="S102" s="44"/>
      <c r="T102" s="44"/>
      <c r="U102" s="44"/>
      <c r="V102" s="44"/>
      <c r="W102" s="44"/>
      <c r="X102" s="44"/>
      <c r="Y102" s="44">
        <v>1</v>
      </c>
      <c r="Z102" s="44">
        <v>3</v>
      </c>
      <c r="AA102" s="44">
        <v>4</v>
      </c>
      <c r="AB102" s="44">
        <v>22</v>
      </c>
      <c r="AC102" s="44">
        <v>14</v>
      </c>
      <c r="AD102" s="44">
        <v>36</v>
      </c>
    </row>
    <row r="103" spans="1:30" x14ac:dyDescent="0.25">
      <c r="A103" s="42">
        <v>7</v>
      </c>
      <c r="B103" s="37" t="s">
        <v>116</v>
      </c>
      <c r="C103" s="38"/>
      <c r="D103" s="45">
        <f t="shared" si="3"/>
        <v>49</v>
      </c>
      <c r="E103" s="45">
        <f t="shared" si="4"/>
        <v>42</v>
      </c>
      <c r="F103" s="45">
        <f t="shared" si="5"/>
        <v>91</v>
      </c>
      <c r="G103" s="45"/>
      <c r="H103" s="45"/>
      <c r="I103" s="45"/>
      <c r="J103" s="45"/>
      <c r="K103" s="45"/>
      <c r="L103" s="45"/>
      <c r="M103" s="45">
        <v>2</v>
      </c>
      <c r="N103" s="45">
        <v>3</v>
      </c>
      <c r="O103" s="45">
        <v>5</v>
      </c>
      <c r="P103" s="45">
        <v>24</v>
      </c>
      <c r="Q103" s="45">
        <v>22</v>
      </c>
      <c r="R103" s="45">
        <v>46</v>
      </c>
      <c r="S103" s="45"/>
      <c r="T103" s="45"/>
      <c r="U103" s="45"/>
      <c r="V103" s="45"/>
      <c r="W103" s="45"/>
      <c r="X103" s="45"/>
      <c r="Y103" s="45">
        <v>1</v>
      </c>
      <c r="Z103" s="45">
        <v>3</v>
      </c>
      <c r="AA103" s="45">
        <v>4</v>
      </c>
      <c r="AB103" s="45">
        <v>22</v>
      </c>
      <c r="AC103" s="45">
        <v>14</v>
      </c>
      <c r="AD103" s="45">
        <v>36</v>
      </c>
    </row>
    <row r="104" spans="1:30" x14ac:dyDescent="0.25">
      <c r="A104" s="43"/>
      <c r="B104" s="39" t="s">
        <v>97</v>
      </c>
      <c r="C104" s="40" t="s">
        <v>173</v>
      </c>
      <c r="D104" s="46">
        <f t="shared" si="3"/>
        <v>49</v>
      </c>
      <c r="E104" s="46">
        <f t="shared" si="4"/>
        <v>42</v>
      </c>
      <c r="F104" s="46">
        <f t="shared" si="5"/>
        <v>91</v>
      </c>
      <c r="G104" s="45"/>
      <c r="H104" s="45"/>
      <c r="I104" s="45"/>
      <c r="J104" s="45"/>
      <c r="K104" s="45"/>
      <c r="L104" s="45"/>
      <c r="M104" s="45">
        <v>2</v>
      </c>
      <c r="N104" s="45">
        <v>3</v>
      </c>
      <c r="O104" s="45">
        <v>5</v>
      </c>
      <c r="P104" s="45">
        <v>24</v>
      </c>
      <c r="Q104" s="45">
        <v>22</v>
      </c>
      <c r="R104" s="45">
        <v>46</v>
      </c>
      <c r="S104" s="45"/>
      <c r="T104" s="45"/>
      <c r="U104" s="45"/>
      <c r="V104" s="45"/>
      <c r="W104" s="45"/>
      <c r="X104" s="45"/>
      <c r="Y104" s="45">
        <v>1</v>
      </c>
      <c r="Z104" s="45">
        <v>3</v>
      </c>
      <c r="AA104" s="45">
        <v>4</v>
      </c>
      <c r="AB104" s="45">
        <v>22</v>
      </c>
      <c r="AC104" s="45">
        <v>14</v>
      </c>
      <c r="AD104" s="45">
        <v>36</v>
      </c>
    </row>
  </sheetData>
  <mergeCells count="16">
    <mergeCell ref="C6:AD6"/>
    <mergeCell ref="V8:X8"/>
    <mergeCell ref="Y8:AA8"/>
    <mergeCell ref="D8:F8"/>
    <mergeCell ref="G8:I8"/>
    <mergeCell ref="J8:L8"/>
    <mergeCell ref="M8:O8"/>
    <mergeCell ref="P8:R8"/>
    <mergeCell ref="S8:U8"/>
    <mergeCell ref="C7:AD7"/>
    <mergeCell ref="AB8:AD8"/>
    <mergeCell ref="C1:AD1"/>
    <mergeCell ref="C2:AD2"/>
    <mergeCell ref="C3:AD3"/>
    <mergeCell ref="AB4:AD4"/>
    <mergeCell ref="C5:AD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DD243660BE35744BD00316414702EAA" ma:contentTypeVersion="14" ma:contentTypeDescription="Create a new document." ma:contentTypeScope="" ma:versionID="7e61e6b64cb0b64aa33b37b9fb269249">
  <xsd:schema xmlns:xsd="http://www.w3.org/2001/XMLSchema" xmlns:xs="http://www.w3.org/2001/XMLSchema" xmlns:p="http://schemas.microsoft.com/office/2006/metadata/properties" xmlns:ns1="http://schemas.microsoft.com/sharepoint/v3" xmlns:ns2="99f3c8b3-53b7-444b-b95b-946f26404963" xmlns:ns3="34cf7324-f286-4ca4-bbb7-f892776d82b8" targetNamespace="http://schemas.microsoft.com/office/2006/metadata/properties" ma:root="true" ma:fieldsID="9f9cc4f04a02e37aacb35d8bad756317" ns1:_="" ns2:_="" ns3:_="">
    <xsd:import namespace="http://schemas.microsoft.com/sharepoint/v3"/>
    <xsd:import namespace="99f3c8b3-53b7-444b-b95b-946f26404963"/>
    <xsd:import namespace="34cf7324-f286-4ca4-bbb7-f892776d82b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f3c8b3-53b7-444b-b95b-946f2640496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cc414726-6ae4-4cb5-99f3-fdc6235cc85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cf7324-f286-4ca4-bbb7-f892776d82b8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9703af5d-ec4d-43af-b68e-59ce62ebc6ae}" ma:internalName="TaxCatchAll" ma:showField="CatchAllData" ma:web="34cf7324-f286-4ca4-bbb7-f892776d82b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99f3c8b3-53b7-444b-b95b-946f26404963">
      <Terms xmlns="http://schemas.microsoft.com/office/infopath/2007/PartnerControls"/>
    </lcf76f155ced4ddcb4097134ff3c332f>
    <TaxCatchAll xmlns="34cf7324-f286-4ca4-bbb7-f892776d82b8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D322687-9B4B-484B-A018-D932696B548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99f3c8b3-53b7-444b-b95b-946f26404963"/>
    <ds:schemaRef ds:uri="34cf7324-f286-4ca4-bbb7-f892776d82b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4C8A4D9-EC3D-46AB-BAFA-73ED826EF23F}">
  <ds:schemaRefs>
    <ds:schemaRef ds:uri="http://purl.org/dc/terms/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schemas.microsoft.com/sharepoint/v3"/>
    <ds:schemaRef ds:uri="34cf7324-f286-4ca4-bbb7-f892776d82b8"/>
    <ds:schemaRef ds:uri="99f3c8b3-53b7-444b-b95b-946f26404963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13D9FEC-BF07-4DDE-AB2B-D6009C71A55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</vt:i4>
      </vt:variant>
    </vt:vector>
  </HeadingPairs>
  <TitlesOfParts>
    <vt:vector size="14" baseType="lpstr">
      <vt:lpstr>Contenido</vt:lpstr>
      <vt:lpstr>Resumen 2015-2025</vt:lpstr>
      <vt:lpstr>2015-16</vt:lpstr>
      <vt:lpstr>2016-17</vt:lpstr>
      <vt:lpstr>2017-18</vt:lpstr>
      <vt:lpstr>2018-19</vt:lpstr>
      <vt:lpstr>2019-20</vt:lpstr>
      <vt:lpstr>2020-21</vt:lpstr>
      <vt:lpstr>2021-22</vt:lpstr>
      <vt:lpstr>2022-23</vt:lpstr>
      <vt:lpstr>2023-24</vt:lpstr>
      <vt:lpstr>2024-25</vt:lpstr>
      <vt:lpstr>2025-26</vt:lpstr>
      <vt:lpstr>'Resumen 2015-2025'!Print_Titles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SandraE</dc:creator>
  <cp:lastModifiedBy>Patricia Mattei Ramos</cp:lastModifiedBy>
  <cp:lastPrinted>2023-05-31T17:49:40Z</cp:lastPrinted>
  <dcterms:created xsi:type="dcterms:W3CDTF">2021-04-23T13:52:49Z</dcterms:created>
  <dcterms:modified xsi:type="dcterms:W3CDTF">2025-11-14T20:24:04Z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0x0101002DD243660BE35744BD00316414702EAA</vt:lpwstr>
  </property>
  <property fmtid="{D5CDD505-2E9C-101B-9397-08002B2CF9AE}" pid="3" name="MediaServiceImageTags">
    <vt:lpwstr/>
  </property>
</Properties>
</file>