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F8CFB0D5-1603-4D0F-8611-B64970039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de contenido" sheetId="3" r:id="rId1"/>
    <sheet name="Resumen admitidos graduados" sheetId="2" r:id="rId2"/>
    <sheet name="Admitidos por programa 2015-25" sheetId="1" r:id="rId3"/>
  </sheets>
  <definedNames>
    <definedName name="_xlnm.Print_Titles" localSheetId="2">'Admitidos por programa 2015-25'!$1:$7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82" i="1" l="1"/>
  <c r="W8" i="2"/>
  <c r="V8" i="2"/>
  <c r="U8" i="2"/>
  <c r="T8" i="2"/>
  <c r="V82" i="1"/>
  <c r="W82" i="1"/>
  <c r="T82" i="1"/>
  <c r="T140" i="1"/>
  <c r="U140" i="1"/>
  <c r="U126" i="1"/>
  <c r="V126" i="1"/>
  <c r="W126" i="1"/>
  <c r="T126" i="1"/>
  <c r="U115" i="1"/>
  <c r="V115" i="1"/>
  <c r="W115" i="1"/>
  <c r="W107" i="1" s="1"/>
  <c r="T115" i="1"/>
  <c r="U108" i="1"/>
  <c r="V108" i="1"/>
  <c r="W108" i="1"/>
  <c r="T108" i="1"/>
  <c r="W140" i="1"/>
  <c r="V140" i="1"/>
  <c r="W136" i="1"/>
  <c r="V136" i="1"/>
  <c r="W133" i="1"/>
  <c r="V133" i="1"/>
  <c r="W130" i="1"/>
  <c r="V130" i="1"/>
  <c r="W122" i="1"/>
  <c r="V122" i="1"/>
  <c r="W118" i="1"/>
  <c r="V118" i="1"/>
  <c r="W112" i="1"/>
  <c r="V112" i="1"/>
  <c r="W93" i="1"/>
  <c r="V93" i="1"/>
  <c r="W78" i="1"/>
  <c r="V78" i="1"/>
  <c r="W75" i="1"/>
  <c r="V75" i="1"/>
  <c r="W67" i="1"/>
  <c r="V67" i="1"/>
  <c r="W64" i="1"/>
  <c r="V64" i="1"/>
  <c r="W61" i="1"/>
  <c r="V61" i="1"/>
  <c r="W57" i="1"/>
  <c r="V57" i="1"/>
  <c r="W52" i="1"/>
  <c r="V52" i="1"/>
  <c r="W47" i="1"/>
  <c r="V47" i="1"/>
  <c r="W44" i="1"/>
  <c r="V44" i="1"/>
  <c r="W40" i="1"/>
  <c r="V40" i="1"/>
  <c r="W36" i="1"/>
  <c r="V36" i="1"/>
  <c r="W32" i="1"/>
  <c r="V32" i="1"/>
  <c r="W28" i="1"/>
  <c r="V28" i="1"/>
  <c r="W24" i="1"/>
  <c r="V24" i="1"/>
  <c r="V23" i="1" s="1"/>
  <c r="W17" i="1"/>
  <c r="V17" i="1"/>
  <c r="W10" i="1"/>
  <c r="V10" i="1"/>
  <c r="U136" i="1"/>
  <c r="T136" i="1"/>
  <c r="U133" i="1"/>
  <c r="T133" i="1"/>
  <c r="U130" i="1"/>
  <c r="T130" i="1"/>
  <c r="U122" i="1"/>
  <c r="T122" i="1"/>
  <c r="U118" i="1"/>
  <c r="T118" i="1"/>
  <c r="U112" i="1"/>
  <c r="T112" i="1"/>
  <c r="U93" i="1"/>
  <c r="T93" i="1"/>
  <c r="U78" i="1"/>
  <c r="T78" i="1"/>
  <c r="U75" i="1"/>
  <c r="T75" i="1"/>
  <c r="U67" i="1"/>
  <c r="T67" i="1"/>
  <c r="U64" i="1"/>
  <c r="T64" i="1"/>
  <c r="U61" i="1"/>
  <c r="T61" i="1"/>
  <c r="U57" i="1"/>
  <c r="T57" i="1"/>
  <c r="U52" i="1"/>
  <c r="U51" i="1" s="1"/>
  <c r="T52" i="1"/>
  <c r="U47" i="1"/>
  <c r="T47" i="1"/>
  <c r="U44" i="1"/>
  <c r="T44" i="1"/>
  <c r="U40" i="1"/>
  <c r="T40" i="1"/>
  <c r="U36" i="1"/>
  <c r="T36" i="1"/>
  <c r="U32" i="1"/>
  <c r="T32" i="1"/>
  <c r="U28" i="1"/>
  <c r="T28" i="1"/>
  <c r="U24" i="1"/>
  <c r="U23" i="1" s="1"/>
  <c r="T24" i="1"/>
  <c r="U17" i="1"/>
  <c r="T17" i="1"/>
  <c r="U10" i="1"/>
  <c r="T10" i="1"/>
  <c r="C8" i="2"/>
  <c r="D8" i="2"/>
  <c r="E8" i="2"/>
  <c r="F8" i="2"/>
  <c r="G8" i="2"/>
  <c r="F9" i="2" s="1"/>
  <c r="H8" i="2"/>
  <c r="I8" i="2"/>
  <c r="J8" i="2"/>
  <c r="K8" i="2"/>
  <c r="J9" i="2" s="1"/>
  <c r="L8" i="2"/>
  <c r="M8" i="2"/>
  <c r="N8" i="2"/>
  <c r="O8" i="2"/>
  <c r="P8" i="2"/>
  <c r="Q8" i="2"/>
  <c r="R8" i="2"/>
  <c r="S8" i="2"/>
  <c r="B8" i="2"/>
  <c r="V9" i="2" l="1"/>
  <c r="T9" i="2"/>
  <c r="D9" i="2"/>
  <c r="W51" i="1"/>
  <c r="T107" i="1"/>
  <c r="V107" i="1"/>
  <c r="U107" i="1"/>
  <c r="V51" i="1"/>
  <c r="V8" i="1" s="1"/>
  <c r="T51" i="1"/>
  <c r="T23" i="1"/>
  <c r="W23" i="1"/>
  <c r="N9" i="2"/>
  <c r="L9" i="2"/>
  <c r="H9" i="2"/>
  <c r="R9" i="2"/>
  <c r="B9" i="2"/>
  <c r="P9" i="2"/>
  <c r="W8" i="1" l="1"/>
  <c r="T8" i="1"/>
  <c r="U8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B82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B67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B52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B10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S61" i="1"/>
  <c r="R61" i="1"/>
  <c r="Q61" i="1"/>
  <c r="P61" i="1"/>
  <c r="I61" i="1"/>
  <c r="H61" i="1"/>
  <c r="G61" i="1"/>
  <c r="F61" i="1"/>
  <c r="E61" i="1"/>
  <c r="D61" i="1"/>
  <c r="O61" i="1"/>
  <c r="N61" i="1"/>
  <c r="M61" i="1"/>
  <c r="L61" i="1"/>
  <c r="K61" i="1"/>
  <c r="J61" i="1"/>
  <c r="C61" i="1"/>
  <c r="B61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Q140" i="1"/>
  <c r="R140" i="1"/>
  <c r="S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V9" i="1" l="1"/>
  <c r="O23" i="1"/>
  <c r="C23" i="1"/>
  <c r="K23" i="1"/>
  <c r="T9" i="1"/>
  <c r="N23" i="1"/>
  <c r="L23" i="1"/>
  <c r="F23" i="1"/>
  <c r="M23" i="1"/>
  <c r="B23" i="1"/>
  <c r="E23" i="1"/>
  <c r="D23" i="1"/>
  <c r="P23" i="1"/>
  <c r="Q23" i="1"/>
  <c r="R23" i="1"/>
  <c r="H23" i="1"/>
  <c r="G23" i="1"/>
  <c r="S23" i="1"/>
  <c r="I23" i="1"/>
  <c r="J23" i="1"/>
  <c r="P140" i="1" l="1"/>
  <c r="S112" i="1" l="1"/>
  <c r="S107" i="1" s="1"/>
  <c r="R112" i="1"/>
  <c r="R107" i="1" s="1"/>
  <c r="Q112" i="1"/>
  <c r="Q107" i="1" s="1"/>
  <c r="P112" i="1"/>
  <c r="P107" i="1" s="1"/>
  <c r="S51" i="1" l="1"/>
  <c r="S8" i="1" s="1"/>
  <c r="P51" i="1"/>
  <c r="Q51" i="1"/>
  <c r="R51" i="1"/>
  <c r="R8" i="1"/>
  <c r="N112" i="1"/>
  <c r="N107" i="1" s="1"/>
  <c r="O112" i="1"/>
  <c r="O107" i="1" s="1"/>
  <c r="M112" i="1"/>
  <c r="M107" i="1" s="1"/>
  <c r="L112" i="1"/>
  <c r="L107" i="1" s="1"/>
  <c r="C112" i="1"/>
  <c r="C107" i="1" s="1"/>
  <c r="D112" i="1"/>
  <c r="D107" i="1" s="1"/>
  <c r="E112" i="1"/>
  <c r="E107" i="1" s="1"/>
  <c r="F112" i="1"/>
  <c r="F107" i="1" s="1"/>
  <c r="G112" i="1"/>
  <c r="G107" i="1" s="1"/>
  <c r="H112" i="1"/>
  <c r="H107" i="1" s="1"/>
  <c r="I112" i="1"/>
  <c r="I107" i="1" s="1"/>
  <c r="J112" i="1"/>
  <c r="J107" i="1" s="1"/>
  <c r="K112" i="1"/>
  <c r="K107" i="1" s="1"/>
  <c r="B17" i="1"/>
  <c r="B136" i="1"/>
  <c r="B133" i="1"/>
  <c r="B115" i="1"/>
  <c r="B112" i="1"/>
  <c r="B93" i="1"/>
  <c r="Q8" i="1" l="1"/>
  <c r="P8" i="1"/>
  <c r="M51" i="1"/>
  <c r="M8" i="1" s="1"/>
  <c r="H51" i="1"/>
  <c r="H8" i="1" s="1"/>
  <c r="N51" i="1"/>
  <c r="N8" i="1" s="1"/>
  <c r="B51" i="1"/>
  <c r="B107" i="1"/>
  <c r="G51" i="1"/>
  <c r="G8" i="1" s="1"/>
  <c r="J51" i="1"/>
  <c r="J8" i="1" s="1"/>
  <c r="O51" i="1"/>
  <c r="O8" i="1" s="1"/>
  <c r="D51" i="1"/>
  <c r="D8" i="1" s="1"/>
  <c r="E51" i="1"/>
  <c r="E8" i="1" s="1"/>
  <c r="C51" i="1"/>
  <c r="C8" i="1" s="1"/>
  <c r="F51" i="1"/>
  <c r="F8" i="1" s="1"/>
  <c r="I51" i="1"/>
  <c r="I8" i="1" s="1"/>
  <c r="K51" i="1"/>
  <c r="K8" i="1" s="1"/>
  <c r="L51" i="1"/>
  <c r="L8" i="1" s="1"/>
  <c r="B8" i="1" l="1"/>
  <c r="R9" i="1"/>
  <c r="P9" i="1"/>
  <c r="B9" i="1" l="1"/>
  <c r="N9" i="1"/>
  <c r="H9" i="1"/>
  <c r="L9" i="1"/>
  <c r="J9" i="1"/>
  <c r="F9" i="1"/>
  <c r="D9" i="1"/>
</calcChain>
</file>

<file path=xl/sharedStrings.xml><?xml version="1.0" encoding="utf-8"?>
<sst xmlns="http://schemas.openxmlformats.org/spreadsheetml/2006/main" count="242" uniqueCount="199">
  <si>
    <t>Universidad de Puerto Rico - Recinto de Río Piedras</t>
  </si>
  <si>
    <t>Decanato de Estudios Graduados e Investigación</t>
  </si>
  <si>
    <t>Tabla de Admitidos de Nivel Graduado</t>
  </si>
  <si>
    <t>Facultad o Escuela / Programa</t>
  </si>
  <si>
    <t>Año Académico 2015-2016</t>
  </si>
  <si>
    <t>Año Académico 2016-2017</t>
  </si>
  <si>
    <t>Año Académico 2017-2018</t>
  </si>
  <si>
    <t>Año Académico 2018-2019</t>
  </si>
  <si>
    <t>Año Académico 2019-2020</t>
  </si>
  <si>
    <t>Año Académico 2020-2021</t>
  </si>
  <si>
    <t>Año Académico 2021-2022</t>
  </si>
  <si>
    <t>Año Académico 2022-2023</t>
  </si>
  <si>
    <t>Año Académico 2023-2024</t>
  </si>
  <si>
    <t>agosto 2015</t>
  </si>
  <si>
    <t>enero 2016</t>
  </si>
  <si>
    <t>agosto 2016</t>
  </si>
  <si>
    <t>enero 2017</t>
  </si>
  <si>
    <t>agosto 2017</t>
  </si>
  <si>
    <t>enero 2018</t>
  </si>
  <si>
    <t>agosto 2018</t>
  </si>
  <si>
    <t>enero 2019</t>
  </si>
  <si>
    <t>agosto 2019</t>
  </si>
  <si>
    <t>enero 2020</t>
  </si>
  <si>
    <t>agosto 2020</t>
  </si>
  <si>
    <t>enero 2021</t>
  </si>
  <si>
    <t>agosto 2021</t>
  </si>
  <si>
    <t>enero 2022</t>
  </si>
  <si>
    <t>agosto 2022</t>
  </si>
  <si>
    <t>enero 2023</t>
  </si>
  <si>
    <t>agosto 2023</t>
  </si>
  <si>
    <t>enero 2024</t>
  </si>
  <si>
    <t>Doctorado</t>
  </si>
  <si>
    <t>Maestría</t>
  </si>
  <si>
    <t>Total de Admitidos por sección</t>
  </si>
  <si>
    <t>Total de Admitidos por año académico</t>
  </si>
  <si>
    <t>Administración de Empresas</t>
  </si>
  <si>
    <t>Maestría en Administración de Empresas</t>
  </si>
  <si>
    <t>Doctorado en Filosofía en Administración de Empresas con Especialidad en Comercio Internacional</t>
  </si>
  <si>
    <t>Doctorado en Filosofía en Administración de Empresas con Especialidad en Finanzas</t>
  </si>
  <si>
    <t>No Conducentes a grado Permisos de Estudio en Adm. Empresas</t>
  </si>
  <si>
    <t>Arquitectura</t>
  </si>
  <si>
    <t>Maestría en Arquitectura</t>
  </si>
  <si>
    <t>Maestría en Arquitectura 1.5</t>
  </si>
  <si>
    <t>Maestría en Arquitectura 3.5</t>
  </si>
  <si>
    <t>No conducente a grado permiso de estudio en Arquitectura</t>
  </si>
  <si>
    <t>Ciencias Naturales</t>
  </si>
  <si>
    <t>Biología</t>
  </si>
  <si>
    <t>Maestría en Ciencias con especialidad en Biología</t>
  </si>
  <si>
    <t>Doctorado en Filosofía con especialidad en Biología</t>
  </si>
  <si>
    <t>No conducente a grado Permiso de Estudio en Biología</t>
  </si>
  <si>
    <t>Ciencias Ambientales</t>
  </si>
  <si>
    <t>Maestría en Ciencias con especialidad en Ciencias Ambientales</t>
  </si>
  <si>
    <t>Doctorado en Ciencias con especialidad en Ciencias Ambientales</t>
  </si>
  <si>
    <t>No conducente a grado Permiso de Estudio en Ciencias Ambientales</t>
  </si>
  <si>
    <t>Física</t>
  </si>
  <si>
    <t>Maestría en Ciencias con especialidad en Física</t>
  </si>
  <si>
    <t>Doctorado en Filosofía con especialidad en Física-Química</t>
  </si>
  <si>
    <t>No conducente a grado Permiso de Estudio en Física</t>
  </si>
  <si>
    <t>Matemáticas</t>
  </si>
  <si>
    <t>Maestría en Ciencias con especialidad en Matemáticas</t>
  </si>
  <si>
    <t>Doctorado en Ciencias con especialidad en Matemáticas</t>
  </si>
  <si>
    <t>No conducente a grado Permiso de Estudio en Matemáticas</t>
  </si>
  <si>
    <t>Química</t>
  </si>
  <si>
    <t>Maestría en Ciencias con especialidad en Química</t>
  </si>
  <si>
    <t>Doctorado en Filosofía con especialidad en Química</t>
  </si>
  <si>
    <t>No conducente a grado Permiso de Estudio en Química</t>
  </si>
  <si>
    <t>Ciencias Sociales</t>
  </si>
  <si>
    <t>Administración Pública</t>
  </si>
  <si>
    <t>Maestría en Administración Pública con Especialidad en Recursos Humanos y Relaciones Laborales</t>
  </si>
  <si>
    <t>Maestría en Administración Pública con Especialidad en Gestión Pública</t>
  </si>
  <si>
    <t>Maestría en Administración Pública con Especialidad en Gobierno y Política Pública</t>
  </si>
  <si>
    <t>No conducente a grado Permiso de Estudio en Adm. Pública</t>
  </si>
  <si>
    <t>Consejería en Rehabilitación</t>
  </si>
  <si>
    <t>Maestría en Consejería y Rehabilitación</t>
  </si>
  <si>
    <t>No conducente a grado Permiso de Estudio en Consejería en Rehabilitación</t>
  </si>
  <si>
    <t>Economía</t>
  </si>
  <si>
    <t>Maestría en Artes con especialidad en Economía</t>
  </si>
  <si>
    <t>No conducente a grado permiso de Estudio en Economía</t>
  </si>
  <si>
    <t>Instituto de Cooperativismo</t>
  </si>
  <si>
    <t>No conducente a grado permiso de Estudio en Cooperativismo</t>
  </si>
  <si>
    <t>Psicología</t>
  </si>
  <si>
    <t>Maestría en Artes con especialidad en Psicología Académica e Investigativa</t>
  </si>
  <si>
    <t>Maestría en Artes con especialidad en Psicología Clínica</t>
  </si>
  <si>
    <t>Maestría en Artes con especialidad en Psicología Industrial</t>
  </si>
  <si>
    <t>Maestría en Artes con especialidad en Psicología Social Comunitaria</t>
  </si>
  <si>
    <t>Doctorado en Filosofía con especialidad en Psicología</t>
  </si>
  <si>
    <t>No conducente a grado permiso de Estudio en Psicología</t>
  </si>
  <si>
    <t>Sociología</t>
  </si>
  <si>
    <t>Maestría en Artes con especialidad en Sociología</t>
  </si>
  <si>
    <t>No conducente a grado permisos de estudio en Sociología</t>
  </si>
  <si>
    <t>Trabajo Social</t>
  </si>
  <si>
    <t>Maestría en Trabajo Social</t>
  </si>
  <si>
    <t>Doctorado en Filosofía con especialidad en Trabajo Social</t>
  </si>
  <si>
    <t>No conducente a grado permisos de estudio en Trabajo Social</t>
  </si>
  <si>
    <t>Maestría en Ciencias de la Información presencial</t>
  </si>
  <si>
    <t>Maestría en Ciencias de la Información a distancia</t>
  </si>
  <si>
    <t>Certificado Post-Bachillerato de Administrador de Documentos y Archivos</t>
  </si>
  <si>
    <t>Certificado Post-Maestría en Administración de Bibliotecas Académicas Públicas y Especiales</t>
  </si>
  <si>
    <t>Maestría en Artes en Comunicación con especialidad en Periodismo</t>
  </si>
  <si>
    <t>Maestría en Artes en Comunicación con especialidad en Teoría e Investigación</t>
  </si>
  <si>
    <t>Educación</t>
  </si>
  <si>
    <t>Maestría en Educación con especialidad en Orientación y Consejería</t>
  </si>
  <si>
    <t>Maestría en Educación con especialidad en Liderazgo en Organizaciones Educativas</t>
  </si>
  <si>
    <t>Maestría en Educación con especialidad en Investigación y Evaluación Educativa</t>
  </si>
  <si>
    <t>Maestría en Educación con especialidad en Enseñanza de Inglés como segundo Idioma</t>
  </si>
  <si>
    <t>Maestría en Educación con especialidad en Educación Especial y Diferenciada</t>
  </si>
  <si>
    <t>Maestría en Educación con especialidad en Currículo y Enseñanza</t>
  </si>
  <si>
    <t>Maestría en Ciencias del Ejercicio con especialidad en Fisiología del Ejercicio</t>
  </si>
  <si>
    <t>Doctorado en Educación con especialidad en Orientación y Consejería</t>
  </si>
  <si>
    <t>Doctorado en Educación con especialidad en Liderazgo en Organizaciones Educativas</t>
  </si>
  <si>
    <t>Doctorado en Educación con especialidad en Currículo y Enseñanza</t>
  </si>
  <si>
    <t>No Conducentes a grado</t>
  </si>
  <si>
    <t>Humanidades</t>
  </si>
  <si>
    <t>Estudios Hispánicos</t>
  </si>
  <si>
    <t>Maestría en Artes con especialidad en Estudios Hispánicos</t>
  </si>
  <si>
    <t>Doctorado en Filosofía con especialidad en Estudios Hispánicos</t>
  </si>
  <si>
    <t>No Conducentes a grado en Estudios Hispánicos</t>
  </si>
  <si>
    <t>Programa Graduado de Estudios Interdisciplinarios</t>
  </si>
  <si>
    <t>Maestría en Artes en Gestión y Administración Cultural</t>
  </si>
  <si>
    <t>No Conducentes a grado en Estudios Interdisciplinarios</t>
  </si>
  <si>
    <t>Filosofía</t>
  </si>
  <si>
    <t>Maestría en Artes con especialidad en Filosofía</t>
  </si>
  <si>
    <t>No Conducentes a grado en Filosofía</t>
  </si>
  <si>
    <t>Historia</t>
  </si>
  <si>
    <t>Maestría en Artes con especialidad en Historia</t>
  </si>
  <si>
    <t>Doctorado en Filosofía con especialidad en Historia</t>
  </si>
  <si>
    <t>No Conducentes a grado en Historia</t>
  </si>
  <si>
    <t>Inglés</t>
  </si>
  <si>
    <t>Maestría en Artes con especialidad en Inglés</t>
  </si>
  <si>
    <t>Doctorado en Filosofía y Letras con especialidad en Inglés</t>
  </si>
  <si>
    <t>No Conducentes a grado en Inglés</t>
  </si>
  <si>
    <t>Lingüística</t>
  </si>
  <si>
    <t>Maestría en Artes con Especialidad en Linguistica</t>
  </si>
  <si>
    <t>No Conducentes a grado en Lingüística</t>
  </si>
  <si>
    <t>Literatura Comparada</t>
  </si>
  <si>
    <t>Maestría en Artes con especialidad en Literatura Comparada</t>
  </si>
  <si>
    <t>No Conducentes a grado en Literatura Comparada</t>
  </si>
  <si>
    <t>Traducción</t>
  </si>
  <si>
    <t>Maestría en Artes con especialidad Traducción</t>
  </si>
  <si>
    <t>No Conducentes a grado en Traducción</t>
  </si>
  <si>
    <t>Planificación</t>
  </si>
  <si>
    <t>Maestría en Planificación</t>
  </si>
  <si>
    <t>No conducente a grado permisos de Estudios en Planificación</t>
  </si>
  <si>
    <t>Maestría en Gerencia de Proyectos</t>
  </si>
  <si>
    <t>Doctorado Rehabilitación Psiquiátrica y Desórdenes de Neurodesarrollo y Enfermedades Crónicas</t>
  </si>
  <si>
    <t>Maestría en Administración de Empresas - Programa Acelerado (trimestral)</t>
  </si>
  <si>
    <t>Derecho</t>
  </si>
  <si>
    <t>Ciencias de Cómputos</t>
  </si>
  <si>
    <t>Maestría en Ciencias con especialidad en Ciencias de Cómputos</t>
  </si>
  <si>
    <t>Doctorado en Ciencias con especialidad en Ciencias de Cómputos</t>
  </si>
  <si>
    <t>No conducente a grado Permiso de Estudio en Ciencias de Cómputos</t>
  </si>
  <si>
    <t>Maestría en Administración de Empresas MAE / JD</t>
  </si>
  <si>
    <t xml:space="preserve">Certificado Pos Bachillerato Manejo de Desastres </t>
  </si>
  <si>
    <t>Maestría en Educación con especialidad en Lectura, Escritura y Literatura Infantil</t>
  </si>
  <si>
    <t xml:space="preserve">Nutrición y Dietética </t>
  </si>
  <si>
    <t xml:space="preserve">Maestría en Ciencias con especialidad en Nutrición y Dietética </t>
  </si>
  <si>
    <t xml:space="preserve">No conducente a grado Permiso de Estudio en Nutrición y Dietética </t>
  </si>
  <si>
    <t>Certificado Posgrado</t>
  </si>
  <si>
    <t>Certificado Post-Maestría</t>
  </si>
  <si>
    <t>Certificado Pos-Bachillerato</t>
  </si>
  <si>
    <t>agosto 2024</t>
  </si>
  <si>
    <t>enero 2025</t>
  </si>
  <si>
    <t>agosto 2025</t>
  </si>
  <si>
    <t>enero 2026</t>
  </si>
  <si>
    <t>Año Académico 2024-2025</t>
  </si>
  <si>
    <t>Año Académico 2025-2026</t>
  </si>
  <si>
    <r>
      <t>Maestría en Gestión y Desarrollo de Cooperativas y Organizaciones Solidarias</t>
    </r>
    <r>
      <rPr>
        <sz val="8"/>
        <rFont val="Calibri"/>
        <family val="2"/>
        <scheme val="minor"/>
      </rPr>
      <t xml:space="preserve"> (comenzó en agosto 2016)</t>
    </r>
  </si>
  <si>
    <r>
      <t xml:space="preserve">Maestría en Artes con especialidad en Psicología y Neurocognición en Desarrollo Humano </t>
    </r>
    <r>
      <rPr>
        <sz val="8"/>
        <rFont val="Calibri"/>
        <family val="2"/>
        <scheme val="minor"/>
      </rPr>
      <t>(comenzó en agosto 2024)</t>
    </r>
  </si>
  <si>
    <t>Facultad de Comunicación e Información</t>
  </si>
  <si>
    <t>Certificado Post-Bachillerato de Maestro Bibliotecario (moratoria agosto 2023)</t>
  </si>
  <si>
    <t>No conducente a grado permisos de estudio</t>
  </si>
  <si>
    <t>Maestría en Educación con especialidad en Educación Preescolar</t>
  </si>
  <si>
    <t>Certificado Posgrado en Linguistica Aplicada al Español (moratoria)</t>
  </si>
  <si>
    <t>Maestría en Derecho con especialidad en Oralidad en el Sistema Penal (comenzó en agosto 2021)</t>
  </si>
  <si>
    <t>Año Académico 2015-2016 al 2025-2026</t>
  </si>
  <si>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</si>
  <si>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</si>
  <si>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</si>
  <si>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</si>
  <si>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</si>
  <si>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</si>
  <si>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</si>
  <si>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</si>
  <si>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</si>
  <si>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</si>
  <si>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</si>
  <si>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</si>
  <si>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</si>
  <si>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</si>
  <si>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</si>
  <si>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Años Académicos 2015-2016 al 2025-2026</t>
  </si>
  <si>
    <t>Admitidos al nivel graduado por programa académico</t>
  </si>
  <si>
    <t>Regresar</t>
  </si>
  <si>
    <t>Admitidos por programa 2015-2025</t>
  </si>
  <si>
    <t>Resumen admitidos del nivel graduado</t>
  </si>
  <si>
    <t>prmr/octubre2025</t>
  </si>
  <si>
    <t xml:space="preserve">No conducente a grado permisos </t>
  </si>
  <si>
    <t>No conducentes a grado</t>
  </si>
  <si>
    <t>prmr/octubre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</si>
</sst>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;@"/>
  </numFmts>
  <fonts count="2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i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2" applyNumberFormat="0" applyAlignment="0" applyProtection="0"/>
    <xf numFmtId="0" fontId="6" fillId="2" borderId="1" applyNumberFormat="0" applyAlignment="0" applyProtection="0"/>
    <xf numFmtId="164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0">
    <xf numFmtId="0" fontId="0" fillId="0" borderId="0" xfId="0"/>
    <xf numFmtId="0" fontId="12" fillId="0" borderId="0" xfId="1" applyFont="1" applyFill="1"/>
    <xf numFmtId="165" fontId="9" fillId="0" borderId="7" xfId="8" applyNumberFormat="1" applyFont="1" applyFill="1" applyBorder="1" applyAlignment="1">
      <alignment horizontal="center" wrapText="1"/>
    </xf>
    <xf numFmtId="165" fontId="12" fillId="0" borderId="7" xfId="8" applyNumberFormat="1" applyFont="1" applyFill="1" applyBorder="1"/>
    <xf numFmtId="0" fontId="0" fillId="0" borderId="0" xfId="0" applyFill="1"/>
    <xf numFmtId="0" fontId="8" fillId="0" borderId="0" xfId="0" applyFont="1" applyFill="1" applyAlignment="1">
      <alignment vertical="center"/>
    </xf>
    <xf numFmtId="0" fontId="12" fillId="0" borderId="7" xfId="1" applyFont="1" applyFill="1" applyBorder="1" applyAlignment="1">
      <alignment horizontal="right"/>
    </xf>
    <xf numFmtId="0" fontId="9" fillId="0" borderId="7" xfId="1" applyFont="1" applyFill="1" applyBorder="1" applyAlignment="1">
      <alignment horizontal="left"/>
    </xf>
    <xf numFmtId="0" fontId="0" fillId="0" borderId="0" xfId="0"/>
    <xf numFmtId="0" fontId="10" fillId="0" borderId="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165" fontId="9" fillId="0" borderId="7" xfId="8" applyNumberFormat="1" applyFont="1" applyFill="1" applyBorder="1" applyAlignment="1">
      <alignment horizontal="center" vertical="center"/>
    </xf>
    <xf numFmtId="165" fontId="12" fillId="0" borderId="7" xfId="8" applyNumberFormat="1" applyFont="1" applyFill="1" applyBorder="1" applyAlignment="1">
      <alignment horizontal="center"/>
    </xf>
    <xf numFmtId="165" fontId="9" fillId="0" borderId="7" xfId="8" applyNumberFormat="1" applyFont="1" applyFill="1" applyBorder="1" applyAlignment="1">
      <alignment horizontal="center"/>
    </xf>
    <xf numFmtId="0" fontId="9" fillId="0" borderId="7" xfId="1" applyFont="1" applyFill="1" applyBorder="1" applyAlignment="1">
      <alignment horizontal="left" vertical="center"/>
    </xf>
    <xf numFmtId="0" fontId="9" fillId="0" borderId="7" xfId="7" applyFont="1" applyFill="1" applyBorder="1" applyAlignment="1">
      <alignment horizontal="left"/>
    </xf>
    <xf numFmtId="0" fontId="9" fillId="0" borderId="7" xfId="7" applyFont="1" applyFill="1" applyBorder="1" applyAlignment="1">
      <alignment vertical="center"/>
    </xf>
    <xf numFmtId="0" fontId="12" fillId="0" borderId="7" xfId="6" applyFont="1" applyFill="1" applyBorder="1" applyAlignment="1">
      <alignment horizontal="left"/>
    </xf>
    <xf numFmtId="0" fontId="12" fillId="0" borderId="7" xfId="6" applyFont="1" applyFill="1" applyBorder="1" applyAlignment="1">
      <alignment horizontal="left" vertical="center"/>
    </xf>
    <xf numFmtId="0" fontId="12" fillId="0" borderId="0" xfId="1" applyFont="1" applyFill="1" applyAlignment="1">
      <alignment horizontal="left"/>
    </xf>
    <xf numFmtId="0" fontId="12" fillId="8" borderId="7" xfId="1" applyFont="1" applyFill="1" applyBorder="1" applyAlignment="1">
      <alignment horizontal="left"/>
    </xf>
    <xf numFmtId="0" fontId="15" fillId="0" borderId="0" xfId="1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165" fontId="12" fillId="8" borderId="7" xfId="8" applyNumberFormat="1" applyFont="1" applyFill="1" applyBorder="1" applyAlignment="1">
      <alignment horizontal="center"/>
    </xf>
    <xf numFmtId="165" fontId="11" fillId="0" borderId="7" xfId="8" applyNumberFormat="1" applyFont="1" applyBorder="1"/>
    <xf numFmtId="0" fontId="12" fillId="0" borderId="7" xfId="1" applyFont="1" applyFill="1" applyBorder="1" applyAlignment="1">
      <alignment horizontal="left" indent="1"/>
    </xf>
    <xf numFmtId="0" fontId="13" fillId="0" borderId="7" xfId="0" applyFont="1" applyBorder="1" applyAlignment="1">
      <alignment horizontal="left" indent="1"/>
    </xf>
    <xf numFmtId="0" fontId="12" fillId="0" borderId="5" xfId="1" applyFont="1" applyFill="1" applyBorder="1" applyAlignment="1">
      <alignment horizontal="right"/>
    </xf>
    <xf numFmtId="165" fontId="12" fillId="0" borderId="9" xfId="8" applyNumberFormat="1" applyFont="1" applyFill="1" applyBorder="1" applyAlignment="1">
      <alignment horizontal="center" vertical="center"/>
    </xf>
    <xf numFmtId="165" fontId="12" fillId="0" borderId="6" xfId="8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wrapText="1" indent="1"/>
    </xf>
    <xf numFmtId="0" fontId="7" fillId="0" borderId="0" xfId="0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65" fontId="9" fillId="9" borderId="7" xfId="8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7" xfId="5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165" fontId="12" fillId="0" borderId="7" xfId="8" applyNumberFormat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8" fillId="0" borderId="0" xfId="9" quotePrefix="1" applyAlignment="1">
      <alignment vertical="center" wrapText="1"/>
    </xf>
    <xf numFmtId="0" fontId="18" fillId="0" borderId="0" xfId="9" applyAlignment="1">
      <alignment vertical="center" wrapText="1"/>
    </xf>
    <xf numFmtId="0" fontId="22" fillId="0" borderId="0" xfId="9" applyFont="1" applyAlignment="1">
      <alignment horizontal="left" vertical="center" wrapText="1"/>
    </xf>
    <xf numFmtId="0" fontId="22" fillId="0" borderId="0" xfId="9" applyFont="1" applyAlignment="1">
      <alignment vertical="center" wrapText="1"/>
    </xf>
    <xf numFmtId="0" fontId="22" fillId="0" borderId="0" xfId="9" applyFont="1"/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8" fillId="0" borderId="0" xfId="0" applyFont="1"/>
    <xf numFmtId="0" fontId="24" fillId="10" borderId="0" xfId="9" applyFont="1" applyFill="1" applyAlignment="1">
      <alignment vertical="center" wrapText="1"/>
    </xf>
    <xf numFmtId="0" fontId="14" fillId="0" borderId="0" xfId="0" applyFont="1" applyAlignment="1">
      <alignment horizontal="right" wrapText="1"/>
    </xf>
    <xf numFmtId="0" fontId="9" fillId="0" borderId="0" xfId="1" applyFont="1" applyFill="1" applyBorder="1" applyAlignment="1">
      <alignment horizontal="center" vertical="center"/>
    </xf>
    <xf numFmtId="165" fontId="9" fillId="11" borderId="7" xfId="8" applyNumberFormat="1" applyFont="1" applyFill="1" applyBorder="1" applyAlignment="1">
      <alignment horizontal="center"/>
    </xf>
    <xf numFmtId="0" fontId="25" fillId="0" borderId="0" xfId="9" applyFont="1" applyFill="1" applyAlignment="1">
      <alignment horizontal="left" vertical="center"/>
    </xf>
    <xf numFmtId="0" fontId="26" fillId="0" borderId="0" xfId="9" applyFont="1" applyFill="1" applyAlignment="1">
      <alignment horizontal="left" vertical="center"/>
    </xf>
    <xf numFmtId="166" fontId="27" fillId="0" borderId="0" xfId="1" applyNumberFormat="1" applyFont="1" applyFill="1" applyBorder="1" applyAlignment="1">
      <alignment horizontal="center" vertical="center"/>
    </xf>
  </cellXfs>
  <cellStyles count="10">
    <cellStyle name="40% - Accent4" xfId="5" builtinId="43"/>
    <cellStyle name="60% - Accent2" xfId="4" builtinId="36"/>
    <cellStyle name="Accent5" xfId="3" builtinId="45"/>
    <cellStyle name="Comma" xfId="8" builtinId="3"/>
    <cellStyle name="Good" xfId="2" builtinId="26"/>
    <cellStyle name="Heading 4" xfId="1" builtinId="19"/>
    <cellStyle name="Hyperlink" xfId="9" builtinId="8"/>
    <cellStyle name="Input" xfId="6" builtinId="20"/>
    <cellStyle name="Normal" xfId="0" builtinId="0"/>
    <cellStyle name="Output" xfId="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4181472</xdr:colOff>
      <xdr:row>8</xdr:row>
      <xdr:rowOff>76200</xdr:rowOff>
    </xdr:from>
    <xdr:to>
      <xdr:col>1</xdr:col>
      <xdr:colOff>6391275</xdr:colOff>
      <xdr:row>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CAAD95-6E51-413C-AA6C-EF8545855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2" y="1647825"/>
          <a:ext cx="2209803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C693-2A2C-4A80-984C-D1C5360BA8B6}">
  <dimension ref="A1:B31"/>
  <sheetViews>
    <sheetView tabSelected="1" workbookViewId="0">
      <selection activeCell="B5" sqref="B5"/>
    </sheetView>
  </sheetViews>
  <sheetFormatPr defaultRowHeight="15" x14ac:dyDescent="0.25"/>
  <cols>
    <col min="1" max="1" width="3.42578125" style="8" customWidth="1"/>
    <col min="2" max="2" width="97.5703125" style="8" customWidth="1"/>
  </cols>
  <sheetData>
    <row r="1" spans="1:2" x14ac:dyDescent="0.25">
      <c r="B1" s="59" t="s">
        <v>175</v>
      </c>
    </row>
    <row r="2" spans="1:2" x14ac:dyDescent="0.25">
      <c r="B2" s="59" t="s">
        <v>176</v>
      </c>
    </row>
    <row r="3" spans="1:2" x14ac:dyDescent="0.25">
      <c r="B3" s="59" t="s">
        <v>177</v>
      </c>
    </row>
    <row r="4" spans="1:2" x14ac:dyDescent="0.25">
      <c r="B4" s="60" t="s">
        <v>198</v>
      </c>
    </row>
    <row r="5" spans="1:2" x14ac:dyDescent="0.25">
      <c r="B5" s="61" t="s">
        <v>190</v>
      </c>
    </row>
    <row r="6" spans="1:2" x14ac:dyDescent="0.25">
      <c r="B6" s="62"/>
    </row>
    <row r="7" spans="1:2" ht="18.75" x14ac:dyDescent="0.25">
      <c r="B7" s="63" t="s">
        <v>191</v>
      </c>
    </row>
    <row r="9" spans="1:2" x14ac:dyDescent="0.25">
      <c r="B9" s="64" t="s">
        <v>178</v>
      </c>
    </row>
    <row r="10" spans="1:2" x14ac:dyDescent="0.25">
      <c r="A10" s="8">
        <v>1</v>
      </c>
      <c r="B10" s="65" t="s">
        <v>194</v>
      </c>
    </row>
    <row r="11" spans="1:2" x14ac:dyDescent="0.25">
      <c r="A11" s="8">
        <v>2</v>
      </c>
      <c r="B11" s="66" t="s">
        <v>193</v>
      </c>
    </row>
    <row r="12" spans="1:2" x14ac:dyDescent="0.25">
      <c r="A12" s="8">
        <v>3</v>
      </c>
    </row>
    <row r="13" spans="1:2" x14ac:dyDescent="0.25">
      <c r="A13" s="8">
        <v>4</v>
      </c>
    </row>
    <row r="14" spans="1:2" x14ac:dyDescent="0.25">
      <c r="A14" s="8">
        <v>5</v>
      </c>
    </row>
    <row r="15" spans="1:2" s="8" customFormat="1" x14ac:dyDescent="0.25"/>
    <row r="16" spans="1:2" s="8" customFormat="1" x14ac:dyDescent="0.25"/>
    <row r="18" spans="2:2" x14ac:dyDescent="0.25">
      <c r="B18" s="67" t="s">
        <v>179</v>
      </c>
    </row>
    <row r="19" spans="2:2" x14ac:dyDescent="0.25">
      <c r="B19" s="68" t="s">
        <v>180</v>
      </c>
    </row>
    <row r="20" spans="2:2" x14ac:dyDescent="0.25">
      <c r="B20" s="69" t="s">
        <v>181</v>
      </c>
    </row>
    <row r="21" spans="2:2" x14ac:dyDescent="0.25">
      <c r="B21" s="69" t="s">
        <v>182</v>
      </c>
    </row>
    <row r="22" spans="2:2" x14ac:dyDescent="0.25">
      <c r="B22" s="70"/>
    </row>
    <row r="23" spans="2:2" x14ac:dyDescent="0.25">
      <c r="B23" s="71" t="s">
        <v>183</v>
      </c>
    </row>
    <row r="24" spans="2:2" x14ac:dyDescent="0.25">
      <c r="B24" s="71" t="s">
        <v>184</v>
      </c>
    </row>
    <row r="25" spans="2:2" x14ac:dyDescent="0.25">
      <c r="B25" s="71" t="s">
        <v>185</v>
      </c>
    </row>
    <row r="26" spans="2:2" x14ac:dyDescent="0.25">
      <c r="B26" s="71" t="s">
        <v>186</v>
      </c>
    </row>
    <row r="27" spans="2:2" x14ac:dyDescent="0.25">
      <c r="B27" s="71" t="s">
        <v>187</v>
      </c>
    </row>
    <row r="28" spans="2:2" x14ac:dyDescent="0.25">
      <c r="B28" s="72"/>
    </row>
    <row r="29" spans="2:2" x14ac:dyDescent="0.25">
      <c r="B29" s="73" t="s">
        <v>188</v>
      </c>
    </row>
    <row r="30" spans="2:2" x14ac:dyDescent="0.25">
      <c r="B30" s="72"/>
    </row>
    <row r="31" spans="2:2" x14ac:dyDescent="0.25">
      <c r="B31" s="74" t="s">
        <v>189</v>
      </c>
    </row>
  </sheetData>
  <hyperlinks>
    <hyperlink ref="B10" location="'Resumen admitidos graduados'!A1" display="Resumen admitidos del nivel graduado" xr:uid="{D4D6E1DD-5844-4E90-8549-E06BB1F3D25C}"/>
    <hyperlink ref="B11" location="'Admitidos por programa 2015-25'!A1" display="Admitidos por programa 2015-2025" xr:uid="{B5C2BE06-60A4-4777-A39B-E7E29DB7EBD8}"/>
    <hyperlink ref="B20" r:id="rId1" xr:uid="{A8027B38-D335-4F6A-8ABF-CDC6072331A3}"/>
    <hyperlink ref="B18" r:id="rId2" xr:uid="{82EDF703-6E71-4947-8C37-8F40C268034E}"/>
    <hyperlink ref="B19" r:id="rId3" xr:uid="{DC7E019A-6EE6-4849-9E9D-61259EE37FF1}"/>
    <hyperlink ref="B21" r:id="rId4" xr:uid="{130A9B3B-4B0F-4D1B-BDFB-3B3C297C4817}"/>
    <hyperlink ref="B29" r:id="rId5" xr:uid="{F3296510-875C-44F5-A559-45EB81011031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workbookViewId="0">
      <selection activeCell="D21" sqref="D21"/>
    </sheetView>
  </sheetViews>
  <sheetFormatPr defaultRowHeight="15" x14ac:dyDescent="0.25"/>
  <cols>
    <col min="1" max="1" width="33.42578125" bestFit="1" customWidth="1"/>
    <col min="2" max="19" width="6.7109375" customWidth="1"/>
    <col min="20" max="23" width="6.7109375" style="8" customWidth="1"/>
  </cols>
  <sheetData>
    <row r="1" spans="1:23" s="4" customForma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3"/>
      <c r="U1" s="33"/>
      <c r="V1" s="33"/>
      <c r="W1" s="33"/>
    </row>
    <row r="2" spans="1:23" s="4" customFormat="1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3"/>
      <c r="U2" s="33"/>
      <c r="V2" s="33"/>
      <c r="W2" s="33"/>
    </row>
    <row r="3" spans="1:23" s="4" customFormat="1" ht="15.75" x14ac:dyDescent="0.25">
      <c r="A3" s="78" t="s">
        <v>192</v>
      </c>
      <c r="B3" s="10"/>
      <c r="C3" s="10"/>
      <c r="D3" s="10"/>
      <c r="E3" s="10"/>
      <c r="F3" s="10"/>
      <c r="G3" s="10"/>
      <c r="H3" s="10"/>
      <c r="I3" s="10"/>
      <c r="J3" s="23"/>
      <c r="K3" s="24"/>
      <c r="L3" s="1"/>
      <c r="M3" s="1"/>
      <c r="N3" s="1"/>
      <c r="O3" s="1"/>
      <c r="P3" s="24"/>
      <c r="Q3" s="37"/>
      <c r="R3" s="37"/>
      <c r="S3" s="21"/>
      <c r="T3" s="24"/>
      <c r="U3" s="24" t="s">
        <v>195</v>
      </c>
      <c r="V3" s="24"/>
      <c r="W3" s="21"/>
    </row>
    <row r="4" spans="1:23" s="4" customFormat="1" x14ac:dyDescent="0.2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4"/>
      <c r="U4" s="34"/>
      <c r="V4" s="34"/>
      <c r="W4" s="34"/>
    </row>
    <row r="5" spans="1:23" s="4" customFormat="1" x14ac:dyDescent="0.25">
      <c r="A5" s="39" t="s">
        <v>174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75"/>
      <c r="U5" s="75"/>
      <c r="V5" s="75"/>
      <c r="W5" s="75"/>
    </row>
    <row r="6" spans="1:23" s="4" customFormat="1" ht="42" customHeight="1" x14ac:dyDescent="0.25">
      <c r="A6" s="40" t="s">
        <v>3</v>
      </c>
      <c r="B6" s="42" t="s">
        <v>4</v>
      </c>
      <c r="C6" s="43"/>
      <c r="D6" s="44" t="s">
        <v>5</v>
      </c>
      <c r="E6" s="45"/>
      <c r="F6" s="46" t="s">
        <v>6</v>
      </c>
      <c r="G6" s="47"/>
      <c r="H6" s="48" t="s">
        <v>7</v>
      </c>
      <c r="I6" s="48"/>
      <c r="J6" s="42" t="s">
        <v>8</v>
      </c>
      <c r="K6" s="43"/>
      <c r="L6" s="44" t="s">
        <v>9</v>
      </c>
      <c r="M6" s="45"/>
      <c r="N6" s="49" t="s">
        <v>10</v>
      </c>
      <c r="O6" s="49"/>
      <c r="P6" s="49" t="s">
        <v>11</v>
      </c>
      <c r="Q6" s="49"/>
      <c r="R6" s="49" t="s">
        <v>12</v>
      </c>
      <c r="S6" s="49"/>
      <c r="T6" s="49" t="s">
        <v>164</v>
      </c>
      <c r="U6" s="49"/>
      <c r="V6" s="49" t="s">
        <v>165</v>
      </c>
      <c r="W6" s="49"/>
    </row>
    <row r="7" spans="1:23" s="4" customFormat="1" ht="24" x14ac:dyDescent="0.25">
      <c r="A7" s="41"/>
      <c r="B7" s="9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9" t="s">
        <v>18</v>
      </c>
      <c r="H7" s="9" t="s">
        <v>19</v>
      </c>
      <c r="I7" s="9" t="s">
        <v>20</v>
      </c>
      <c r="J7" s="9" t="s">
        <v>21</v>
      </c>
      <c r="K7" s="9" t="s">
        <v>22</v>
      </c>
      <c r="L7" s="9" t="s">
        <v>23</v>
      </c>
      <c r="M7" s="9" t="s">
        <v>24</v>
      </c>
      <c r="N7" s="9" t="s">
        <v>25</v>
      </c>
      <c r="O7" s="9" t="s">
        <v>26</v>
      </c>
      <c r="P7" s="9" t="s">
        <v>27</v>
      </c>
      <c r="Q7" s="9" t="s">
        <v>28</v>
      </c>
      <c r="R7" s="9" t="s">
        <v>29</v>
      </c>
      <c r="S7" s="9" t="s">
        <v>30</v>
      </c>
      <c r="T7" s="9" t="s">
        <v>160</v>
      </c>
      <c r="U7" s="9" t="s">
        <v>161</v>
      </c>
      <c r="V7" s="9" t="s">
        <v>162</v>
      </c>
      <c r="W7" s="9" t="s">
        <v>163</v>
      </c>
    </row>
    <row r="8" spans="1:23" s="4" customFormat="1" x14ac:dyDescent="0.25">
      <c r="A8" s="6" t="s">
        <v>33</v>
      </c>
      <c r="B8" s="25">
        <f>SUM(B11:B16)</f>
        <v>979</v>
      </c>
      <c r="C8" s="25">
        <f t="shared" ref="C8:S8" si="0">SUM(C11:C16)</f>
        <v>335</v>
      </c>
      <c r="D8" s="25">
        <f t="shared" si="0"/>
        <v>830</v>
      </c>
      <c r="E8" s="25">
        <f t="shared" si="0"/>
        <v>273</v>
      </c>
      <c r="F8" s="25">
        <f t="shared" si="0"/>
        <v>783</v>
      </c>
      <c r="G8" s="25">
        <f t="shared" si="0"/>
        <v>212</v>
      </c>
      <c r="H8" s="25">
        <f t="shared" si="0"/>
        <v>783</v>
      </c>
      <c r="I8" s="25">
        <f t="shared" si="0"/>
        <v>212</v>
      </c>
      <c r="J8" s="25">
        <f t="shared" si="0"/>
        <v>823</v>
      </c>
      <c r="K8" s="25">
        <f t="shared" si="0"/>
        <v>211</v>
      </c>
      <c r="L8" s="25">
        <f t="shared" si="0"/>
        <v>833</v>
      </c>
      <c r="M8" s="25">
        <f t="shared" si="0"/>
        <v>259</v>
      </c>
      <c r="N8" s="25">
        <f t="shared" si="0"/>
        <v>732</v>
      </c>
      <c r="O8" s="25">
        <f t="shared" si="0"/>
        <v>231</v>
      </c>
      <c r="P8" s="25">
        <f t="shared" si="0"/>
        <v>631</v>
      </c>
      <c r="Q8" s="25">
        <f t="shared" si="0"/>
        <v>225</v>
      </c>
      <c r="R8" s="25">
        <f t="shared" si="0"/>
        <v>739</v>
      </c>
      <c r="S8" s="25">
        <f t="shared" si="0"/>
        <v>199</v>
      </c>
      <c r="T8" s="25">
        <f>SUM(T11:T16)</f>
        <v>824</v>
      </c>
      <c r="U8" s="25">
        <f>SUM(U11:U16)</f>
        <v>223</v>
      </c>
      <c r="V8" s="25">
        <f>SUM(V11:V16)</f>
        <v>744</v>
      </c>
      <c r="W8" s="25">
        <f>SUM(W11:W16)</f>
        <v>0</v>
      </c>
    </row>
    <row r="9" spans="1:23" s="4" customFormat="1" x14ac:dyDescent="0.25">
      <c r="A9" s="6" t="s">
        <v>34</v>
      </c>
      <c r="B9" s="50">
        <f>B8+C8</f>
        <v>1314</v>
      </c>
      <c r="C9" s="50"/>
      <c r="D9" s="50">
        <f t="shared" ref="D9" si="1">D8+E8</f>
        <v>1103</v>
      </c>
      <c r="E9" s="50"/>
      <c r="F9" s="50">
        <f t="shared" ref="F9" si="2">F8+G8</f>
        <v>995</v>
      </c>
      <c r="G9" s="50"/>
      <c r="H9" s="50">
        <f t="shared" ref="H9" si="3">H8+I8</f>
        <v>995</v>
      </c>
      <c r="I9" s="50"/>
      <c r="J9" s="50">
        <f t="shared" ref="J9" si="4">J8+K8</f>
        <v>1034</v>
      </c>
      <c r="K9" s="50"/>
      <c r="L9" s="50">
        <f t="shared" ref="L9" si="5">L8+M8</f>
        <v>1092</v>
      </c>
      <c r="M9" s="50"/>
      <c r="N9" s="50">
        <f t="shared" ref="N9" si="6">N8+O8</f>
        <v>963</v>
      </c>
      <c r="O9" s="50"/>
      <c r="P9" s="50">
        <f t="shared" ref="P9" si="7">P8+Q8</f>
        <v>856</v>
      </c>
      <c r="Q9" s="50"/>
      <c r="R9" s="50">
        <f t="shared" ref="R9" si="8">R8+S8</f>
        <v>938</v>
      </c>
      <c r="S9" s="50"/>
      <c r="T9" s="50">
        <f t="shared" ref="T9" si="9">T8+U8</f>
        <v>1047</v>
      </c>
      <c r="U9" s="50"/>
      <c r="V9" s="50">
        <f t="shared" ref="V9" si="10">V8+W8</f>
        <v>744</v>
      </c>
      <c r="W9" s="50"/>
    </row>
    <row r="10" spans="1:23" s="4" customFormat="1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  <c r="T10" s="30"/>
      <c r="U10" s="30"/>
      <c r="V10" s="30"/>
      <c r="W10" s="31"/>
    </row>
    <row r="11" spans="1:23" s="8" customFormat="1" x14ac:dyDescent="0.25">
      <c r="A11" s="27" t="s">
        <v>157</v>
      </c>
      <c r="B11" s="13"/>
      <c r="C11" s="13"/>
      <c r="D11" s="13">
        <v>1</v>
      </c>
      <c r="E11" s="13">
        <v>3</v>
      </c>
      <c r="F11" s="13">
        <v>2</v>
      </c>
      <c r="G11" s="13">
        <v>1</v>
      </c>
      <c r="H11" s="13">
        <v>1</v>
      </c>
      <c r="I11" s="13"/>
      <c r="J11" s="13">
        <v>2</v>
      </c>
      <c r="K11" s="13"/>
      <c r="L11" s="13"/>
      <c r="M11" s="13"/>
      <c r="N11" s="13"/>
      <c r="O11" s="13"/>
      <c r="P11" s="13"/>
      <c r="Q11" s="13"/>
      <c r="R11" s="13"/>
      <c r="S11" s="13"/>
      <c r="T11" s="76"/>
      <c r="U11" s="76"/>
      <c r="V11" s="76"/>
      <c r="W11" s="76"/>
    </row>
    <row r="12" spans="1:23" s="8" customFormat="1" x14ac:dyDescent="0.25">
      <c r="A12" s="28" t="s">
        <v>159</v>
      </c>
      <c r="B12" s="26">
        <v>19</v>
      </c>
      <c r="C12" s="26">
        <v>9</v>
      </c>
      <c r="D12" s="26">
        <v>2</v>
      </c>
      <c r="E12" s="26">
        <v>9</v>
      </c>
      <c r="F12" s="26">
        <v>8</v>
      </c>
      <c r="G12" s="26">
        <v>8</v>
      </c>
      <c r="H12" s="26">
        <v>9</v>
      </c>
      <c r="I12" s="26">
        <v>8</v>
      </c>
      <c r="J12" s="26">
        <v>9</v>
      </c>
      <c r="K12" s="26">
        <v>2</v>
      </c>
      <c r="L12" s="26">
        <v>3</v>
      </c>
      <c r="M12" s="26">
        <v>3</v>
      </c>
      <c r="N12" s="26">
        <v>3</v>
      </c>
      <c r="O12" s="26">
        <v>1</v>
      </c>
      <c r="P12" s="26">
        <v>11</v>
      </c>
      <c r="Q12" s="26"/>
      <c r="R12" s="26">
        <v>8</v>
      </c>
      <c r="S12" s="26">
        <v>2</v>
      </c>
      <c r="T12" s="26">
        <v>7</v>
      </c>
      <c r="U12" s="26">
        <v>4</v>
      </c>
      <c r="V12" s="26">
        <v>7</v>
      </c>
      <c r="W12" s="26"/>
    </row>
    <row r="13" spans="1:23" s="8" customFormat="1" x14ac:dyDescent="0.25">
      <c r="A13" s="27" t="s">
        <v>158</v>
      </c>
      <c r="B13" s="13"/>
      <c r="C13" s="13">
        <v>1</v>
      </c>
      <c r="D13" s="13">
        <v>10</v>
      </c>
      <c r="E13" s="13">
        <v>1</v>
      </c>
      <c r="F13" s="13">
        <v>5</v>
      </c>
      <c r="G13" s="13">
        <v>6</v>
      </c>
      <c r="H13" s="13">
        <v>5</v>
      </c>
      <c r="I13" s="13">
        <v>3</v>
      </c>
      <c r="J13" s="13">
        <v>5</v>
      </c>
      <c r="K13" s="13">
        <v>1</v>
      </c>
      <c r="L13" s="13">
        <v>3</v>
      </c>
      <c r="M13" s="13">
        <v>4</v>
      </c>
      <c r="N13" s="13">
        <v>2</v>
      </c>
      <c r="O13" s="13">
        <v>1</v>
      </c>
      <c r="P13" s="13">
        <v>3</v>
      </c>
      <c r="Q13" s="13">
        <v>1</v>
      </c>
      <c r="R13" s="13">
        <v>2</v>
      </c>
      <c r="S13" s="13">
        <v>1</v>
      </c>
      <c r="T13" s="13">
        <v>3</v>
      </c>
      <c r="U13" s="13">
        <v>2</v>
      </c>
      <c r="V13" s="13">
        <v>2</v>
      </c>
      <c r="W13" s="13"/>
    </row>
    <row r="14" spans="1:23" x14ac:dyDescent="0.25">
      <c r="A14" s="28" t="s">
        <v>31</v>
      </c>
      <c r="B14" s="26">
        <v>161</v>
      </c>
      <c r="C14" s="26">
        <v>54</v>
      </c>
      <c r="D14" s="26">
        <v>148</v>
      </c>
      <c r="E14" s="26">
        <v>47</v>
      </c>
      <c r="F14" s="26">
        <v>125</v>
      </c>
      <c r="G14" s="26">
        <v>30</v>
      </c>
      <c r="H14" s="26">
        <v>125</v>
      </c>
      <c r="I14" s="26">
        <v>23</v>
      </c>
      <c r="J14" s="26">
        <v>141</v>
      </c>
      <c r="K14" s="26">
        <v>24</v>
      </c>
      <c r="L14" s="26">
        <v>108</v>
      </c>
      <c r="M14" s="26">
        <v>32</v>
      </c>
      <c r="N14" s="26">
        <v>106</v>
      </c>
      <c r="O14" s="26">
        <v>32</v>
      </c>
      <c r="P14" s="26">
        <v>89</v>
      </c>
      <c r="Q14" s="26">
        <v>20</v>
      </c>
      <c r="R14" s="26">
        <v>134</v>
      </c>
      <c r="S14" s="26">
        <v>23</v>
      </c>
      <c r="T14" s="26">
        <v>154</v>
      </c>
      <c r="U14" s="26">
        <v>29</v>
      </c>
      <c r="V14" s="26">
        <v>139</v>
      </c>
      <c r="W14" s="26"/>
    </row>
    <row r="15" spans="1:23" x14ac:dyDescent="0.25">
      <c r="A15" s="28" t="s">
        <v>32</v>
      </c>
      <c r="B15" s="26">
        <v>659</v>
      </c>
      <c r="C15" s="26">
        <v>183</v>
      </c>
      <c r="D15" s="26">
        <v>569</v>
      </c>
      <c r="E15" s="26">
        <v>162</v>
      </c>
      <c r="F15" s="26">
        <v>573</v>
      </c>
      <c r="G15" s="26">
        <v>139</v>
      </c>
      <c r="H15" s="26">
        <v>575</v>
      </c>
      <c r="I15" s="26">
        <v>145</v>
      </c>
      <c r="J15" s="26">
        <v>616</v>
      </c>
      <c r="K15" s="26">
        <v>164</v>
      </c>
      <c r="L15" s="26">
        <v>635</v>
      </c>
      <c r="M15" s="26">
        <v>170</v>
      </c>
      <c r="N15" s="26">
        <v>556</v>
      </c>
      <c r="O15" s="26">
        <v>168</v>
      </c>
      <c r="P15" s="26">
        <v>466</v>
      </c>
      <c r="Q15" s="26">
        <v>164</v>
      </c>
      <c r="R15" s="26">
        <v>498</v>
      </c>
      <c r="S15" s="26">
        <v>173</v>
      </c>
      <c r="T15" s="26">
        <v>621</v>
      </c>
      <c r="U15" s="26">
        <v>161</v>
      </c>
      <c r="V15" s="26">
        <v>570</v>
      </c>
      <c r="W15" s="26"/>
    </row>
    <row r="16" spans="1:23" x14ac:dyDescent="0.25">
      <c r="A16" s="32" t="s">
        <v>197</v>
      </c>
      <c r="B16" s="26">
        <v>140</v>
      </c>
      <c r="C16" s="26">
        <v>88</v>
      </c>
      <c r="D16" s="26">
        <v>100</v>
      </c>
      <c r="E16" s="26">
        <v>51</v>
      </c>
      <c r="F16" s="26">
        <v>70</v>
      </c>
      <c r="G16" s="26">
        <v>28</v>
      </c>
      <c r="H16" s="26">
        <v>68</v>
      </c>
      <c r="I16" s="26">
        <v>33</v>
      </c>
      <c r="J16" s="26">
        <v>50</v>
      </c>
      <c r="K16" s="26">
        <v>20</v>
      </c>
      <c r="L16" s="26">
        <v>84</v>
      </c>
      <c r="M16" s="26">
        <v>50</v>
      </c>
      <c r="N16" s="26">
        <v>65</v>
      </c>
      <c r="O16" s="26">
        <v>29</v>
      </c>
      <c r="P16" s="26">
        <v>62</v>
      </c>
      <c r="Q16" s="26">
        <v>40</v>
      </c>
      <c r="R16" s="26">
        <v>97</v>
      </c>
      <c r="S16" s="26"/>
      <c r="T16" s="26">
        <v>39</v>
      </c>
      <c r="U16" s="26">
        <v>27</v>
      </c>
      <c r="V16" s="26">
        <v>26</v>
      </c>
      <c r="W16" s="26"/>
    </row>
  </sheetData>
  <sortState xmlns:xlrd2="http://schemas.microsoft.com/office/spreadsheetml/2017/richdata2" ref="A29:S161">
    <sortCondition ref="A29:A161"/>
  </sortState>
  <mergeCells count="28">
    <mergeCell ref="T6:U6"/>
    <mergeCell ref="V6:W6"/>
    <mergeCell ref="T9:U9"/>
    <mergeCell ref="V9:W9"/>
    <mergeCell ref="L9:M9"/>
    <mergeCell ref="N9:O9"/>
    <mergeCell ref="P9:Q9"/>
    <mergeCell ref="R9:S9"/>
    <mergeCell ref="B9:C9"/>
    <mergeCell ref="D9:E9"/>
    <mergeCell ref="F9:G9"/>
    <mergeCell ref="H9:I9"/>
    <mergeCell ref="J9:K9"/>
    <mergeCell ref="J6:K6"/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A1:S1"/>
    <mergeCell ref="A2:S2"/>
    <mergeCell ref="Q3:R3"/>
    <mergeCell ref="A4:S4"/>
    <mergeCell ref="A5:S5"/>
  </mergeCells>
  <hyperlinks>
    <hyperlink ref="A3" location="'Tabla de contenido'!A1" display="Regresar" xr:uid="{2C899E38-5BE0-4B43-8103-256D17442C98}"/>
  </hyperlinks>
  <printOptions horizontalCentered="1"/>
  <pageMargins left="0.25" right="0.25" top="0.75" bottom="0.75" header="0.3" footer="0.3"/>
  <pageSetup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42"/>
  <sheetViews>
    <sheetView zoomScale="140" zoomScaleNormal="140" zoomScalePageLayoutView="62" workbookViewId="0">
      <pane xSplit="1" ySplit="7" topLeftCell="B8" activePane="bottomRight" state="frozen"/>
      <selection pane="topRight" activeCell="B1" sqref="B1"/>
      <selection pane="bottomLeft" activeCell="A10" sqref="A10"/>
      <selection pane="bottomRight" activeCell="A2" sqref="A2:S2"/>
    </sheetView>
  </sheetViews>
  <sheetFormatPr defaultColWidth="9.140625" defaultRowHeight="15" x14ac:dyDescent="0.25"/>
  <cols>
    <col min="1" max="1" width="88.28515625" style="19" customWidth="1"/>
    <col min="2" max="15" width="6.7109375" style="1" customWidth="1"/>
    <col min="16" max="19" width="6.7109375" style="22" customWidth="1"/>
    <col min="20" max="23" width="6.7109375" style="4" customWidth="1"/>
    <col min="24" max="16384" width="9.140625" style="4"/>
  </cols>
  <sheetData>
    <row r="1" spans="1:23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3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3" x14ac:dyDescent="0.25">
      <c r="A3" s="77" t="s">
        <v>192</v>
      </c>
      <c r="B3" s="10"/>
      <c r="C3" s="10"/>
      <c r="D3" s="10"/>
      <c r="E3" s="10"/>
      <c r="F3" s="10"/>
      <c r="G3" s="10"/>
      <c r="H3" s="10"/>
      <c r="I3" s="10"/>
      <c r="J3" s="23"/>
      <c r="K3" s="24"/>
      <c r="P3" s="79" t="s">
        <v>195</v>
      </c>
      <c r="Q3" s="79"/>
      <c r="R3" s="79"/>
      <c r="S3" s="21"/>
    </row>
    <row r="4" spans="1:23" x14ac:dyDescent="0.2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3" x14ac:dyDescent="0.25">
      <c r="A5" s="39" t="s">
        <v>174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23" ht="29.25" customHeight="1" x14ac:dyDescent="0.25">
      <c r="A6" s="40" t="s">
        <v>3</v>
      </c>
      <c r="B6" s="52" t="s">
        <v>4</v>
      </c>
      <c r="C6" s="53"/>
      <c r="D6" s="54" t="s">
        <v>5</v>
      </c>
      <c r="E6" s="55"/>
      <c r="F6" s="56" t="s">
        <v>6</v>
      </c>
      <c r="G6" s="57"/>
      <c r="H6" s="58" t="s">
        <v>7</v>
      </c>
      <c r="I6" s="58"/>
      <c r="J6" s="52" t="s">
        <v>8</v>
      </c>
      <c r="K6" s="53"/>
      <c r="L6" s="54" t="s">
        <v>9</v>
      </c>
      <c r="M6" s="55"/>
      <c r="N6" s="51" t="s">
        <v>10</v>
      </c>
      <c r="O6" s="51"/>
      <c r="P6" s="51" t="s">
        <v>11</v>
      </c>
      <c r="Q6" s="51"/>
      <c r="R6" s="51" t="s">
        <v>12</v>
      </c>
      <c r="S6" s="51"/>
      <c r="T6" s="51" t="s">
        <v>164</v>
      </c>
      <c r="U6" s="51"/>
      <c r="V6" s="51" t="s">
        <v>165</v>
      </c>
      <c r="W6" s="51"/>
    </row>
    <row r="7" spans="1:23" ht="24" x14ac:dyDescent="0.25">
      <c r="A7" s="41"/>
      <c r="B7" s="9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9" t="s">
        <v>18</v>
      </c>
      <c r="H7" s="9" t="s">
        <v>19</v>
      </c>
      <c r="I7" s="9" t="s">
        <v>20</v>
      </c>
      <c r="J7" s="9" t="s">
        <v>21</v>
      </c>
      <c r="K7" s="9" t="s">
        <v>22</v>
      </c>
      <c r="L7" s="9" t="s">
        <v>23</v>
      </c>
      <c r="M7" s="9" t="s">
        <v>24</v>
      </c>
      <c r="N7" s="9" t="s">
        <v>25</v>
      </c>
      <c r="O7" s="9" t="s">
        <v>26</v>
      </c>
      <c r="P7" s="9" t="s">
        <v>27</v>
      </c>
      <c r="Q7" s="9" t="s">
        <v>28</v>
      </c>
      <c r="R7" s="9" t="s">
        <v>29</v>
      </c>
      <c r="S7" s="9" t="s">
        <v>30</v>
      </c>
      <c r="T7" s="9" t="s">
        <v>160</v>
      </c>
      <c r="U7" s="9" t="s">
        <v>161</v>
      </c>
      <c r="V7" s="9" t="s">
        <v>162</v>
      </c>
      <c r="W7" s="9" t="s">
        <v>163</v>
      </c>
    </row>
    <row r="8" spans="1:23" x14ac:dyDescent="0.25">
      <c r="A8" s="6" t="s">
        <v>33</v>
      </c>
      <c r="B8" s="25">
        <f t="shared" ref="B8:W8" si="0">B10+B17+B23+B51+B82+B89+B93+B107+B136+B140</f>
        <v>979</v>
      </c>
      <c r="C8" s="25">
        <f t="shared" si="0"/>
        <v>335</v>
      </c>
      <c r="D8" s="25">
        <f t="shared" si="0"/>
        <v>830</v>
      </c>
      <c r="E8" s="25">
        <f t="shared" si="0"/>
        <v>273</v>
      </c>
      <c r="F8" s="25">
        <f t="shared" si="0"/>
        <v>783</v>
      </c>
      <c r="G8" s="25">
        <f t="shared" si="0"/>
        <v>212</v>
      </c>
      <c r="H8" s="25">
        <f t="shared" si="0"/>
        <v>783</v>
      </c>
      <c r="I8" s="25">
        <f t="shared" si="0"/>
        <v>212</v>
      </c>
      <c r="J8" s="25">
        <f t="shared" si="0"/>
        <v>823</v>
      </c>
      <c r="K8" s="25">
        <f t="shared" si="0"/>
        <v>211</v>
      </c>
      <c r="L8" s="25">
        <f t="shared" si="0"/>
        <v>833</v>
      </c>
      <c r="M8" s="25">
        <f t="shared" si="0"/>
        <v>259</v>
      </c>
      <c r="N8" s="25">
        <f t="shared" si="0"/>
        <v>732</v>
      </c>
      <c r="O8" s="25">
        <f t="shared" si="0"/>
        <v>231</v>
      </c>
      <c r="P8" s="25">
        <f t="shared" si="0"/>
        <v>631</v>
      </c>
      <c r="Q8" s="25">
        <f t="shared" si="0"/>
        <v>225</v>
      </c>
      <c r="R8" s="25">
        <f t="shared" si="0"/>
        <v>739</v>
      </c>
      <c r="S8" s="25">
        <f t="shared" si="0"/>
        <v>199</v>
      </c>
      <c r="T8" s="25">
        <f t="shared" si="0"/>
        <v>824</v>
      </c>
      <c r="U8" s="25">
        <f t="shared" si="0"/>
        <v>223</v>
      </c>
      <c r="V8" s="25">
        <f>V10+V17+V23+V51+V82+V89+V93+V107+V136+V140</f>
        <v>744</v>
      </c>
      <c r="W8" s="25">
        <f t="shared" si="0"/>
        <v>0</v>
      </c>
    </row>
    <row r="9" spans="1:23" x14ac:dyDescent="0.25">
      <c r="A9" s="6" t="s">
        <v>34</v>
      </c>
      <c r="B9" s="50">
        <f>B8+C8</f>
        <v>1314</v>
      </c>
      <c r="C9" s="50"/>
      <c r="D9" s="50">
        <f>D8+E8</f>
        <v>1103</v>
      </c>
      <c r="E9" s="50"/>
      <c r="F9" s="50">
        <f>F8+G8</f>
        <v>995</v>
      </c>
      <c r="G9" s="50"/>
      <c r="H9" s="50">
        <f>H8+I8</f>
        <v>995</v>
      </c>
      <c r="I9" s="50"/>
      <c r="J9" s="50">
        <f>J8+K8</f>
        <v>1034</v>
      </c>
      <c r="K9" s="50"/>
      <c r="L9" s="50">
        <f>L8+M8</f>
        <v>1092</v>
      </c>
      <c r="M9" s="50"/>
      <c r="N9" s="50">
        <f>N8+O8</f>
        <v>963</v>
      </c>
      <c r="O9" s="50"/>
      <c r="P9" s="50">
        <f>P8+Q8</f>
        <v>856</v>
      </c>
      <c r="Q9" s="50"/>
      <c r="R9" s="50">
        <f>R8+S8</f>
        <v>938</v>
      </c>
      <c r="S9" s="50"/>
      <c r="T9" s="50">
        <f>T8+U8</f>
        <v>1047</v>
      </c>
      <c r="U9" s="50"/>
      <c r="V9" s="50">
        <f>V8+W8</f>
        <v>744</v>
      </c>
      <c r="W9" s="50"/>
    </row>
    <row r="10" spans="1:23" s="22" customFormat="1" ht="12.75" x14ac:dyDescent="0.2">
      <c r="A10" s="20" t="s">
        <v>35</v>
      </c>
      <c r="B10" s="25">
        <f>SUM(B11:B16)</f>
        <v>94</v>
      </c>
      <c r="C10" s="25">
        <f t="shared" ref="C10:S10" si="1">SUM(C11:C16)</f>
        <v>40</v>
      </c>
      <c r="D10" s="25">
        <f t="shared" si="1"/>
        <v>80</v>
      </c>
      <c r="E10" s="25">
        <f t="shared" si="1"/>
        <v>32</v>
      </c>
      <c r="F10" s="25">
        <f t="shared" si="1"/>
        <v>48</v>
      </c>
      <c r="G10" s="25">
        <f t="shared" si="1"/>
        <v>33</v>
      </c>
      <c r="H10" s="25">
        <f t="shared" si="1"/>
        <v>78</v>
      </c>
      <c r="I10" s="25">
        <f t="shared" si="1"/>
        <v>35</v>
      </c>
      <c r="J10" s="25">
        <f t="shared" si="1"/>
        <v>79</v>
      </c>
      <c r="K10" s="25">
        <f t="shared" si="1"/>
        <v>18</v>
      </c>
      <c r="L10" s="25">
        <f t="shared" si="1"/>
        <v>76</v>
      </c>
      <c r="M10" s="25">
        <f t="shared" si="1"/>
        <v>30</v>
      </c>
      <c r="N10" s="25">
        <f t="shared" si="1"/>
        <v>97</v>
      </c>
      <c r="O10" s="25">
        <f t="shared" si="1"/>
        <v>54</v>
      </c>
      <c r="P10" s="25">
        <f t="shared" si="1"/>
        <v>77</v>
      </c>
      <c r="Q10" s="25">
        <f t="shared" si="1"/>
        <v>50</v>
      </c>
      <c r="R10" s="25">
        <f t="shared" si="1"/>
        <v>93</v>
      </c>
      <c r="S10" s="25">
        <f t="shared" si="1"/>
        <v>43</v>
      </c>
      <c r="T10" s="25">
        <f t="shared" ref="T10:W10" si="2">SUM(T11:T16)</f>
        <v>95</v>
      </c>
      <c r="U10" s="25">
        <f t="shared" si="2"/>
        <v>42</v>
      </c>
      <c r="V10" s="25">
        <f t="shared" si="2"/>
        <v>70</v>
      </c>
      <c r="W10" s="25">
        <f t="shared" si="2"/>
        <v>0</v>
      </c>
    </row>
    <row r="11" spans="1:23" x14ac:dyDescent="0.25">
      <c r="A11" s="7" t="s">
        <v>36</v>
      </c>
      <c r="B11" s="13">
        <v>79</v>
      </c>
      <c r="C11" s="13">
        <v>35</v>
      </c>
      <c r="D11" s="13">
        <v>68</v>
      </c>
      <c r="E11" s="13">
        <v>28</v>
      </c>
      <c r="F11" s="13">
        <v>41</v>
      </c>
      <c r="G11" s="13">
        <v>33</v>
      </c>
      <c r="H11" s="13">
        <v>62</v>
      </c>
      <c r="I11" s="13">
        <v>35</v>
      </c>
      <c r="J11" s="13">
        <v>59</v>
      </c>
      <c r="K11" s="13">
        <v>18</v>
      </c>
      <c r="L11" s="13">
        <v>72</v>
      </c>
      <c r="M11" s="13">
        <v>26</v>
      </c>
      <c r="N11" s="13">
        <v>72</v>
      </c>
      <c r="O11" s="13">
        <v>27</v>
      </c>
      <c r="P11" s="13">
        <v>34</v>
      </c>
      <c r="Q11" s="13">
        <v>20</v>
      </c>
      <c r="R11" s="13">
        <v>43</v>
      </c>
      <c r="S11" s="13">
        <v>15</v>
      </c>
      <c r="T11" s="13">
        <v>53</v>
      </c>
      <c r="U11" s="13">
        <v>15</v>
      </c>
      <c r="V11" s="13">
        <v>35</v>
      </c>
      <c r="W11" s="13"/>
    </row>
    <row r="12" spans="1:23" x14ac:dyDescent="0.25">
      <c r="A12" s="7" t="s">
        <v>151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>
        <v>2</v>
      </c>
      <c r="M12" s="13"/>
      <c r="N12" s="13"/>
      <c r="O12" s="13"/>
      <c r="P12" s="13">
        <v>2</v>
      </c>
      <c r="Q12" s="13"/>
      <c r="R12" s="13"/>
      <c r="S12" s="13"/>
      <c r="T12" s="35"/>
      <c r="U12" s="35"/>
      <c r="V12" s="35"/>
      <c r="W12" s="35"/>
    </row>
    <row r="13" spans="1:23" x14ac:dyDescent="0.25">
      <c r="A13" s="14" t="s">
        <v>145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>
        <v>24</v>
      </c>
      <c r="O13" s="13">
        <v>24</v>
      </c>
      <c r="P13" s="13">
        <v>31</v>
      </c>
      <c r="Q13" s="13">
        <v>26</v>
      </c>
      <c r="R13" s="13">
        <v>31</v>
      </c>
      <c r="S13" s="13">
        <v>28</v>
      </c>
      <c r="T13" s="13">
        <v>28</v>
      </c>
      <c r="U13" s="13">
        <v>26</v>
      </c>
      <c r="V13" s="13">
        <v>28</v>
      </c>
      <c r="W13" s="13"/>
    </row>
    <row r="14" spans="1:23" x14ac:dyDescent="0.25">
      <c r="A14" s="7" t="s">
        <v>37</v>
      </c>
      <c r="B14" s="13">
        <v>4</v>
      </c>
      <c r="C14" s="13">
        <v>0</v>
      </c>
      <c r="D14" s="13">
        <v>5</v>
      </c>
      <c r="E14" s="13">
        <v>0</v>
      </c>
      <c r="F14" s="13">
        <v>1</v>
      </c>
      <c r="G14" s="13">
        <v>0</v>
      </c>
      <c r="H14" s="13">
        <v>7</v>
      </c>
      <c r="I14" s="13">
        <v>0</v>
      </c>
      <c r="J14" s="13">
        <v>9</v>
      </c>
      <c r="K14" s="13">
        <v>0</v>
      </c>
      <c r="L14" s="13">
        <v>1</v>
      </c>
      <c r="M14" s="13"/>
      <c r="N14" s="13">
        <v>0</v>
      </c>
      <c r="O14" s="13"/>
      <c r="P14" s="13">
        <v>8</v>
      </c>
      <c r="Q14" s="13"/>
      <c r="R14" s="13">
        <v>13</v>
      </c>
      <c r="S14" s="13"/>
      <c r="T14" s="13">
        <v>10</v>
      </c>
      <c r="U14" s="13">
        <v>0</v>
      </c>
      <c r="V14" s="13">
        <v>7</v>
      </c>
      <c r="W14" s="13"/>
    </row>
    <row r="15" spans="1:23" x14ac:dyDescent="0.25">
      <c r="A15" s="7" t="s">
        <v>38</v>
      </c>
      <c r="B15" s="13">
        <v>5</v>
      </c>
      <c r="C15" s="13">
        <v>0</v>
      </c>
      <c r="D15" s="13">
        <v>4</v>
      </c>
      <c r="E15" s="13">
        <v>0</v>
      </c>
      <c r="F15" s="13">
        <v>3</v>
      </c>
      <c r="G15" s="13">
        <v>0</v>
      </c>
      <c r="H15" s="13">
        <v>3</v>
      </c>
      <c r="I15" s="13">
        <v>0</v>
      </c>
      <c r="J15" s="13">
        <v>7</v>
      </c>
      <c r="K15" s="13">
        <v>0</v>
      </c>
      <c r="L15" s="13">
        <v>1</v>
      </c>
      <c r="M15" s="13"/>
      <c r="N15" s="13">
        <v>0</v>
      </c>
      <c r="O15" s="13"/>
      <c r="P15" s="13">
        <v>2</v>
      </c>
      <c r="Q15" s="13"/>
      <c r="R15" s="13">
        <v>1</v>
      </c>
      <c r="S15" s="13"/>
      <c r="T15" s="13">
        <v>0</v>
      </c>
      <c r="U15" s="13">
        <v>0</v>
      </c>
      <c r="V15" s="13">
        <v>0</v>
      </c>
      <c r="W15" s="13"/>
    </row>
    <row r="16" spans="1:23" x14ac:dyDescent="0.25">
      <c r="A16" s="7" t="s">
        <v>39</v>
      </c>
      <c r="B16" s="13">
        <v>6</v>
      </c>
      <c r="C16" s="13">
        <v>5</v>
      </c>
      <c r="D16" s="13">
        <v>3</v>
      </c>
      <c r="E16" s="13">
        <v>4</v>
      </c>
      <c r="F16" s="13">
        <v>3</v>
      </c>
      <c r="G16" s="13">
        <v>0</v>
      </c>
      <c r="H16" s="13">
        <v>6</v>
      </c>
      <c r="I16" s="13">
        <v>0</v>
      </c>
      <c r="J16" s="13">
        <v>4</v>
      </c>
      <c r="K16" s="13">
        <v>0</v>
      </c>
      <c r="L16" s="13">
        <v>0</v>
      </c>
      <c r="M16" s="13">
        <v>4</v>
      </c>
      <c r="N16" s="13">
        <v>1</v>
      </c>
      <c r="O16" s="13">
        <v>3</v>
      </c>
      <c r="P16" s="13"/>
      <c r="Q16" s="13">
        <v>4</v>
      </c>
      <c r="R16" s="13">
        <v>5</v>
      </c>
      <c r="S16" s="13"/>
      <c r="T16" s="13">
        <v>4</v>
      </c>
      <c r="U16" s="13">
        <v>1</v>
      </c>
      <c r="V16" s="13">
        <v>0</v>
      </c>
      <c r="W16" s="13"/>
    </row>
    <row r="17" spans="1:23" s="22" customFormat="1" ht="12.75" x14ac:dyDescent="0.2">
      <c r="A17" s="20" t="s">
        <v>40</v>
      </c>
      <c r="B17" s="25">
        <f>SUM(B18:B22)</f>
        <v>51</v>
      </c>
      <c r="C17" s="25">
        <f t="shared" ref="C17:S17" si="3">SUM(C18:C22)</f>
        <v>0</v>
      </c>
      <c r="D17" s="25">
        <f t="shared" si="3"/>
        <v>39</v>
      </c>
      <c r="E17" s="25">
        <f t="shared" si="3"/>
        <v>0</v>
      </c>
      <c r="F17" s="25">
        <f t="shared" si="3"/>
        <v>41</v>
      </c>
      <c r="G17" s="25">
        <f t="shared" si="3"/>
        <v>3</v>
      </c>
      <c r="H17" s="25">
        <f t="shared" si="3"/>
        <v>16</v>
      </c>
      <c r="I17" s="25">
        <f t="shared" si="3"/>
        <v>5</v>
      </c>
      <c r="J17" s="25">
        <f t="shared" si="3"/>
        <v>38</v>
      </c>
      <c r="K17" s="25">
        <f t="shared" si="3"/>
        <v>7</v>
      </c>
      <c r="L17" s="25">
        <f t="shared" si="3"/>
        <v>48</v>
      </c>
      <c r="M17" s="25">
        <f t="shared" si="3"/>
        <v>7</v>
      </c>
      <c r="N17" s="25">
        <f t="shared" si="3"/>
        <v>56</v>
      </c>
      <c r="O17" s="25">
        <f t="shared" si="3"/>
        <v>15</v>
      </c>
      <c r="P17" s="25">
        <f t="shared" si="3"/>
        <v>35</v>
      </c>
      <c r="Q17" s="25">
        <f t="shared" si="3"/>
        <v>12</v>
      </c>
      <c r="R17" s="25">
        <f t="shared" si="3"/>
        <v>67</v>
      </c>
      <c r="S17" s="25">
        <f t="shared" si="3"/>
        <v>16</v>
      </c>
      <c r="T17" s="25">
        <f t="shared" ref="T17:W17" si="4">SUM(T18:T22)</f>
        <v>84</v>
      </c>
      <c r="U17" s="25">
        <f t="shared" si="4"/>
        <v>13</v>
      </c>
      <c r="V17" s="25">
        <f t="shared" si="4"/>
        <v>95</v>
      </c>
      <c r="W17" s="25">
        <f t="shared" si="4"/>
        <v>0</v>
      </c>
    </row>
    <row r="18" spans="1:23" x14ac:dyDescent="0.25">
      <c r="A18" s="15" t="s">
        <v>41</v>
      </c>
      <c r="B18" s="13">
        <v>51</v>
      </c>
      <c r="C18" s="13">
        <v>0</v>
      </c>
      <c r="D18" s="13">
        <v>39</v>
      </c>
      <c r="E18" s="13">
        <v>0</v>
      </c>
      <c r="F18" s="13">
        <v>40</v>
      </c>
      <c r="G18" s="13">
        <v>3</v>
      </c>
      <c r="H18" s="13">
        <v>16</v>
      </c>
      <c r="I18" s="13">
        <v>5</v>
      </c>
      <c r="J18" s="13">
        <v>38</v>
      </c>
      <c r="K18" s="13">
        <v>7</v>
      </c>
      <c r="L18" s="13">
        <v>17</v>
      </c>
      <c r="M18" s="13"/>
      <c r="N18" s="13">
        <v>0</v>
      </c>
      <c r="O18" s="13"/>
      <c r="P18" s="13"/>
      <c r="Q18" s="13"/>
      <c r="R18" s="13"/>
      <c r="S18" s="13"/>
      <c r="T18" s="35"/>
      <c r="U18" s="35"/>
      <c r="V18" s="35"/>
      <c r="W18" s="35"/>
    </row>
    <row r="19" spans="1:23" x14ac:dyDescent="0.25">
      <c r="A19" s="15" t="s">
        <v>42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>
        <v>12</v>
      </c>
      <c r="M19" s="13">
        <v>3</v>
      </c>
      <c r="N19" s="13">
        <v>38</v>
      </c>
      <c r="O19" s="13">
        <v>8</v>
      </c>
      <c r="P19" s="13">
        <v>24</v>
      </c>
      <c r="Q19" s="13">
        <v>8</v>
      </c>
      <c r="R19" s="13">
        <v>33</v>
      </c>
      <c r="S19" s="13">
        <v>13</v>
      </c>
      <c r="T19" s="13">
        <v>50</v>
      </c>
      <c r="U19" s="13">
        <v>7</v>
      </c>
      <c r="V19" s="13">
        <v>56</v>
      </c>
      <c r="W19" s="13"/>
    </row>
    <row r="20" spans="1:23" x14ac:dyDescent="0.25">
      <c r="A20" s="15" t="s">
        <v>43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>
        <v>15</v>
      </c>
      <c r="M20" s="13">
        <v>3</v>
      </c>
      <c r="N20" s="13">
        <v>17</v>
      </c>
      <c r="O20" s="13">
        <v>7</v>
      </c>
      <c r="P20" s="13">
        <v>9</v>
      </c>
      <c r="Q20" s="13">
        <v>4</v>
      </c>
      <c r="R20" s="13">
        <v>12</v>
      </c>
      <c r="S20" s="13">
        <v>3</v>
      </c>
      <c r="T20" s="13">
        <v>9</v>
      </c>
      <c r="U20" s="13">
        <v>5</v>
      </c>
      <c r="V20" s="13">
        <v>15</v>
      </c>
      <c r="W20" s="13"/>
    </row>
    <row r="21" spans="1:23" x14ac:dyDescent="0.25">
      <c r="A21" s="16" t="s">
        <v>143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>
        <v>22</v>
      </c>
      <c r="S21" s="13"/>
      <c r="T21" s="13">
        <v>24</v>
      </c>
      <c r="U21" s="13">
        <v>0</v>
      </c>
      <c r="V21" s="13">
        <v>24</v>
      </c>
      <c r="W21" s="13"/>
    </row>
    <row r="22" spans="1:23" x14ac:dyDescent="0.25">
      <c r="A22" s="15" t="s">
        <v>44</v>
      </c>
      <c r="B22" s="13">
        <v>0</v>
      </c>
      <c r="C22" s="13">
        <v>0</v>
      </c>
      <c r="D22" s="13">
        <v>0</v>
      </c>
      <c r="E22" s="13">
        <v>0</v>
      </c>
      <c r="F22" s="13">
        <v>1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4</v>
      </c>
      <c r="M22" s="13">
        <v>1</v>
      </c>
      <c r="N22" s="13">
        <v>1</v>
      </c>
      <c r="O22" s="13"/>
      <c r="P22" s="13">
        <v>2</v>
      </c>
      <c r="Q22" s="13"/>
      <c r="R22" s="13"/>
      <c r="S22" s="13"/>
      <c r="T22" s="13">
        <v>1</v>
      </c>
      <c r="U22" s="13">
        <v>1</v>
      </c>
      <c r="V22" s="13">
        <v>0</v>
      </c>
      <c r="W22" s="13"/>
    </row>
    <row r="23" spans="1:23" s="22" customFormat="1" ht="12.75" x14ac:dyDescent="0.2">
      <c r="A23" s="20" t="s">
        <v>45</v>
      </c>
      <c r="B23" s="25">
        <f>B24+B28+B32+B36+B40+B44+B47</f>
        <v>121</v>
      </c>
      <c r="C23" s="25">
        <f t="shared" ref="C23:S23" si="5">C24+C28+C32+C36+C40+C44+C47</f>
        <v>16</v>
      </c>
      <c r="D23" s="25">
        <f t="shared" si="5"/>
        <v>106</v>
      </c>
      <c r="E23" s="25">
        <f t="shared" si="5"/>
        <v>11</v>
      </c>
      <c r="F23" s="25">
        <f t="shared" si="5"/>
        <v>83</v>
      </c>
      <c r="G23" s="25">
        <f t="shared" si="5"/>
        <v>9</v>
      </c>
      <c r="H23" s="25">
        <f t="shared" si="5"/>
        <v>93</v>
      </c>
      <c r="I23" s="25">
        <f t="shared" si="5"/>
        <v>5</v>
      </c>
      <c r="J23" s="25">
        <f t="shared" si="5"/>
        <v>100</v>
      </c>
      <c r="K23" s="25">
        <f t="shared" si="5"/>
        <v>6</v>
      </c>
      <c r="L23" s="25">
        <f t="shared" si="5"/>
        <v>53</v>
      </c>
      <c r="M23" s="25">
        <f t="shared" si="5"/>
        <v>5</v>
      </c>
      <c r="N23" s="25">
        <f t="shared" si="5"/>
        <v>61</v>
      </c>
      <c r="O23" s="25">
        <f t="shared" si="5"/>
        <v>11</v>
      </c>
      <c r="P23" s="25">
        <f t="shared" si="5"/>
        <v>74</v>
      </c>
      <c r="Q23" s="25">
        <f t="shared" si="5"/>
        <v>12</v>
      </c>
      <c r="R23" s="25">
        <f t="shared" si="5"/>
        <v>86</v>
      </c>
      <c r="S23" s="25">
        <f t="shared" si="5"/>
        <v>10</v>
      </c>
      <c r="T23" s="25">
        <f t="shared" ref="T23:W23" si="6">T24+T28+T32+T36+T40+T44+T47</f>
        <v>126</v>
      </c>
      <c r="U23" s="25">
        <f>U24+U28+U32+U36+U40+U44+U47</f>
        <v>18</v>
      </c>
      <c r="V23" s="25">
        <f>V24+V28+V32+V36+V40+V44+V47</f>
        <v>84</v>
      </c>
      <c r="W23" s="25">
        <f t="shared" si="6"/>
        <v>0</v>
      </c>
    </row>
    <row r="24" spans="1:23" x14ac:dyDescent="0.25">
      <c r="A24" s="17" t="s">
        <v>46</v>
      </c>
      <c r="B24" s="12">
        <f>SUM(B25:B27)</f>
        <v>37</v>
      </c>
      <c r="C24" s="12">
        <f t="shared" ref="C24" si="7">SUM(C25:C27)</f>
        <v>9</v>
      </c>
      <c r="D24" s="12">
        <f t="shared" ref="D24" si="8">SUM(D25:D27)</f>
        <v>25</v>
      </c>
      <c r="E24" s="12">
        <f t="shared" ref="E24" si="9">SUM(E25:E27)</f>
        <v>10</v>
      </c>
      <c r="F24" s="12">
        <f t="shared" ref="F24" si="10">SUM(F25:F27)</f>
        <v>19</v>
      </c>
      <c r="G24" s="12">
        <f t="shared" ref="G24" si="11">SUM(G25:G27)</f>
        <v>8</v>
      </c>
      <c r="H24" s="12">
        <f t="shared" ref="H24" si="12">SUM(H25:H27)</f>
        <v>31</v>
      </c>
      <c r="I24" s="12">
        <f t="shared" ref="I24" si="13">SUM(I25:I27)</f>
        <v>2</v>
      </c>
      <c r="J24" s="12">
        <f t="shared" ref="J24" si="14">SUM(J25:J27)</f>
        <v>27</v>
      </c>
      <c r="K24" s="12">
        <f t="shared" ref="K24" si="15">SUM(K25:K27)</f>
        <v>3</v>
      </c>
      <c r="L24" s="12">
        <f t="shared" ref="L24" si="16">SUM(L25:L27)</f>
        <v>15</v>
      </c>
      <c r="M24" s="12">
        <f t="shared" ref="M24" si="17">SUM(M25:M27)</f>
        <v>4</v>
      </c>
      <c r="N24" s="12">
        <f t="shared" ref="N24" si="18">SUM(N25:N27)</f>
        <v>27</v>
      </c>
      <c r="O24" s="12">
        <f t="shared" ref="O24" si="19">SUM(O25:O27)</f>
        <v>11</v>
      </c>
      <c r="P24" s="12">
        <f t="shared" ref="P24" si="20">SUM(P25:P27)</f>
        <v>23</v>
      </c>
      <c r="Q24" s="12">
        <f t="shared" ref="Q24" si="21">SUM(Q25:Q27)</f>
        <v>12</v>
      </c>
      <c r="R24" s="12">
        <f t="shared" ref="R24:T24" si="22">SUM(R25:R27)</f>
        <v>21</v>
      </c>
      <c r="S24" s="12">
        <f t="shared" ref="S24:V24" si="23">SUM(S25:S27)</f>
        <v>10</v>
      </c>
      <c r="T24" s="12">
        <f t="shared" si="22"/>
        <v>34</v>
      </c>
      <c r="U24" s="12">
        <f t="shared" si="23"/>
        <v>9</v>
      </c>
      <c r="V24" s="12">
        <f t="shared" si="23"/>
        <v>22</v>
      </c>
      <c r="W24" s="12">
        <f t="shared" ref="W24" si="24">SUM(W25:W27)</f>
        <v>0</v>
      </c>
    </row>
    <row r="25" spans="1:23" x14ac:dyDescent="0.25">
      <c r="A25" s="7" t="s">
        <v>47</v>
      </c>
      <c r="B25" s="13">
        <v>9</v>
      </c>
      <c r="C25" s="13">
        <v>1</v>
      </c>
      <c r="D25" s="13">
        <v>9</v>
      </c>
      <c r="E25" s="13">
        <v>3</v>
      </c>
      <c r="F25" s="13">
        <v>8</v>
      </c>
      <c r="G25" s="13">
        <v>3</v>
      </c>
      <c r="H25" s="13">
        <v>18</v>
      </c>
      <c r="I25" s="13">
        <v>1</v>
      </c>
      <c r="J25" s="13">
        <v>17</v>
      </c>
      <c r="K25" s="13">
        <v>0</v>
      </c>
      <c r="L25" s="13">
        <v>8</v>
      </c>
      <c r="M25" s="13"/>
      <c r="N25" s="13">
        <v>8</v>
      </c>
      <c r="O25" s="13">
        <v>5</v>
      </c>
      <c r="P25" s="13">
        <v>11</v>
      </c>
      <c r="Q25" s="13">
        <v>1</v>
      </c>
      <c r="R25" s="13">
        <v>3</v>
      </c>
      <c r="S25" s="13">
        <v>2</v>
      </c>
      <c r="T25" s="13">
        <v>11</v>
      </c>
      <c r="U25" s="13">
        <v>2</v>
      </c>
      <c r="V25" s="13">
        <v>4</v>
      </c>
      <c r="W25" s="13"/>
    </row>
    <row r="26" spans="1:23" x14ac:dyDescent="0.25">
      <c r="A26" s="7" t="s">
        <v>48</v>
      </c>
      <c r="B26" s="13">
        <v>20</v>
      </c>
      <c r="C26" s="13">
        <v>2</v>
      </c>
      <c r="D26" s="13">
        <v>9</v>
      </c>
      <c r="E26" s="13">
        <v>2</v>
      </c>
      <c r="F26" s="13">
        <v>8</v>
      </c>
      <c r="G26" s="13">
        <v>2</v>
      </c>
      <c r="H26" s="13">
        <v>9</v>
      </c>
      <c r="I26" s="13">
        <v>1</v>
      </c>
      <c r="J26" s="13">
        <v>9</v>
      </c>
      <c r="K26" s="13">
        <v>2</v>
      </c>
      <c r="L26" s="13">
        <v>5</v>
      </c>
      <c r="M26" s="13">
        <v>3</v>
      </c>
      <c r="N26" s="13">
        <v>13</v>
      </c>
      <c r="O26" s="13">
        <v>4</v>
      </c>
      <c r="P26" s="13">
        <v>10</v>
      </c>
      <c r="Q26" s="13">
        <v>6</v>
      </c>
      <c r="R26" s="13">
        <v>10</v>
      </c>
      <c r="S26" s="13">
        <v>8</v>
      </c>
      <c r="T26" s="13">
        <v>17</v>
      </c>
      <c r="U26" s="13">
        <v>6</v>
      </c>
      <c r="V26" s="13">
        <v>8</v>
      </c>
      <c r="W26" s="13"/>
    </row>
    <row r="27" spans="1:23" x14ac:dyDescent="0.25">
      <c r="A27" s="7" t="s">
        <v>49</v>
      </c>
      <c r="B27" s="13">
        <v>8</v>
      </c>
      <c r="C27" s="13">
        <v>6</v>
      </c>
      <c r="D27" s="13">
        <v>7</v>
      </c>
      <c r="E27" s="13">
        <v>5</v>
      </c>
      <c r="F27" s="13">
        <v>3</v>
      </c>
      <c r="G27" s="13">
        <v>3</v>
      </c>
      <c r="H27" s="13">
        <v>4</v>
      </c>
      <c r="I27" s="13">
        <v>0</v>
      </c>
      <c r="J27" s="13">
        <v>1</v>
      </c>
      <c r="K27" s="13">
        <v>1</v>
      </c>
      <c r="L27" s="13">
        <v>2</v>
      </c>
      <c r="M27" s="13">
        <v>1</v>
      </c>
      <c r="N27" s="13">
        <v>6</v>
      </c>
      <c r="O27" s="13">
        <v>2</v>
      </c>
      <c r="P27" s="13">
        <v>2</v>
      </c>
      <c r="Q27" s="13">
        <v>5</v>
      </c>
      <c r="R27" s="13">
        <v>8</v>
      </c>
      <c r="S27" s="13"/>
      <c r="T27" s="13">
        <v>6</v>
      </c>
      <c r="U27" s="13">
        <v>1</v>
      </c>
      <c r="V27" s="13">
        <v>10</v>
      </c>
      <c r="W27" s="13"/>
    </row>
    <row r="28" spans="1:23" x14ac:dyDescent="0.25">
      <c r="A28" s="17" t="s">
        <v>50</v>
      </c>
      <c r="B28" s="12">
        <f>SUM(B29:B31)</f>
        <v>20</v>
      </c>
      <c r="C28" s="12">
        <f t="shared" ref="C28" si="25">SUM(C29:C31)</f>
        <v>4</v>
      </c>
      <c r="D28" s="12">
        <f t="shared" ref="D28" si="26">SUM(D29:D31)</f>
        <v>25</v>
      </c>
      <c r="E28" s="12">
        <f t="shared" ref="E28" si="27">SUM(E29:E31)</f>
        <v>1</v>
      </c>
      <c r="F28" s="12">
        <f t="shared" ref="F28" si="28">SUM(F29:F31)</f>
        <v>20</v>
      </c>
      <c r="G28" s="12">
        <f t="shared" ref="G28" si="29">SUM(G29:G31)</f>
        <v>1</v>
      </c>
      <c r="H28" s="12">
        <f t="shared" ref="H28" si="30">SUM(H29:H31)</f>
        <v>17</v>
      </c>
      <c r="I28" s="12">
        <f t="shared" ref="I28" si="31">SUM(I29:I31)</f>
        <v>1</v>
      </c>
      <c r="J28" s="12">
        <f t="shared" ref="J28" si="32">SUM(J29:J31)</f>
        <v>14</v>
      </c>
      <c r="K28" s="12">
        <f t="shared" ref="K28" si="33">SUM(K29:K31)</f>
        <v>2</v>
      </c>
      <c r="L28" s="12">
        <f t="shared" ref="L28" si="34">SUM(L29:L31)</f>
        <v>11</v>
      </c>
      <c r="M28" s="12">
        <f t="shared" ref="M28" si="35">SUM(M29:M31)</f>
        <v>0</v>
      </c>
      <c r="N28" s="12">
        <f t="shared" ref="N28" si="36">SUM(N29:N31)</f>
        <v>4</v>
      </c>
      <c r="O28" s="12">
        <f t="shared" ref="O28" si="37">SUM(O29:O31)</f>
        <v>0</v>
      </c>
      <c r="P28" s="12">
        <f t="shared" ref="P28" si="38">SUM(P29:P31)</f>
        <v>10</v>
      </c>
      <c r="Q28" s="12">
        <f t="shared" ref="Q28" si="39">SUM(Q29:Q31)</f>
        <v>0</v>
      </c>
      <c r="R28" s="12">
        <f t="shared" ref="R28:T28" si="40">SUM(R29:R31)</f>
        <v>10</v>
      </c>
      <c r="S28" s="12">
        <f t="shared" ref="S28:V28" si="41">SUM(S29:S31)</f>
        <v>0</v>
      </c>
      <c r="T28" s="12">
        <f t="shared" si="40"/>
        <v>18</v>
      </c>
      <c r="U28" s="12">
        <f t="shared" si="41"/>
        <v>1</v>
      </c>
      <c r="V28" s="12">
        <f t="shared" si="41"/>
        <v>20</v>
      </c>
      <c r="W28" s="12">
        <f t="shared" ref="W28" si="42">SUM(W29:W31)</f>
        <v>0</v>
      </c>
    </row>
    <row r="29" spans="1:23" x14ac:dyDescent="0.25">
      <c r="A29" s="7" t="s">
        <v>51</v>
      </c>
      <c r="B29" s="13">
        <v>12</v>
      </c>
      <c r="C29" s="13">
        <v>0</v>
      </c>
      <c r="D29" s="13">
        <v>13</v>
      </c>
      <c r="E29" s="13">
        <v>0</v>
      </c>
      <c r="F29" s="13">
        <v>9</v>
      </c>
      <c r="G29" s="13">
        <v>0</v>
      </c>
      <c r="H29" s="13">
        <v>8</v>
      </c>
      <c r="I29" s="13">
        <v>0</v>
      </c>
      <c r="J29" s="13">
        <v>6</v>
      </c>
      <c r="K29" s="13">
        <v>0</v>
      </c>
      <c r="L29" s="13">
        <v>4</v>
      </c>
      <c r="M29" s="13"/>
      <c r="N29" s="13">
        <v>1</v>
      </c>
      <c r="O29" s="13"/>
      <c r="P29" s="13">
        <v>8</v>
      </c>
      <c r="Q29" s="13"/>
      <c r="R29" s="13">
        <v>2</v>
      </c>
      <c r="S29" s="13"/>
      <c r="T29" s="13">
        <v>11</v>
      </c>
      <c r="U29" s="13">
        <v>0</v>
      </c>
      <c r="V29" s="13">
        <v>10</v>
      </c>
      <c r="W29" s="13"/>
    </row>
    <row r="30" spans="1:23" x14ac:dyDescent="0.25">
      <c r="A30" s="7" t="s">
        <v>52</v>
      </c>
      <c r="B30" s="13">
        <v>5</v>
      </c>
      <c r="C30" s="13">
        <v>0</v>
      </c>
      <c r="D30" s="13">
        <v>5</v>
      </c>
      <c r="E30" s="13">
        <v>0</v>
      </c>
      <c r="F30" s="13">
        <v>9</v>
      </c>
      <c r="G30" s="13">
        <v>0</v>
      </c>
      <c r="H30" s="13">
        <v>5</v>
      </c>
      <c r="I30" s="13">
        <v>0</v>
      </c>
      <c r="J30" s="13">
        <v>5</v>
      </c>
      <c r="K30" s="13">
        <v>0</v>
      </c>
      <c r="L30" s="13">
        <v>6</v>
      </c>
      <c r="M30" s="13"/>
      <c r="N30" s="13">
        <v>1</v>
      </c>
      <c r="O30" s="13"/>
      <c r="P30" s="13">
        <v>1</v>
      </c>
      <c r="Q30" s="13"/>
      <c r="R30" s="13">
        <v>6</v>
      </c>
      <c r="S30" s="13"/>
      <c r="T30" s="13">
        <v>7</v>
      </c>
      <c r="U30" s="13">
        <v>1</v>
      </c>
      <c r="V30" s="13">
        <v>10</v>
      </c>
      <c r="W30" s="13"/>
    </row>
    <row r="31" spans="1:23" x14ac:dyDescent="0.25">
      <c r="A31" s="7" t="s">
        <v>53</v>
      </c>
      <c r="B31" s="13">
        <v>3</v>
      </c>
      <c r="C31" s="13">
        <v>4</v>
      </c>
      <c r="D31" s="13">
        <v>7</v>
      </c>
      <c r="E31" s="13">
        <v>1</v>
      </c>
      <c r="F31" s="13">
        <v>2</v>
      </c>
      <c r="G31" s="13">
        <v>1</v>
      </c>
      <c r="H31" s="13">
        <v>4</v>
      </c>
      <c r="I31" s="13">
        <v>1</v>
      </c>
      <c r="J31" s="13">
        <v>3</v>
      </c>
      <c r="K31" s="13">
        <v>2</v>
      </c>
      <c r="L31" s="13">
        <v>1</v>
      </c>
      <c r="M31" s="13"/>
      <c r="N31" s="13">
        <v>2</v>
      </c>
      <c r="O31" s="13"/>
      <c r="P31" s="13">
        <v>1</v>
      </c>
      <c r="Q31" s="13"/>
      <c r="R31" s="13">
        <v>2</v>
      </c>
      <c r="S31" s="13"/>
      <c r="T31" s="13">
        <v>0</v>
      </c>
      <c r="U31" s="13">
        <v>0</v>
      </c>
      <c r="V31" s="13">
        <v>0</v>
      </c>
      <c r="W31" s="13"/>
    </row>
    <row r="32" spans="1:23" x14ac:dyDescent="0.25">
      <c r="A32" s="17" t="s">
        <v>147</v>
      </c>
      <c r="B32" s="12">
        <f>SUM(B33:B35)</f>
        <v>0</v>
      </c>
      <c r="C32" s="12">
        <f t="shared" ref="C32" si="43">SUM(C33:C35)</f>
        <v>0</v>
      </c>
      <c r="D32" s="12">
        <f t="shared" ref="D32" si="44">SUM(D33:D35)</f>
        <v>0</v>
      </c>
      <c r="E32" s="12">
        <f t="shared" ref="E32" si="45">SUM(E33:E35)</f>
        <v>0</v>
      </c>
      <c r="F32" s="12">
        <f t="shared" ref="F32" si="46">SUM(F33:F35)</f>
        <v>0</v>
      </c>
      <c r="G32" s="12">
        <f t="shared" ref="G32" si="47">SUM(G33:G35)</f>
        <v>0</v>
      </c>
      <c r="H32" s="12">
        <f t="shared" ref="H32" si="48">SUM(H33:H35)</f>
        <v>0</v>
      </c>
      <c r="I32" s="12">
        <f t="shared" ref="I32" si="49">SUM(I33:I35)</f>
        <v>0</v>
      </c>
      <c r="J32" s="12">
        <f t="shared" ref="J32" si="50">SUM(J33:J35)</f>
        <v>0</v>
      </c>
      <c r="K32" s="12">
        <f t="shared" ref="K32" si="51">SUM(K33:K35)</f>
        <v>0</v>
      </c>
      <c r="L32" s="12">
        <f t="shared" ref="L32" si="52">SUM(L33:L35)</f>
        <v>0</v>
      </c>
      <c r="M32" s="12">
        <f t="shared" ref="M32" si="53">SUM(M33:M35)</f>
        <v>0</v>
      </c>
      <c r="N32" s="12">
        <f t="shared" ref="N32" si="54">SUM(N33:N35)</f>
        <v>0</v>
      </c>
      <c r="O32" s="12">
        <f t="shared" ref="O32" si="55">SUM(O33:O35)</f>
        <v>0</v>
      </c>
      <c r="P32" s="12">
        <f t="shared" ref="P32" si="56">SUM(P33:P35)</f>
        <v>11</v>
      </c>
      <c r="Q32" s="12">
        <f t="shared" ref="Q32" si="57">SUM(Q33:Q35)</f>
        <v>0</v>
      </c>
      <c r="R32" s="12">
        <f t="shared" ref="R32:T32" si="58">SUM(R33:R35)</f>
        <v>10</v>
      </c>
      <c r="S32" s="12">
        <f t="shared" ref="S32:V32" si="59">SUM(S33:S35)</f>
        <v>0</v>
      </c>
      <c r="T32" s="12">
        <f t="shared" si="58"/>
        <v>27</v>
      </c>
      <c r="U32" s="12">
        <f t="shared" si="59"/>
        <v>3</v>
      </c>
      <c r="V32" s="12">
        <f t="shared" si="59"/>
        <v>13</v>
      </c>
      <c r="W32" s="12">
        <f t="shared" ref="W32" si="60">SUM(W33:W35)</f>
        <v>0</v>
      </c>
    </row>
    <row r="33" spans="1:23" x14ac:dyDescent="0.25">
      <c r="A33" s="7" t="s">
        <v>148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>
        <v>11</v>
      </c>
      <c r="Q33" s="13"/>
      <c r="R33" s="13">
        <v>8</v>
      </c>
      <c r="S33" s="13"/>
      <c r="T33" s="13">
        <v>13</v>
      </c>
      <c r="U33" s="13">
        <v>0</v>
      </c>
      <c r="V33" s="13">
        <v>7</v>
      </c>
      <c r="W33" s="13"/>
    </row>
    <row r="34" spans="1:23" x14ac:dyDescent="0.25">
      <c r="A34" s="7" t="s">
        <v>149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>
        <v>1</v>
      </c>
      <c r="S34" s="13"/>
      <c r="T34" s="13">
        <v>8</v>
      </c>
      <c r="U34" s="13">
        <v>0</v>
      </c>
      <c r="V34" s="13">
        <v>6</v>
      </c>
      <c r="W34" s="13"/>
    </row>
    <row r="35" spans="1:23" x14ac:dyDescent="0.25">
      <c r="A35" s="7" t="s">
        <v>150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>
        <v>1</v>
      </c>
      <c r="S35" s="13"/>
      <c r="T35" s="13">
        <v>6</v>
      </c>
      <c r="U35" s="13">
        <v>3</v>
      </c>
      <c r="V35" s="13">
        <v>0</v>
      </c>
      <c r="W35" s="13"/>
    </row>
    <row r="36" spans="1:23" x14ac:dyDescent="0.25">
      <c r="A36" s="17" t="s">
        <v>54</v>
      </c>
      <c r="B36" s="12">
        <f>SUM(B37:B39)</f>
        <v>23</v>
      </c>
      <c r="C36" s="12">
        <f t="shared" ref="C36" si="61">SUM(C37:C39)</f>
        <v>0</v>
      </c>
      <c r="D36" s="12">
        <f t="shared" ref="D36" si="62">SUM(D37:D39)</f>
        <v>14</v>
      </c>
      <c r="E36" s="12">
        <f t="shared" ref="E36" si="63">SUM(E37:E39)</f>
        <v>0</v>
      </c>
      <c r="F36" s="12">
        <f t="shared" ref="F36" si="64">SUM(F37:F39)</f>
        <v>9</v>
      </c>
      <c r="G36" s="12">
        <f t="shared" ref="G36" si="65">SUM(G37:G39)</f>
        <v>0</v>
      </c>
      <c r="H36" s="12">
        <f t="shared" ref="H36" si="66">SUM(H37:H39)</f>
        <v>14</v>
      </c>
      <c r="I36" s="12">
        <f t="shared" ref="I36" si="67">SUM(I37:I39)</f>
        <v>0</v>
      </c>
      <c r="J36" s="12">
        <f t="shared" ref="J36" si="68">SUM(J37:J39)</f>
        <v>8</v>
      </c>
      <c r="K36" s="12">
        <f t="shared" ref="K36" si="69">SUM(K37:K39)</f>
        <v>1</v>
      </c>
      <c r="L36" s="12">
        <f t="shared" ref="L36" si="70">SUM(L37:L39)</f>
        <v>9</v>
      </c>
      <c r="M36" s="12">
        <f t="shared" ref="M36" si="71">SUM(M37:M39)</f>
        <v>0</v>
      </c>
      <c r="N36" s="12">
        <f t="shared" ref="N36" si="72">SUM(N37:N39)</f>
        <v>8</v>
      </c>
      <c r="O36" s="12">
        <f t="shared" ref="O36" si="73">SUM(O37:O39)</f>
        <v>0</v>
      </c>
      <c r="P36" s="12">
        <f t="shared" ref="P36" si="74">SUM(P37:P39)</f>
        <v>9</v>
      </c>
      <c r="Q36" s="12">
        <f t="shared" ref="Q36" si="75">SUM(Q37:Q39)</f>
        <v>0</v>
      </c>
      <c r="R36" s="12">
        <f t="shared" ref="R36:T36" si="76">SUM(R37:R39)</f>
        <v>10</v>
      </c>
      <c r="S36" s="12">
        <f t="shared" ref="S36:V36" si="77">SUM(S37:S39)</f>
        <v>0</v>
      </c>
      <c r="T36" s="12">
        <f t="shared" si="76"/>
        <v>7</v>
      </c>
      <c r="U36" s="12">
        <f t="shared" si="77"/>
        <v>0</v>
      </c>
      <c r="V36" s="12">
        <f t="shared" si="77"/>
        <v>6</v>
      </c>
      <c r="W36" s="12">
        <f t="shared" ref="W36" si="78">SUM(W37:W39)</f>
        <v>0</v>
      </c>
    </row>
    <row r="37" spans="1:23" x14ac:dyDescent="0.25">
      <c r="A37" s="7" t="s">
        <v>55</v>
      </c>
      <c r="B37" s="13">
        <v>6</v>
      </c>
      <c r="C37" s="13">
        <v>0</v>
      </c>
      <c r="D37" s="13">
        <v>6</v>
      </c>
      <c r="E37" s="13">
        <v>0</v>
      </c>
      <c r="F37" s="13">
        <v>3</v>
      </c>
      <c r="G37" s="13">
        <v>0</v>
      </c>
      <c r="H37" s="13">
        <v>2</v>
      </c>
      <c r="I37" s="13">
        <v>0</v>
      </c>
      <c r="J37" s="13">
        <v>1</v>
      </c>
      <c r="K37" s="13">
        <v>0</v>
      </c>
      <c r="L37" s="13">
        <v>1</v>
      </c>
      <c r="M37" s="13"/>
      <c r="N37" s="13">
        <v>3</v>
      </c>
      <c r="O37" s="13"/>
      <c r="P37" s="13">
        <v>5</v>
      </c>
      <c r="Q37" s="13"/>
      <c r="R37" s="13">
        <v>2</v>
      </c>
      <c r="S37" s="13"/>
      <c r="T37" s="13">
        <v>2</v>
      </c>
      <c r="U37" s="13">
        <v>0</v>
      </c>
      <c r="V37" s="13">
        <v>5</v>
      </c>
      <c r="W37" s="13"/>
    </row>
    <row r="38" spans="1:23" x14ac:dyDescent="0.25">
      <c r="A38" s="7" t="s">
        <v>56</v>
      </c>
      <c r="B38" s="13">
        <v>17</v>
      </c>
      <c r="C38" s="13">
        <v>0</v>
      </c>
      <c r="D38" s="13">
        <v>8</v>
      </c>
      <c r="E38" s="13">
        <v>0</v>
      </c>
      <c r="F38" s="13">
        <v>6</v>
      </c>
      <c r="G38" s="13">
        <v>0</v>
      </c>
      <c r="H38" s="13">
        <v>11</v>
      </c>
      <c r="I38" s="13">
        <v>0</v>
      </c>
      <c r="J38" s="13">
        <v>7</v>
      </c>
      <c r="K38" s="13">
        <v>0</v>
      </c>
      <c r="L38" s="13">
        <v>4</v>
      </c>
      <c r="M38" s="13"/>
      <c r="N38" s="13">
        <v>5</v>
      </c>
      <c r="O38" s="13"/>
      <c r="P38" s="13">
        <v>4</v>
      </c>
      <c r="Q38" s="13"/>
      <c r="R38" s="13">
        <v>8</v>
      </c>
      <c r="S38" s="13"/>
      <c r="T38" s="13">
        <v>5</v>
      </c>
      <c r="U38" s="13">
        <v>0</v>
      </c>
      <c r="V38" s="13">
        <v>1</v>
      </c>
      <c r="W38" s="13"/>
    </row>
    <row r="39" spans="1:23" x14ac:dyDescent="0.25">
      <c r="A39" s="7" t="s">
        <v>57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1</v>
      </c>
      <c r="L39" s="13">
        <v>4</v>
      </c>
      <c r="M39" s="13"/>
      <c r="N39" s="13">
        <v>0</v>
      </c>
      <c r="O39" s="13"/>
      <c r="P39" s="13"/>
      <c r="Q39" s="13"/>
      <c r="R39" s="13"/>
      <c r="S39" s="13"/>
      <c r="T39" s="13">
        <v>0</v>
      </c>
      <c r="U39" s="13">
        <v>0</v>
      </c>
      <c r="V39" s="13">
        <v>0</v>
      </c>
      <c r="W39" s="13"/>
    </row>
    <row r="40" spans="1:23" x14ac:dyDescent="0.25">
      <c r="A40" s="17" t="s">
        <v>58</v>
      </c>
      <c r="B40" s="12">
        <f>SUM(B41:B43)</f>
        <v>18</v>
      </c>
      <c r="C40" s="12">
        <f t="shared" ref="C40" si="79">SUM(C41:C43)</f>
        <v>1</v>
      </c>
      <c r="D40" s="12">
        <f t="shared" ref="D40" si="80">SUM(D41:D43)</f>
        <v>18</v>
      </c>
      <c r="E40" s="12">
        <f t="shared" ref="E40" si="81">SUM(E41:E43)</f>
        <v>0</v>
      </c>
      <c r="F40" s="12">
        <f t="shared" ref="F40" si="82">SUM(F41:F43)</f>
        <v>18</v>
      </c>
      <c r="G40" s="12">
        <f t="shared" ref="G40" si="83">SUM(G41:G43)</f>
        <v>0</v>
      </c>
      <c r="H40" s="12">
        <f t="shared" ref="H40" si="84">SUM(H41:H43)</f>
        <v>13</v>
      </c>
      <c r="I40" s="12">
        <f t="shared" ref="I40" si="85">SUM(I41:I43)</f>
        <v>1</v>
      </c>
      <c r="J40" s="12">
        <f t="shared" ref="J40" si="86">SUM(J41:J43)</f>
        <v>27</v>
      </c>
      <c r="K40" s="12">
        <f t="shared" ref="K40" si="87">SUM(K41:K43)</f>
        <v>0</v>
      </c>
      <c r="L40" s="12">
        <f t="shared" ref="L40" si="88">SUM(L41:L43)</f>
        <v>10</v>
      </c>
      <c r="M40" s="12">
        <f t="shared" ref="M40" si="89">SUM(M41:M43)</f>
        <v>0</v>
      </c>
      <c r="N40" s="12">
        <f t="shared" ref="N40" si="90">SUM(N41:N43)</f>
        <v>12</v>
      </c>
      <c r="O40" s="12">
        <f t="shared" ref="O40" si="91">SUM(O41:O43)</f>
        <v>0</v>
      </c>
      <c r="P40" s="12">
        <f t="shared" ref="P40" si="92">SUM(P41:P43)</f>
        <v>9</v>
      </c>
      <c r="Q40" s="12">
        <f t="shared" ref="Q40" si="93">SUM(Q41:Q43)</f>
        <v>0</v>
      </c>
      <c r="R40" s="12">
        <f t="shared" ref="R40:T40" si="94">SUM(R41:R43)</f>
        <v>13</v>
      </c>
      <c r="S40" s="12">
        <f t="shared" ref="S40:V40" si="95">SUM(S41:S43)</f>
        <v>0</v>
      </c>
      <c r="T40" s="12">
        <f t="shared" si="94"/>
        <v>16</v>
      </c>
      <c r="U40" s="12">
        <f t="shared" si="95"/>
        <v>0</v>
      </c>
      <c r="V40" s="12">
        <f t="shared" si="95"/>
        <v>11</v>
      </c>
      <c r="W40" s="12">
        <f t="shared" ref="W40" si="96">SUM(W41:W43)</f>
        <v>0</v>
      </c>
    </row>
    <row r="41" spans="1:23" x14ac:dyDescent="0.25">
      <c r="A41" s="7" t="s">
        <v>59</v>
      </c>
      <c r="B41" s="13">
        <v>11</v>
      </c>
      <c r="C41" s="13">
        <v>0</v>
      </c>
      <c r="D41" s="13">
        <v>14</v>
      </c>
      <c r="E41" s="13">
        <v>0</v>
      </c>
      <c r="F41" s="13">
        <v>16</v>
      </c>
      <c r="G41" s="13">
        <v>0</v>
      </c>
      <c r="H41" s="13">
        <v>10</v>
      </c>
      <c r="I41" s="13">
        <v>0</v>
      </c>
      <c r="J41" s="13">
        <v>15</v>
      </c>
      <c r="K41" s="13">
        <v>0</v>
      </c>
      <c r="L41" s="13">
        <v>5</v>
      </c>
      <c r="M41" s="13"/>
      <c r="N41" s="13">
        <v>6</v>
      </c>
      <c r="O41" s="13"/>
      <c r="P41" s="13">
        <v>6</v>
      </c>
      <c r="Q41" s="13"/>
      <c r="R41" s="13">
        <v>11</v>
      </c>
      <c r="S41" s="13"/>
      <c r="T41" s="13">
        <v>2</v>
      </c>
      <c r="U41" s="13">
        <v>0</v>
      </c>
      <c r="V41" s="13">
        <v>5</v>
      </c>
      <c r="W41" s="13"/>
    </row>
    <row r="42" spans="1:23" x14ac:dyDescent="0.25">
      <c r="A42" s="7" t="s">
        <v>60</v>
      </c>
      <c r="B42" s="13">
        <v>4</v>
      </c>
      <c r="C42" s="13">
        <v>0</v>
      </c>
      <c r="D42" s="13">
        <v>2</v>
      </c>
      <c r="E42" s="13">
        <v>0</v>
      </c>
      <c r="F42" s="13">
        <v>2</v>
      </c>
      <c r="G42" s="13">
        <v>0</v>
      </c>
      <c r="H42" s="13">
        <v>3</v>
      </c>
      <c r="I42" s="13">
        <v>0</v>
      </c>
      <c r="J42" s="13">
        <v>12</v>
      </c>
      <c r="K42" s="13">
        <v>0</v>
      </c>
      <c r="L42" s="13">
        <v>4</v>
      </c>
      <c r="M42" s="13"/>
      <c r="N42" s="13">
        <v>5</v>
      </c>
      <c r="O42" s="13"/>
      <c r="P42" s="13">
        <v>2</v>
      </c>
      <c r="Q42" s="13"/>
      <c r="R42" s="13">
        <v>2</v>
      </c>
      <c r="S42" s="13"/>
      <c r="T42" s="13">
        <v>13</v>
      </c>
      <c r="U42" s="13">
        <v>0</v>
      </c>
      <c r="V42" s="13">
        <v>6</v>
      </c>
      <c r="W42" s="13"/>
    </row>
    <row r="43" spans="1:23" x14ac:dyDescent="0.25">
      <c r="A43" s="7" t="s">
        <v>61</v>
      </c>
      <c r="B43" s="13">
        <v>3</v>
      </c>
      <c r="C43" s="13">
        <v>1</v>
      </c>
      <c r="D43" s="13">
        <v>2</v>
      </c>
      <c r="E43" s="13">
        <v>0</v>
      </c>
      <c r="F43" s="13">
        <v>0</v>
      </c>
      <c r="G43" s="13">
        <v>0</v>
      </c>
      <c r="H43" s="13">
        <v>0</v>
      </c>
      <c r="I43" s="13">
        <v>1</v>
      </c>
      <c r="J43" s="13">
        <v>0</v>
      </c>
      <c r="K43" s="13">
        <v>0</v>
      </c>
      <c r="L43" s="13">
        <v>1</v>
      </c>
      <c r="M43" s="13"/>
      <c r="N43" s="13">
        <v>1</v>
      </c>
      <c r="O43" s="13"/>
      <c r="P43" s="13">
        <v>1</v>
      </c>
      <c r="Q43" s="13"/>
      <c r="R43" s="13"/>
      <c r="S43" s="13"/>
      <c r="T43" s="13">
        <v>1</v>
      </c>
      <c r="U43" s="13">
        <v>0</v>
      </c>
      <c r="V43" s="13">
        <v>0</v>
      </c>
      <c r="W43" s="13"/>
    </row>
    <row r="44" spans="1:23" x14ac:dyDescent="0.25">
      <c r="A44" s="18" t="s">
        <v>154</v>
      </c>
      <c r="B44" s="12">
        <f>SUM(B45:B46)</f>
        <v>0</v>
      </c>
      <c r="C44" s="12">
        <f t="shared" ref="C44" si="97">SUM(C45:C46)</f>
        <v>0</v>
      </c>
      <c r="D44" s="12">
        <f t="shared" ref="D44" si="98">SUM(D45:D46)</f>
        <v>0</v>
      </c>
      <c r="E44" s="12">
        <f t="shared" ref="E44" si="99">SUM(E45:E46)</f>
        <v>0</v>
      </c>
      <c r="F44" s="12">
        <f t="shared" ref="F44" si="100">SUM(F45:F46)</f>
        <v>0</v>
      </c>
      <c r="G44" s="12">
        <f t="shared" ref="G44" si="101">SUM(G45:G46)</f>
        <v>0</v>
      </c>
      <c r="H44" s="12">
        <f t="shared" ref="H44" si="102">SUM(H45:H46)</f>
        <v>0</v>
      </c>
      <c r="I44" s="12">
        <f t="shared" ref="I44" si="103">SUM(I45:I46)</f>
        <v>0</v>
      </c>
      <c r="J44" s="12">
        <f t="shared" ref="J44" si="104">SUM(J45:J46)</f>
        <v>0</v>
      </c>
      <c r="K44" s="12">
        <f t="shared" ref="K44" si="105">SUM(K45:K46)</f>
        <v>0</v>
      </c>
      <c r="L44" s="12">
        <f t="shared" ref="L44" si="106">SUM(L45:L46)</f>
        <v>0</v>
      </c>
      <c r="M44" s="12">
        <f t="shared" ref="M44" si="107">SUM(M45:M46)</f>
        <v>0</v>
      </c>
      <c r="N44" s="12">
        <f t="shared" ref="N44" si="108">SUM(N45:N46)</f>
        <v>0</v>
      </c>
      <c r="O44" s="12">
        <f t="shared" ref="O44" si="109">SUM(O45:O46)</f>
        <v>0</v>
      </c>
      <c r="P44" s="12">
        <f t="shared" ref="P44" si="110">SUM(P45:P46)</f>
        <v>0</v>
      </c>
      <c r="Q44" s="12">
        <f t="shared" ref="Q44" si="111">SUM(Q45:Q46)</f>
        <v>0</v>
      </c>
      <c r="R44" s="12">
        <f t="shared" ref="R44:T44" si="112">SUM(R45:R46)</f>
        <v>6</v>
      </c>
      <c r="S44" s="12">
        <f t="shared" ref="S44:V44" si="113">SUM(S45:S46)</f>
        <v>0</v>
      </c>
      <c r="T44" s="12">
        <f t="shared" si="112"/>
        <v>6</v>
      </c>
      <c r="U44" s="12">
        <f t="shared" si="113"/>
        <v>5</v>
      </c>
      <c r="V44" s="12">
        <f t="shared" si="113"/>
        <v>0</v>
      </c>
      <c r="W44" s="12">
        <f t="shared" ref="W44" si="114">SUM(W45:W46)</f>
        <v>0</v>
      </c>
    </row>
    <row r="45" spans="1:23" x14ac:dyDescent="0.25">
      <c r="A45" s="14" t="s">
        <v>155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>
        <v>6</v>
      </c>
      <c r="S45" s="13"/>
      <c r="T45" s="13">
        <v>6</v>
      </c>
      <c r="U45" s="13">
        <v>5</v>
      </c>
      <c r="V45" s="13">
        <v>0</v>
      </c>
      <c r="W45" s="13"/>
    </row>
    <row r="46" spans="1:23" x14ac:dyDescent="0.25">
      <c r="A46" s="14" t="s">
        <v>156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>
        <v>0</v>
      </c>
      <c r="U46" s="13">
        <v>0</v>
      </c>
      <c r="V46" s="13">
        <v>0</v>
      </c>
      <c r="W46" s="13"/>
    </row>
    <row r="47" spans="1:23" x14ac:dyDescent="0.25">
      <c r="A47" s="17" t="s">
        <v>62</v>
      </c>
      <c r="B47" s="12">
        <f>SUM(B48:B50)</f>
        <v>23</v>
      </c>
      <c r="C47" s="12">
        <f t="shared" ref="C47" si="115">SUM(C48:C50)</f>
        <v>2</v>
      </c>
      <c r="D47" s="12">
        <f t="shared" ref="D47" si="116">SUM(D48:D50)</f>
        <v>24</v>
      </c>
      <c r="E47" s="12">
        <f t="shared" ref="E47" si="117">SUM(E48:E50)</f>
        <v>0</v>
      </c>
      <c r="F47" s="12">
        <f t="shared" ref="F47" si="118">SUM(F48:F50)</f>
        <v>17</v>
      </c>
      <c r="G47" s="12">
        <f t="shared" ref="G47" si="119">SUM(G48:G50)</f>
        <v>0</v>
      </c>
      <c r="H47" s="12">
        <f t="shared" ref="H47" si="120">SUM(H48:H50)</f>
        <v>18</v>
      </c>
      <c r="I47" s="12">
        <f t="shared" ref="I47" si="121">SUM(I48:I50)</f>
        <v>1</v>
      </c>
      <c r="J47" s="12">
        <f t="shared" ref="J47" si="122">SUM(J48:J50)</f>
        <v>24</v>
      </c>
      <c r="K47" s="12">
        <f t="shared" ref="K47" si="123">SUM(K48:K50)</f>
        <v>0</v>
      </c>
      <c r="L47" s="12">
        <f t="shared" ref="L47" si="124">SUM(L48:L50)</f>
        <v>8</v>
      </c>
      <c r="M47" s="12">
        <f t="shared" ref="M47" si="125">SUM(M48:M50)</f>
        <v>1</v>
      </c>
      <c r="N47" s="12">
        <f t="shared" ref="N47" si="126">SUM(N48:N50)</f>
        <v>10</v>
      </c>
      <c r="O47" s="12">
        <f t="shared" ref="O47" si="127">SUM(O48:O50)</f>
        <v>0</v>
      </c>
      <c r="P47" s="12">
        <f t="shared" ref="P47" si="128">SUM(P48:P50)</f>
        <v>12</v>
      </c>
      <c r="Q47" s="12">
        <f t="shared" ref="Q47" si="129">SUM(Q48:Q50)</f>
        <v>0</v>
      </c>
      <c r="R47" s="12">
        <f t="shared" ref="R47:T47" si="130">SUM(R48:R50)</f>
        <v>16</v>
      </c>
      <c r="S47" s="12">
        <f t="shared" ref="S47:V47" si="131">SUM(S48:S50)</f>
        <v>0</v>
      </c>
      <c r="T47" s="12">
        <f t="shared" si="130"/>
        <v>18</v>
      </c>
      <c r="U47" s="12">
        <f t="shared" si="131"/>
        <v>0</v>
      </c>
      <c r="V47" s="12">
        <f t="shared" si="131"/>
        <v>12</v>
      </c>
      <c r="W47" s="12">
        <f t="shared" ref="W47" si="132">SUM(W48:W50)</f>
        <v>0</v>
      </c>
    </row>
    <row r="48" spans="1:23" x14ac:dyDescent="0.25">
      <c r="A48" s="7" t="s">
        <v>63</v>
      </c>
      <c r="B48" s="13">
        <v>1</v>
      </c>
      <c r="C48" s="13">
        <v>0</v>
      </c>
      <c r="D48" s="13">
        <v>6</v>
      </c>
      <c r="E48" s="13">
        <v>0</v>
      </c>
      <c r="F48" s="13">
        <v>0</v>
      </c>
      <c r="G48" s="13">
        <v>0</v>
      </c>
      <c r="H48" s="13">
        <v>5</v>
      </c>
      <c r="I48" s="13">
        <v>0</v>
      </c>
      <c r="J48" s="13">
        <v>2</v>
      </c>
      <c r="K48" s="13">
        <v>0</v>
      </c>
      <c r="L48" s="13">
        <v>2</v>
      </c>
      <c r="M48" s="13"/>
      <c r="N48" s="13">
        <v>1</v>
      </c>
      <c r="O48" s="13"/>
      <c r="P48" s="13">
        <v>2</v>
      </c>
      <c r="Q48" s="13"/>
      <c r="R48" s="13"/>
      <c r="S48" s="13"/>
      <c r="T48" s="13">
        <v>3</v>
      </c>
      <c r="U48" s="13">
        <v>0</v>
      </c>
      <c r="V48" s="13">
        <v>3</v>
      </c>
      <c r="W48" s="13"/>
    </row>
    <row r="49" spans="1:23" x14ac:dyDescent="0.25">
      <c r="A49" s="7" t="s">
        <v>64</v>
      </c>
      <c r="B49" s="13">
        <v>22</v>
      </c>
      <c r="C49" s="13">
        <v>0</v>
      </c>
      <c r="D49" s="13">
        <v>17</v>
      </c>
      <c r="E49" s="13">
        <v>0</v>
      </c>
      <c r="F49" s="13">
        <v>16</v>
      </c>
      <c r="G49" s="13">
        <v>0</v>
      </c>
      <c r="H49" s="13">
        <v>6</v>
      </c>
      <c r="I49" s="13">
        <v>0</v>
      </c>
      <c r="J49" s="13">
        <v>16</v>
      </c>
      <c r="K49" s="13">
        <v>0</v>
      </c>
      <c r="L49" s="13">
        <v>5</v>
      </c>
      <c r="M49" s="13"/>
      <c r="N49" s="13">
        <v>9</v>
      </c>
      <c r="O49" s="13"/>
      <c r="P49" s="13">
        <v>9</v>
      </c>
      <c r="Q49" s="13"/>
      <c r="R49" s="13">
        <v>14</v>
      </c>
      <c r="S49" s="13"/>
      <c r="T49" s="13">
        <v>15</v>
      </c>
      <c r="U49" s="13">
        <v>0</v>
      </c>
      <c r="V49" s="13">
        <v>9</v>
      </c>
      <c r="W49" s="13"/>
    </row>
    <row r="50" spans="1:23" x14ac:dyDescent="0.25">
      <c r="A50" s="7" t="s">
        <v>65</v>
      </c>
      <c r="B50" s="13">
        <v>0</v>
      </c>
      <c r="C50" s="13">
        <v>2</v>
      </c>
      <c r="D50" s="13">
        <v>1</v>
      </c>
      <c r="E50" s="13">
        <v>0</v>
      </c>
      <c r="F50" s="13">
        <v>1</v>
      </c>
      <c r="G50" s="13">
        <v>0</v>
      </c>
      <c r="H50" s="13">
        <v>7</v>
      </c>
      <c r="I50" s="13">
        <v>1</v>
      </c>
      <c r="J50" s="13">
        <v>6</v>
      </c>
      <c r="K50" s="13">
        <v>0</v>
      </c>
      <c r="L50" s="13">
        <v>1</v>
      </c>
      <c r="M50" s="13">
        <v>1</v>
      </c>
      <c r="N50" s="13">
        <v>0</v>
      </c>
      <c r="O50" s="13"/>
      <c r="P50" s="13">
        <v>1</v>
      </c>
      <c r="Q50" s="13"/>
      <c r="R50" s="13">
        <v>2</v>
      </c>
      <c r="S50" s="13"/>
      <c r="T50" s="13">
        <v>0</v>
      </c>
      <c r="U50" s="13">
        <v>0</v>
      </c>
      <c r="V50" s="13">
        <v>0</v>
      </c>
      <c r="W50" s="13"/>
    </row>
    <row r="51" spans="1:23" s="22" customFormat="1" ht="12.75" x14ac:dyDescent="0.2">
      <c r="A51" s="20" t="s">
        <v>66</v>
      </c>
      <c r="B51" s="25">
        <f>B52+B57+B61+B64+B67+B75+B78</f>
        <v>268</v>
      </c>
      <c r="C51" s="25">
        <f t="shared" ref="C51:O51" si="133">C52+C57+C61+C64+C67+C75+C78</f>
        <v>54</v>
      </c>
      <c r="D51" s="25">
        <f t="shared" si="133"/>
        <v>197</v>
      </c>
      <c r="E51" s="25">
        <f t="shared" si="133"/>
        <v>47</v>
      </c>
      <c r="F51" s="25">
        <f t="shared" si="133"/>
        <v>240</v>
      </c>
      <c r="G51" s="25">
        <f t="shared" si="133"/>
        <v>33</v>
      </c>
      <c r="H51" s="25">
        <f t="shared" si="133"/>
        <v>226</v>
      </c>
      <c r="I51" s="25">
        <f t="shared" si="133"/>
        <v>41</v>
      </c>
      <c r="J51" s="25">
        <f t="shared" si="133"/>
        <v>199</v>
      </c>
      <c r="K51" s="25">
        <f t="shared" si="133"/>
        <v>47</v>
      </c>
      <c r="L51" s="25">
        <f t="shared" ref="L51:M51" si="134">L52+L57+L61+L64+L67+L75+L78</f>
        <v>208</v>
      </c>
      <c r="M51" s="25">
        <f t="shared" si="134"/>
        <v>27</v>
      </c>
      <c r="N51" s="25">
        <f t="shared" si="133"/>
        <v>168</v>
      </c>
      <c r="O51" s="25">
        <f t="shared" si="133"/>
        <v>26</v>
      </c>
      <c r="P51" s="25">
        <f t="shared" ref="P51:S51" si="135">P52+P57+P61+P64+P67+P75+P78</f>
        <v>143</v>
      </c>
      <c r="Q51" s="25">
        <f t="shared" si="135"/>
        <v>39</v>
      </c>
      <c r="R51" s="25">
        <f t="shared" si="135"/>
        <v>176</v>
      </c>
      <c r="S51" s="25">
        <f t="shared" si="135"/>
        <v>17</v>
      </c>
      <c r="T51" s="25">
        <f t="shared" ref="T51:W51" si="136">T52+T57+T61+T64+T67+T75+T78</f>
        <v>181</v>
      </c>
      <c r="U51" s="25">
        <f>U52+U57+U61+U64+U67+U75+U78</f>
        <v>46</v>
      </c>
      <c r="V51" s="25">
        <f t="shared" si="136"/>
        <v>196</v>
      </c>
      <c r="W51" s="25">
        <f t="shared" si="136"/>
        <v>0</v>
      </c>
    </row>
    <row r="52" spans="1:23" x14ac:dyDescent="0.25">
      <c r="A52" s="17" t="s">
        <v>67</v>
      </c>
      <c r="B52" s="12">
        <f>SUM(B53:B56)</f>
        <v>62</v>
      </c>
      <c r="C52" s="12">
        <f t="shared" ref="C52:S52" si="137">SUM(C53:C56)</f>
        <v>14</v>
      </c>
      <c r="D52" s="12">
        <f t="shared" si="137"/>
        <v>27</v>
      </c>
      <c r="E52" s="12">
        <f t="shared" si="137"/>
        <v>12</v>
      </c>
      <c r="F52" s="12">
        <f t="shared" si="137"/>
        <v>40</v>
      </c>
      <c r="G52" s="12">
        <f t="shared" si="137"/>
        <v>11</v>
      </c>
      <c r="H52" s="12">
        <f t="shared" si="137"/>
        <v>38</v>
      </c>
      <c r="I52" s="12">
        <f t="shared" si="137"/>
        <v>15</v>
      </c>
      <c r="J52" s="12">
        <f t="shared" si="137"/>
        <v>32</v>
      </c>
      <c r="K52" s="12">
        <f t="shared" si="137"/>
        <v>10</v>
      </c>
      <c r="L52" s="12">
        <f t="shared" si="137"/>
        <v>33</v>
      </c>
      <c r="M52" s="12">
        <f t="shared" si="137"/>
        <v>9</v>
      </c>
      <c r="N52" s="12">
        <f t="shared" si="137"/>
        <v>29</v>
      </c>
      <c r="O52" s="12">
        <f t="shared" si="137"/>
        <v>6</v>
      </c>
      <c r="P52" s="12">
        <f t="shared" si="137"/>
        <v>19</v>
      </c>
      <c r="Q52" s="12">
        <f t="shared" si="137"/>
        <v>22</v>
      </c>
      <c r="R52" s="12">
        <f t="shared" si="137"/>
        <v>30</v>
      </c>
      <c r="S52" s="12">
        <f t="shared" si="137"/>
        <v>6</v>
      </c>
      <c r="T52" s="12">
        <f t="shared" ref="T52:W52" si="138">SUM(T53:T56)</f>
        <v>30</v>
      </c>
      <c r="U52" s="12">
        <f t="shared" si="138"/>
        <v>12</v>
      </c>
      <c r="V52" s="12">
        <f t="shared" si="138"/>
        <v>30</v>
      </c>
      <c r="W52" s="12">
        <f t="shared" si="138"/>
        <v>0</v>
      </c>
    </row>
    <row r="53" spans="1:23" x14ac:dyDescent="0.25">
      <c r="A53" s="7" t="s">
        <v>68</v>
      </c>
      <c r="B53" s="13">
        <v>10</v>
      </c>
      <c r="C53" s="13">
        <v>5</v>
      </c>
      <c r="D53" s="13">
        <v>11</v>
      </c>
      <c r="E53" s="13">
        <v>6</v>
      </c>
      <c r="F53" s="13">
        <v>9</v>
      </c>
      <c r="G53" s="13">
        <v>3</v>
      </c>
      <c r="H53" s="13">
        <v>11</v>
      </c>
      <c r="I53" s="13">
        <v>8</v>
      </c>
      <c r="J53" s="13">
        <v>9</v>
      </c>
      <c r="K53" s="13">
        <v>2</v>
      </c>
      <c r="L53" s="13">
        <v>7</v>
      </c>
      <c r="M53" s="13">
        <v>3</v>
      </c>
      <c r="N53" s="13">
        <v>7</v>
      </c>
      <c r="O53" s="13">
        <v>3</v>
      </c>
      <c r="P53" s="13">
        <v>4</v>
      </c>
      <c r="Q53" s="13">
        <v>12</v>
      </c>
      <c r="R53" s="13">
        <v>14</v>
      </c>
      <c r="S53" s="13">
        <v>1</v>
      </c>
      <c r="T53" s="13">
        <v>6</v>
      </c>
      <c r="U53" s="13">
        <v>6</v>
      </c>
      <c r="V53" s="13">
        <v>10</v>
      </c>
      <c r="W53" s="13"/>
    </row>
    <row r="54" spans="1:23" x14ac:dyDescent="0.25">
      <c r="A54" s="7" t="s">
        <v>69</v>
      </c>
      <c r="B54" s="13">
        <v>11</v>
      </c>
      <c r="C54" s="13">
        <v>5</v>
      </c>
      <c r="D54" s="13">
        <v>10</v>
      </c>
      <c r="E54" s="13">
        <v>2</v>
      </c>
      <c r="F54" s="13">
        <v>18</v>
      </c>
      <c r="G54" s="13">
        <v>5</v>
      </c>
      <c r="H54" s="13">
        <v>10</v>
      </c>
      <c r="I54" s="13">
        <v>2</v>
      </c>
      <c r="J54" s="13">
        <v>5</v>
      </c>
      <c r="K54" s="13">
        <v>2</v>
      </c>
      <c r="L54" s="13">
        <v>5</v>
      </c>
      <c r="M54" s="13">
        <v>1</v>
      </c>
      <c r="N54" s="13">
        <v>5</v>
      </c>
      <c r="O54" s="13"/>
      <c r="P54" s="13">
        <v>3</v>
      </c>
      <c r="Q54" s="13">
        <v>1</v>
      </c>
      <c r="R54" s="13">
        <v>2</v>
      </c>
      <c r="S54" s="13">
        <v>3</v>
      </c>
      <c r="T54" s="13">
        <v>8</v>
      </c>
      <c r="U54" s="13">
        <v>0</v>
      </c>
      <c r="V54" s="13">
        <v>8</v>
      </c>
      <c r="W54" s="13"/>
    </row>
    <row r="55" spans="1:23" x14ac:dyDescent="0.25">
      <c r="A55" s="7" t="s">
        <v>70</v>
      </c>
      <c r="B55" s="13">
        <v>18</v>
      </c>
      <c r="C55" s="13">
        <v>4</v>
      </c>
      <c r="D55" s="13">
        <v>6</v>
      </c>
      <c r="E55" s="13">
        <v>4</v>
      </c>
      <c r="F55" s="13">
        <v>13</v>
      </c>
      <c r="G55" s="13">
        <v>3</v>
      </c>
      <c r="H55" s="13">
        <v>16</v>
      </c>
      <c r="I55" s="13">
        <v>5</v>
      </c>
      <c r="J55" s="13">
        <v>18</v>
      </c>
      <c r="K55" s="13">
        <v>6</v>
      </c>
      <c r="L55" s="13">
        <v>19</v>
      </c>
      <c r="M55" s="13">
        <v>5</v>
      </c>
      <c r="N55" s="13">
        <v>12</v>
      </c>
      <c r="O55" s="13">
        <v>2</v>
      </c>
      <c r="P55" s="13">
        <v>10</v>
      </c>
      <c r="Q55" s="13">
        <v>6</v>
      </c>
      <c r="R55" s="13">
        <v>13</v>
      </c>
      <c r="S55" s="13">
        <v>2</v>
      </c>
      <c r="T55" s="13">
        <v>15</v>
      </c>
      <c r="U55" s="13">
        <v>4</v>
      </c>
      <c r="V55" s="13">
        <v>10</v>
      </c>
      <c r="W55" s="13"/>
    </row>
    <row r="56" spans="1:23" x14ac:dyDescent="0.25">
      <c r="A56" s="7" t="s">
        <v>71</v>
      </c>
      <c r="B56" s="13">
        <v>23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1</v>
      </c>
      <c r="I56" s="13">
        <v>0</v>
      </c>
      <c r="J56" s="13">
        <v>0</v>
      </c>
      <c r="K56" s="13">
        <v>0</v>
      </c>
      <c r="L56" s="13">
        <v>2</v>
      </c>
      <c r="M56" s="13"/>
      <c r="N56" s="13">
        <v>5</v>
      </c>
      <c r="O56" s="13">
        <v>1</v>
      </c>
      <c r="P56" s="13">
        <v>2</v>
      </c>
      <c r="Q56" s="13">
        <v>3</v>
      </c>
      <c r="R56" s="13">
        <v>1</v>
      </c>
      <c r="S56" s="13"/>
      <c r="T56" s="13">
        <v>1</v>
      </c>
      <c r="U56" s="13">
        <v>2</v>
      </c>
      <c r="V56" s="13">
        <v>2</v>
      </c>
      <c r="W56" s="13"/>
    </row>
    <row r="57" spans="1:23" x14ac:dyDescent="0.25">
      <c r="A57" s="17" t="s">
        <v>72</v>
      </c>
      <c r="B57" s="12">
        <f>SUM(B58:B60)</f>
        <v>44</v>
      </c>
      <c r="C57" s="12">
        <f t="shared" ref="C57" si="139">SUM(C58:C60)</f>
        <v>1</v>
      </c>
      <c r="D57" s="12">
        <f t="shared" ref="D57" si="140">SUM(D58:D60)</f>
        <v>36</v>
      </c>
      <c r="E57" s="12">
        <f t="shared" ref="E57" si="141">SUM(E58:E60)</f>
        <v>3</v>
      </c>
      <c r="F57" s="12">
        <f t="shared" ref="F57" si="142">SUM(F58:F60)</f>
        <v>44</v>
      </c>
      <c r="G57" s="12">
        <f t="shared" ref="G57" si="143">SUM(G58:G60)</f>
        <v>1</v>
      </c>
      <c r="H57" s="12">
        <f t="shared" ref="H57" si="144">SUM(H58:H60)</f>
        <v>44</v>
      </c>
      <c r="I57" s="12">
        <f t="shared" ref="I57" si="145">SUM(I58:I60)</f>
        <v>1</v>
      </c>
      <c r="J57" s="12">
        <f t="shared" ref="J57" si="146">SUM(J58:J60)</f>
        <v>45</v>
      </c>
      <c r="K57" s="12">
        <f t="shared" ref="K57" si="147">SUM(K58:K60)</f>
        <v>15</v>
      </c>
      <c r="L57" s="12">
        <f t="shared" ref="L57" si="148">SUM(L58:L60)</f>
        <v>37</v>
      </c>
      <c r="M57" s="12">
        <f t="shared" ref="M57" si="149">SUM(M58:M60)</f>
        <v>0</v>
      </c>
      <c r="N57" s="12">
        <f t="shared" ref="N57" si="150">SUM(N58:N60)</f>
        <v>29</v>
      </c>
      <c r="O57" s="12">
        <f t="shared" ref="O57" si="151">SUM(O58:O60)</f>
        <v>0</v>
      </c>
      <c r="P57" s="12">
        <f t="shared" ref="P57" si="152">SUM(P58:P60)</f>
        <v>32</v>
      </c>
      <c r="Q57" s="12">
        <f t="shared" ref="Q57" si="153">SUM(Q58:Q60)</f>
        <v>0</v>
      </c>
      <c r="R57" s="12">
        <f t="shared" ref="R57:T57" si="154">SUM(R58:R60)</f>
        <v>30</v>
      </c>
      <c r="S57" s="12">
        <f t="shared" ref="S57:V57" si="155">SUM(S58:S60)</f>
        <v>0</v>
      </c>
      <c r="T57" s="12">
        <f t="shared" si="154"/>
        <v>20</v>
      </c>
      <c r="U57" s="12">
        <f t="shared" si="155"/>
        <v>2</v>
      </c>
      <c r="V57" s="12">
        <f t="shared" si="155"/>
        <v>36</v>
      </c>
      <c r="W57" s="12">
        <f t="shared" ref="W57" si="156">SUM(W58:W60)</f>
        <v>0</v>
      </c>
    </row>
    <row r="58" spans="1:23" x14ac:dyDescent="0.25">
      <c r="A58" s="7" t="s">
        <v>73</v>
      </c>
      <c r="B58" s="13">
        <v>44</v>
      </c>
      <c r="C58" s="13">
        <v>0</v>
      </c>
      <c r="D58" s="13">
        <v>36</v>
      </c>
      <c r="E58" s="13">
        <v>0</v>
      </c>
      <c r="F58" s="13">
        <v>44</v>
      </c>
      <c r="G58" s="13">
        <v>0</v>
      </c>
      <c r="H58" s="13">
        <v>44</v>
      </c>
      <c r="I58" s="13">
        <v>0</v>
      </c>
      <c r="J58" s="13">
        <v>43</v>
      </c>
      <c r="K58" s="13">
        <v>15</v>
      </c>
      <c r="L58" s="13">
        <v>34</v>
      </c>
      <c r="M58" s="13"/>
      <c r="N58" s="13">
        <v>28</v>
      </c>
      <c r="O58" s="13"/>
      <c r="P58" s="13">
        <v>32</v>
      </c>
      <c r="Q58" s="13"/>
      <c r="R58" s="13">
        <v>12</v>
      </c>
      <c r="S58" s="13"/>
      <c r="T58" s="13">
        <v>20</v>
      </c>
      <c r="U58" s="13">
        <v>2</v>
      </c>
      <c r="V58" s="13">
        <v>20</v>
      </c>
      <c r="W58" s="13"/>
    </row>
    <row r="59" spans="1:23" s="5" customFormat="1" x14ac:dyDescent="0.25">
      <c r="A59" s="14" t="s">
        <v>144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>
        <v>16</v>
      </c>
      <c r="S59" s="11"/>
      <c r="T59" s="11">
        <v>0</v>
      </c>
      <c r="U59" s="11">
        <v>0</v>
      </c>
      <c r="V59" s="11">
        <v>15</v>
      </c>
      <c r="W59" s="11"/>
    </row>
    <row r="60" spans="1:23" x14ac:dyDescent="0.25">
      <c r="A60" s="7" t="s">
        <v>74</v>
      </c>
      <c r="B60" s="13">
        <v>0</v>
      </c>
      <c r="C60" s="13">
        <v>1</v>
      </c>
      <c r="D60" s="13">
        <v>0</v>
      </c>
      <c r="E60" s="13">
        <v>3</v>
      </c>
      <c r="F60" s="13">
        <v>0</v>
      </c>
      <c r="G60" s="13">
        <v>1</v>
      </c>
      <c r="H60" s="13">
        <v>0</v>
      </c>
      <c r="I60" s="13">
        <v>1</v>
      </c>
      <c r="J60" s="13">
        <v>2</v>
      </c>
      <c r="K60" s="13">
        <v>0</v>
      </c>
      <c r="L60" s="13">
        <v>3</v>
      </c>
      <c r="M60" s="13"/>
      <c r="N60" s="13">
        <v>1</v>
      </c>
      <c r="O60" s="13"/>
      <c r="P60" s="13"/>
      <c r="Q60" s="13"/>
      <c r="R60" s="13">
        <v>2</v>
      </c>
      <c r="S60" s="13"/>
      <c r="T60" s="13">
        <v>0</v>
      </c>
      <c r="U60" s="13">
        <v>0</v>
      </c>
      <c r="V60" s="13">
        <v>1</v>
      </c>
      <c r="W60" s="13"/>
    </row>
    <row r="61" spans="1:23" x14ac:dyDescent="0.25">
      <c r="A61" s="17" t="s">
        <v>75</v>
      </c>
      <c r="B61" s="12">
        <f>SUM(B62:B63)</f>
        <v>26</v>
      </c>
      <c r="C61" s="12">
        <f t="shared" ref="C61" si="157">SUM(C62:C63)</f>
        <v>7</v>
      </c>
      <c r="D61" s="12">
        <f t="shared" ref="D61" si="158">SUM(D62:D63)</f>
        <v>14</v>
      </c>
      <c r="E61" s="12">
        <f t="shared" ref="E61" si="159">SUM(E62:E63)</f>
        <v>5</v>
      </c>
      <c r="F61" s="12">
        <f t="shared" ref="F61" si="160">SUM(F62:F63)</f>
        <v>24</v>
      </c>
      <c r="G61" s="12">
        <f t="shared" ref="G61" si="161">SUM(G62:G63)</f>
        <v>5</v>
      </c>
      <c r="H61" s="12">
        <f t="shared" ref="H61" si="162">SUM(H62:H63)</f>
        <v>15</v>
      </c>
      <c r="I61" s="12">
        <f t="shared" ref="I61" si="163">SUM(I62:I63)</f>
        <v>9</v>
      </c>
      <c r="J61" s="12">
        <f t="shared" ref="J61" si="164">SUM(J62:J63)</f>
        <v>14</v>
      </c>
      <c r="K61" s="12">
        <f t="shared" ref="K61" si="165">SUM(K62:K63)</f>
        <v>6</v>
      </c>
      <c r="L61" s="12">
        <f t="shared" ref="L61" si="166">SUM(L62:L63)</f>
        <v>11</v>
      </c>
      <c r="M61" s="12">
        <f t="shared" ref="M61" si="167">SUM(M62:M63)</f>
        <v>3</v>
      </c>
      <c r="N61" s="12">
        <f t="shared" ref="N61" si="168">SUM(N62:N63)</f>
        <v>13</v>
      </c>
      <c r="O61" s="12">
        <f t="shared" ref="O61" si="169">SUM(O62:O63)</f>
        <v>2</v>
      </c>
      <c r="P61" s="12">
        <f t="shared" ref="P61" si="170">SUM(P62:P63)</f>
        <v>9</v>
      </c>
      <c r="Q61" s="12">
        <f t="shared" ref="Q61" si="171">SUM(Q62:Q63)</f>
        <v>7</v>
      </c>
      <c r="R61" s="12">
        <f t="shared" ref="R61:T61" si="172">SUM(R62:R63)</f>
        <v>8</v>
      </c>
      <c r="S61" s="12">
        <f t="shared" ref="S61:V61" si="173">SUM(S62:S63)</f>
        <v>1</v>
      </c>
      <c r="T61" s="12">
        <f t="shared" si="172"/>
        <v>9</v>
      </c>
      <c r="U61" s="12">
        <f t="shared" si="173"/>
        <v>7</v>
      </c>
      <c r="V61" s="12">
        <f t="shared" si="173"/>
        <v>14</v>
      </c>
      <c r="W61" s="12">
        <f t="shared" ref="W61" si="174">SUM(W62:W63)</f>
        <v>0</v>
      </c>
    </row>
    <row r="62" spans="1:23" x14ac:dyDescent="0.25">
      <c r="A62" s="7" t="s">
        <v>76</v>
      </c>
      <c r="B62" s="13">
        <v>20</v>
      </c>
      <c r="C62" s="13">
        <v>7</v>
      </c>
      <c r="D62" s="13">
        <v>11</v>
      </c>
      <c r="E62" s="13">
        <v>5</v>
      </c>
      <c r="F62" s="13">
        <v>17</v>
      </c>
      <c r="G62" s="13">
        <v>4</v>
      </c>
      <c r="H62" s="13">
        <v>13</v>
      </c>
      <c r="I62" s="13">
        <v>8</v>
      </c>
      <c r="J62" s="13">
        <v>12</v>
      </c>
      <c r="K62" s="13">
        <v>6</v>
      </c>
      <c r="L62" s="13">
        <v>11</v>
      </c>
      <c r="M62" s="13">
        <v>2</v>
      </c>
      <c r="N62" s="13">
        <v>12</v>
      </c>
      <c r="O62" s="13">
        <v>1</v>
      </c>
      <c r="P62" s="13">
        <v>7</v>
      </c>
      <c r="Q62" s="13">
        <v>7</v>
      </c>
      <c r="R62" s="13">
        <v>7</v>
      </c>
      <c r="S62" s="13">
        <v>1</v>
      </c>
      <c r="T62" s="13">
        <v>9</v>
      </c>
      <c r="U62" s="13">
        <v>7</v>
      </c>
      <c r="V62" s="13">
        <v>14</v>
      </c>
      <c r="W62" s="13"/>
    </row>
    <row r="63" spans="1:23" x14ac:dyDescent="0.25">
      <c r="A63" s="7" t="s">
        <v>77</v>
      </c>
      <c r="B63" s="13">
        <v>6</v>
      </c>
      <c r="C63" s="13">
        <v>0</v>
      </c>
      <c r="D63" s="13">
        <v>3</v>
      </c>
      <c r="E63" s="13">
        <v>0</v>
      </c>
      <c r="F63" s="13">
        <v>7</v>
      </c>
      <c r="G63" s="13">
        <v>1</v>
      </c>
      <c r="H63" s="13">
        <v>2</v>
      </c>
      <c r="I63" s="13">
        <v>1</v>
      </c>
      <c r="J63" s="13">
        <v>2</v>
      </c>
      <c r="K63" s="13">
        <v>0</v>
      </c>
      <c r="L63" s="13">
        <v>0</v>
      </c>
      <c r="M63" s="13">
        <v>1</v>
      </c>
      <c r="N63" s="13">
        <v>1</v>
      </c>
      <c r="O63" s="13">
        <v>1</v>
      </c>
      <c r="P63" s="13">
        <v>2</v>
      </c>
      <c r="Q63" s="13"/>
      <c r="R63" s="13">
        <v>1</v>
      </c>
      <c r="S63" s="13"/>
      <c r="T63" s="13">
        <v>0</v>
      </c>
      <c r="U63" s="13">
        <v>0</v>
      </c>
      <c r="V63" s="13">
        <v>0</v>
      </c>
      <c r="W63" s="13"/>
    </row>
    <row r="64" spans="1:23" x14ac:dyDescent="0.25">
      <c r="A64" s="17" t="s">
        <v>78</v>
      </c>
      <c r="B64" s="12">
        <f>SUM(B65:B66)</f>
        <v>0</v>
      </c>
      <c r="C64" s="12">
        <f t="shared" ref="C64" si="175">SUM(C65:C66)</f>
        <v>0</v>
      </c>
      <c r="D64" s="12">
        <f t="shared" ref="D64" si="176">SUM(D65:D66)</f>
        <v>13</v>
      </c>
      <c r="E64" s="12">
        <f t="shared" ref="E64" si="177">SUM(E65:E66)</f>
        <v>0</v>
      </c>
      <c r="F64" s="12">
        <f t="shared" ref="F64" si="178">SUM(F65:F66)</f>
        <v>14</v>
      </c>
      <c r="G64" s="12">
        <f t="shared" ref="G64" si="179">SUM(G65:G66)</f>
        <v>3</v>
      </c>
      <c r="H64" s="12">
        <f t="shared" ref="H64" si="180">SUM(H65:H66)</f>
        <v>13</v>
      </c>
      <c r="I64" s="12">
        <f t="shared" ref="I64" si="181">SUM(I65:I66)</f>
        <v>0</v>
      </c>
      <c r="J64" s="12">
        <f t="shared" ref="J64" si="182">SUM(J65:J66)</f>
        <v>8</v>
      </c>
      <c r="K64" s="12">
        <f t="shared" ref="K64" si="183">SUM(K65:K66)</f>
        <v>1</v>
      </c>
      <c r="L64" s="12">
        <f t="shared" ref="L64" si="184">SUM(L65:L66)</f>
        <v>10</v>
      </c>
      <c r="M64" s="12">
        <f t="shared" ref="M64" si="185">SUM(M65:M66)</f>
        <v>0</v>
      </c>
      <c r="N64" s="12">
        <f t="shared" ref="N64" si="186">SUM(N65:N66)</f>
        <v>7</v>
      </c>
      <c r="O64" s="12">
        <f t="shared" ref="O64" si="187">SUM(O65:O66)</f>
        <v>0</v>
      </c>
      <c r="P64" s="12">
        <f t="shared" ref="P64" si="188">SUM(P65:P66)</f>
        <v>9</v>
      </c>
      <c r="Q64" s="12">
        <f t="shared" ref="Q64" si="189">SUM(Q65:Q66)</f>
        <v>0</v>
      </c>
      <c r="R64" s="12">
        <f t="shared" ref="R64:T64" si="190">SUM(R65:R66)</f>
        <v>17</v>
      </c>
      <c r="S64" s="12">
        <f t="shared" ref="S64:V64" si="191">SUM(S65:S66)</f>
        <v>0</v>
      </c>
      <c r="T64" s="12">
        <f t="shared" si="190"/>
        <v>4</v>
      </c>
      <c r="U64" s="12">
        <f t="shared" si="191"/>
        <v>1</v>
      </c>
      <c r="V64" s="12">
        <f t="shared" si="191"/>
        <v>7</v>
      </c>
      <c r="W64" s="12">
        <f t="shared" ref="W64" si="192">SUM(W65:W66)</f>
        <v>0</v>
      </c>
    </row>
    <row r="65" spans="1:23" x14ac:dyDescent="0.25">
      <c r="A65" s="7" t="s">
        <v>166</v>
      </c>
      <c r="B65" s="13"/>
      <c r="C65" s="13"/>
      <c r="D65" s="13">
        <v>13</v>
      </c>
      <c r="E65" s="13">
        <v>0</v>
      </c>
      <c r="F65" s="13">
        <v>13</v>
      </c>
      <c r="G65" s="13">
        <v>0</v>
      </c>
      <c r="H65" s="13">
        <v>13</v>
      </c>
      <c r="I65" s="13">
        <v>0</v>
      </c>
      <c r="J65" s="13">
        <v>8</v>
      </c>
      <c r="K65" s="13">
        <v>0</v>
      </c>
      <c r="L65" s="13">
        <v>9</v>
      </c>
      <c r="M65" s="13"/>
      <c r="N65" s="13">
        <v>6</v>
      </c>
      <c r="O65" s="13"/>
      <c r="P65" s="13">
        <v>7</v>
      </c>
      <c r="Q65" s="13"/>
      <c r="R65" s="13">
        <v>15</v>
      </c>
      <c r="S65" s="13"/>
      <c r="T65" s="13">
        <v>4</v>
      </c>
      <c r="U65" s="13">
        <v>1</v>
      </c>
      <c r="V65" s="13">
        <v>7</v>
      </c>
      <c r="W65" s="13"/>
    </row>
    <row r="66" spans="1:23" x14ac:dyDescent="0.25">
      <c r="A66" s="7" t="s">
        <v>79</v>
      </c>
      <c r="B66" s="13"/>
      <c r="C66" s="13"/>
      <c r="D66" s="13">
        <v>0</v>
      </c>
      <c r="E66" s="13">
        <v>0</v>
      </c>
      <c r="F66" s="13">
        <v>1</v>
      </c>
      <c r="G66" s="13">
        <v>3</v>
      </c>
      <c r="H66" s="13">
        <v>0</v>
      </c>
      <c r="I66" s="13">
        <v>0</v>
      </c>
      <c r="J66" s="13">
        <v>0</v>
      </c>
      <c r="K66" s="13">
        <v>1</v>
      </c>
      <c r="L66" s="13">
        <v>1</v>
      </c>
      <c r="M66" s="13"/>
      <c r="N66" s="13">
        <v>1</v>
      </c>
      <c r="O66" s="13"/>
      <c r="P66" s="13">
        <v>2</v>
      </c>
      <c r="Q66" s="13"/>
      <c r="R66" s="13">
        <v>2</v>
      </c>
      <c r="S66" s="13"/>
      <c r="T66" s="13">
        <v>0</v>
      </c>
      <c r="U66" s="13">
        <v>0</v>
      </c>
      <c r="V66" s="13">
        <v>0</v>
      </c>
      <c r="W66" s="13"/>
    </row>
    <row r="67" spans="1:23" x14ac:dyDescent="0.25">
      <c r="A67" s="17" t="s">
        <v>80</v>
      </c>
      <c r="B67" s="12">
        <f>SUM(B68:B74)</f>
        <v>63</v>
      </c>
      <c r="C67" s="12">
        <f t="shared" ref="C67:S67" si="193">SUM(C68:C74)</f>
        <v>6</v>
      </c>
      <c r="D67" s="12">
        <f t="shared" si="193"/>
        <v>56</v>
      </c>
      <c r="E67" s="12">
        <f t="shared" si="193"/>
        <v>2</v>
      </c>
      <c r="F67" s="12">
        <f t="shared" si="193"/>
        <v>48</v>
      </c>
      <c r="G67" s="12">
        <f t="shared" si="193"/>
        <v>0</v>
      </c>
      <c r="H67" s="12">
        <f t="shared" si="193"/>
        <v>42</v>
      </c>
      <c r="I67" s="12">
        <f t="shared" si="193"/>
        <v>0</v>
      </c>
      <c r="J67" s="12">
        <f t="shared" si="193"/>
        <v>40</v>
      </c>
      <c r="K67" s="12">
        <f t="shared" si="193"/>
        <v>1</v>
      </c>
      <c r="L67" s="12">
        <f t="shared" si="193"/>
        <v>59</v>
      </c>
      <c r="M67" s="12">
        <f t="shared" si="193"/>
        <v>2</v>
      </c>
      <c r="N67" s="12">
        <f t="shared" si="193"/>
        <v>43</v>
      </c>
      <c r="O67" s="12">
        <f t="shared" si="193"/>
        <v>0</v>
      </c>
      <c r="P67" s="12">
        <f t="shared" si="193"/>
        <v>41</v>
      </c>
      <c r="Q67" s="12">
        <f t="shared" si="193"/>
        <v>0</v>
      </c>
      <c r="R67" s="12">
        <f t="shared" si="193"/>
        <v>41</v>
      </c>
      <c r="S67" s="12">
        <f t="shared" si="193"/>
        <v>0</v>
      </c>
      <c r="T67" s="12">
        <f t="shared" ref="T67:W67" si="194">SUM(T68:T74)</f>
        <v>63</v>
      </c>
      <c r="U67" s="12">
        <f t="shared" si="194"/>
        <v>0</v>
      </c>
      <c r="V67" s="12">
        <f t="shared" si="194"/>
        <v>47</v>
      </c>
      <c r="W67" s="12">
        <f t="shared" si="194"/>
        <v>0</v>
      </c>
    </row>
    <row r="68" spans="1:23" x14ac:dyDescent="0.25">
      <c r="A68" s="7" t="s">
        <v>81</v>
      </c>
      <c r="B68" s="13">
        <v>11</v>
      </c>
      <c r="C68" s="13">
        <v>0</v>
      </c>
      <c r="D68" s="13">
        <v>7</v>
      </c>
      <c r="E68" s="13">
        <v>0</v>
      </c>
      <c r="F68" s="13">
        <v>2</v>
      </c>
      <c r="G68" s="13">
        <v>0</v>
      </c>
      <c r="H68" s="13">
        <v>6</v>
      </c>
      <c r="I68" s="13">
        <v>0</v>
      </c>
      <c r="J68" s="13">
        <v>4</v>
      </c>
      <c r="K68" s="13">
        <v>0</v>
      </c>
      <c r="L68" s="13">
        <v>8</v>
      </c>
      <c r="M68" s="13"/>
      <c r="N68" s="13">
        <v>7</v>
      </c>
      <c r="O68" s="13"/>
      <c r="P68" s="13">
        <v>6</v>
      </c>
      <c r="Q68" s="13"/>
      <c r="R68" s="13">
        <v>5</v>
      </c>
      <c r="S68" s="13"/>
      <c r="T68" s="35"/>
      <c r="U68" s="35"/>
      <c r="V68" s="35"/>
      <c r="W68" s="35"/>
    </row>
    <row r="69" spans="1:23" x14ac:dyDescent="0.25">
      <c r="A69" s="7" t="s">
        <v>167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>
        <v>13</v>
      </c>
      <c r="U69" s="13">
        <v>0</v>
      </c>
      <c r="V69" s="13">
        <v>9</v>
      </c>
      <c r="W69" s="13"/>
    </row>
    <row r="70" spans="1:23" x14ac:dyDescent="0.25">
      <c r="A70" s="7" t="s">
        <v>82</v>
      </c>
      <c r="B70" s="13">
        <v>12</v>
      </c>
      <c r="C70" s="13">
        <v>0</v>
      </c>
      <c r="D70" s="13">
        <v>15</v>
      </c>
      <c r="E70" s="13">
        <v>0</v>
      </c>
      <c r="F70" s="13">
        <v>18</v>
      </c>
      <c r="G70" s="13">
        <v>0</v>
      </c>
      <c r="H70" s="13">
        <v>13</v>
      </c>
      <c r="I70" s="13">
        <v>0</v>
      </c>
      <c r="J70" s="13">
        <v>11</v>
      </c>
      <c r="K70" s="13">
        <v>0</v>
      </c>
      <c r="L70" s="13">
        <v>12</v>
      </c>
      <c r="M70" s="13"/>
      <c r="N70" s="13">
        <v>0</v>
      </c>
      <c r="O70" s="13"/>
      <c r="P70" s="13"/>
      <c r="Q70" s="13"/>
      <c r="R70" s="13"/>
      <c r="S70" s="13"/>
      <c r="T70" s="13">
        <v>0</v>
      </c>
      <c r="U70" s="13">
        <v>0</v>
      </c>
      <c r="V70" s="13">
        <v>0</v>
      </c>
      <c r="W70" s="13"/>
    </row>
    <row r="71" spans="1:23" x14ac:dyDescent="0.25">
      <c r="A71" s="7" t="s">
        <v>83</v>
      </c>
      <c r="B71" s="13">
        <v>16</v>
      </c>
      <c r="C71" s="13">
        <v>0</v>
      </c>
      <c r="D71" s="13">
        <v>11</v>
      </c>
      <c r="E71" s="13">
        <v>0</v>
      </c>
      <c r="F71" s="13">
        <v>11</v>
      </c>
      <c r="G71" s="13">
        <v>0</v>
      </c>
      <c r="H71" s="13">
        <v>11</v>
      </c>
      <c r="I71" s="13">
        <v>0</v>
      </c>
      <c r="J71" s="13">
        <v>8</v>
      </c>
      <c r="K71" s="13">
        <v>0</v>
      </c>
      <c r="L71" s="13">
        <v>17</v>
      </c>
      <c r="M71" s="13"/>
      <c r="N71" s="13">
        <v>12</v>
      </c>
      <c r="O71" s="13"/>
      <c r="P71" s="13">
        <v>10</v>
      </c>
      <c r="Q71" s="13"/>
      <c r="R71" s="13">
        <v>15</v>
      </c>
      <c r="S71" s="13"/>
      <c r="T71" s="13">
        <v>14</v>
      </c>
      <c r="U71" s="13">
        <v>0</v>
      </c>
      <c r="V71" s="13">
        <v>14</v>
      </c>
      <c r="W71" s="13"/>
    </row>
    <row r="72" spans="1:23" x14ac:dyDescent="0.25">
      <c r="A72" s="7" t="s">
        <v>84</v>
      </c>
      <c r="B72" s="13">
        <v>10</v>
      </c>
      <c r="C72" s="13">
        <v>0</v>
      </c>
      <c r="D72" s="13">
        <v>8</v>
      </c>
      <c r="E72" s="13">
        <v>0</v>
      </c>
      <c r="F72" s="13">
        <v>9</v>
      </c>
      <c r="G72" s="13">
        <v>0</v>
      </c>
      <c r="H72" s="13">
        <v>7</v>
      </c>
      <c r="I72" s="13">
        <v>0</v>
      </c>
      <c r="J72" s="13">
        <v>13</v>
      </c>
      <c r="K72" s="13">
        <v>0</v>
      </c>
      <c r="L72" s="13">
        <v>13</v>
      </c>
      <c r="M72" s="13"/>
      <c r="N72" s="13">
        <v>7</v>
      </c>
      <c r="O72" s="13"/>
      <c r="P72" s="13">
        <v>9</v>
      </c>
      <c r="Q72" s="13"/>
      <c r="R72" s="13">
        <v>6</v>
      </c>
      <c r="S72" s="13"/>
      <c r="T72" s="13">
        <v>14</v>
      </c>
      <c r="U72" s="13">
        <v>0</v>
      </c>
      <c r="V72" s="13">
        <v>9</v>
      </c>
      <c r="W72" s="13"/>
    </row>
    <row r="73" spans="1:23" x14ac:dyDescent="0.25">
      <c r="A73" s="7" t="s">
        <v>85</v>
      </c>
      <c r="B73" s="13">
        <v>7</v>
      </c>
      <c r="C73" s="13">
        <v>0</v>
      </c>
      <c r="D73" s="13">
        <v>9</v>
      </c>
      <c r="E73" s="13">
        <v>0</v>
      </c>
      <c r="F73" s="13">
        <v>7</v>
      </c>
      <c r="G73" s="13">
        <v>0</v>
      </c>
      <c r="H73" s="13">
        <v>2</v>
      </c>
      <c r="I73" s="13">
        <v>0</v>
      </c>
      <c r="J73" s="13">
        <v>2</v>
      </c>
      <c r="K73" s="13">
        <v>0</v>
      </c>
      <c r="L73" s="13">
        <v>2</v>
      </c>
      <c r="M73" s="13"/>
      <c r="N73" s="13">
        <v>14</v>
      </c>
      <c r="O73" s="13"/>
      <c r="P73" s="13">
        <v>12</v>
      </c>
      <c r="Q73" s="13"/>
      <c r="R73" s="13">
        <v>13</v>
      </c>
      <c r="S73" s="13"/>
      <c r="T73" s="13">
        <v>20</v>
      </c>
      <c r="U73" s="13">
        <v>0</v>
      </c>
      <c r="V73" s="13">
        <v>15</v>
      </c>
      <c r="W73" s="13"/>
    </row>
    <row r="74" spans="1:23" x14ac:dyDescent="0.25">
      <c r="A74" s="7" t="s">
        <v>86</v>
      </c>
      <c r="B74" s="13">
        <v>7</v>
      </c>
      <c r="C74" s="13">
        <v>6</v>
      </c>
      <c r="D74" s="13">
        <v>6</v>
      </c>
      <c r="E74" s="13">
        <v>2</v>
      </c>
      <c r="F74" s="13">
        <v>1</v>
      </c>
      <c r="G74" s="13">
        <v>0</v>
      </c>
      <c r="H74" s="13">
        <v>3</v>
      </c>
      <c r="I74" s="13">
        <v>0</v>
      </c>
      <c r="J74" s="13">
        <v>2</v>
      </c>
      <c r="K74" s="13">
        <v>1</v>
      </c>
      <c r="L74" s="13">
        <v>7</v>
      </c>
      <c r="M74" s="13">
        <v>2</v>
      </c>
      <c r="N74" s="13">
        <v>3</v>
      </c>
      <c r="O74" s="13"/>
      <c r="P74" s="13">
        <v>4</v>
      </c>
      <c r="Q74" s="13"/>
      <c r="R74" s="13">
        <v>2</v>
      </c>
      <c r="S74" s="13"/>
      <c r="T74" s="13">
        <v>2</v>
      </c>
      <c r="U74" s="13">
        <v>0</v>
      </c>
      <c r="V74" s="13">
        <v>0</v>
      </c>
      <c r="W74" s="13"/>
    </row>
    <row r="75" spans="1:23" x14ac:dyDescent="0.25">
      <c r="A75" s="17" t="s">
        <v>87</v>
      </c>
      <c r="B75" s="12">
        <f>SUM(B76:B77)</f>
        <v>17</v>
      </c>
      <c r="C75" s="12">
        <f t="shared" ref="C75" si="195">SUM(C76:C77)</f>
        <v>3</v>
      </c>
      <c r="D75" s="12">
        <f t="shared" ref="D75" si="196">SUM(D76:D77)</f>
        <v>9</v>
      </c>
      <c r="E75" s="12">
        <f t="shared" ref="E75" si="197">SUM(E76:E77)</f>
        <v>3</v>
      </c>
      <c r="F75" s="12">
        <f t="shared" ref="F75" si="198">SUM(F76:F77)</f>
        <v>16</v>
      </c>
      <c r="G75" s="12">
        <f t="shared" ref="G75" si="199">SUM(G76:G77)</f>
        <v>0</v>
      </c>
      <c r="H75" s="12">
        <f t="shared" ref="H75" si="200">SUM(H76:H77)</f>
        <v>16</v>
      </c>
      <c r="I75" s="12">
        <f t="shared" ref="I75" si="201">SUM(I76:I77)</f>
        <v>2</v>
      </c>
      <c r="J75" s="12">
        <f t="shared" ref="J75" si="202">SUM(J76:J77)</f>
        <v>14</v>
      </c>
      <c r="K75" s="12">
        <f t="shared" ref="K75" si="203">SUM(K76:K77)</f>
        <v>1</v>
      </c>
      <c r="L75" s="12">
        <f t="shared" ref="L75" si="204">SUM(L76:L77)</f>
        <v>8</v>
      </c>
      <c r="M75" s="12">
        <f t="shared" ref="M75" si="205">SUM(M76:M77)</f>
        <v>0</v>
      </c>
      <c r="N75" s="12">
        <f t="shared" ref="N75" si="206">SUM(N76:N77)</f>
        <v>5</v>
      </c>
      <c r="O75" s="12">
        <f t="shared" ref="O75" si="207">SUM(O76:O77)</f>
        <v>0</v>
      </c>
      <c r="P75" s="12">
        <f t="shared" ref="P75" si="208">SUM(P76:P77)</f>
        <v>5</v>
      </c>
      <c r="Q75" s="12">
        <f t="shared" ref="Q75" si="209">SUM(Q76:Q77)</f>
        <v>0</v>
      </c>
      <c r="R75" s="12">
        <f t="shared" ref="R75:T75" si="210">SUM(R76:R77)</f>
        <v>13</v>
      </c>
      <c r="S75" s="12">
        <f t="shared" ref="S75:V75" si="211">SUM(S76:S77)</f>
        <v>0</v>
      </c>
      <c r="T75" s="12">
        <f t="shared" si="210"/>
        <v>11</v>
      </c>
      <c r="U75" s="12">
        <f t="shared" si="211"/>
        <v>1</v>
      </c>
      <c r="V75" s="12">
        <f t="shared" si="211"/>
        <v>6</v>
      </c>
      <c r="W75" s="12">
        <f t="shared" ref="W75" si="212">SUM(W76:W77)</f>
        <v>0</v>
      </c>
    </row>
    <row r="76" spans="1:23" x14ac:dyDescent="0.25">
      <c r="A76" s="7" t="s">
        <v>88</v>
      </c>
      <c r="B76" s="13">
        <v>15</v>
      </c>
      <c r="C76" s="13">
        <v>0</v>
      </c>
      <c r="D76" s="13">
        <v>7</v>
      </c>
      <c r="E76" s="13">
        <v>0</v>
      </c>
      <c r="F76" s="13">
        <v>13</v>
      </c>
      <c r="G76" s="13">
        <v>0</v>
      </c>
      <c r="H76" s="13">
        <v>15</v>
      </c>
      <c r="I76" s="13">
        <v>0</v>
      </c>
      <c r="J76" s="13">
        <v>13</v>
      </c>
      <c r="K76" s="13">
        <v>0</v>
      </c>
      <c r="L76" s="13">
        <v>8</v>
      </c>
      <c r="M76" s="13"/>
      <c r="N76" s="13">
        <v>5</v>
      </c>
      <c r="O76" s="13"/>
      <c r="P76" s="13">
        <v>4</v>
      </c>
      <c r="Q76" s="13"/>
      <c r="R76" s="13">
        <v>9</v>
      </c>
      <c r="S76" s="13"/>
      <c r="T76" s="13">
        <v>11</v>
      </c>
      <c r="U76" s="13">
        <v>0</v>
      </c>
      <c r="V76" s="13">
        <v>6</v>
      </c>
      <c r="W76" s="13"/>
    </row>
    <row r="77" spans="1:23" x14ac:dyDescent="0.25">
      <c r="A77" s="7" t="s">
        <v>89</v>
      </c>
      <c r="B77" s="13">
        <v>2</v>
      </c>
      <c r="C77" s="13">
        <v>3</v>
      </c>
      <c r="D77" s="13">
        <v>2</v>
      </c>
      <c r="E77" s="13">
        <v>3</v>
      </c>
      <c r="F77" s="13">
        <v>3</v>
      </c>
      <c r="G77" s="13">
        <v>0</v>
      </c>
      <c r="H77" s="13">
        <v>1</v>
      </c>
      <c r="I77" s="13">
        <v>2</v>
      </c>
      <c r="J77" s="13">
        <v>1</v>
      </c>
      <c r="K77" s="13">
        <v>1</v>
      </c>
      <c r="L77" s="13">
        <v>0</v>
      </c>
      <c r="M77" s="13"/>
      <c r="N77" s="13">
        <v>0</v>
      </c>
      <c r="O77" s="13"/>
      <c r="P77" s="13">
        <v>1</v>
      </c>
      <c r="Q77" s="13"/>
      <c r="R77" s="13">
        <v>4</v>
      </c>
      <c r="S77" s="13"/>
      <c r="T77" s="13">
        <v>0</v>
      </c>
      <c r="U77" s="13">
        <v>1</v>
      </c>
      <c r="V77" s="13">
        <v>0</v>
      </c>
      <c r="W77" s="13"/>
    </row>
    <row r="78" spans="1:23" x14ac:dyDescent="0.25">
      <c r="A78" s="17" t="s">
        <v>90</v>
      </c>
      <c r="B78" s="12">
        <f>SUM(B79:B81)</f>
        <v>56</v>
      </c>
      <c r="C78" s="12">
        <f t="shared" ref="C78" si="213">SUM(C79:C81)</f>
        <v>23</v>
      </c>
      <c r="D78" s="12">
        <f t="shared" ref="D78" si="214">SUM(D79:D81)</f>
        <v>42</v>
      </c>
      <c r="E78" s="12">
        <f t="shared" ref="E78" si="215">SUM(E79:E81)</f>
        <v>22</v>
      </c>
      <c r="F78" s="12">
        <f t="shared" ref="F78" si="216">SUM(F79:F81)</f>
        <v>54</v>
      </c>
      <c r="G78" s="12">
        <f t="shared" ref="G78" si="217">SUM(G79:G81)</f>
        <v>13</v>
      </c>
      <c r="H78" s="12">
        <f t="shared" ref="H78" si="218">SUM(H79:H81)</f>
        <v>58</v>
      </c>
      <c r="I78" s="12">
        <f t="shared" ref="I78" si="219">SUM(I79:I81)</f>
        <v>14</v>
      </c>
      <c r="J78" s="12">
        <f t="shared" ref="J78" si="220">SUM(J79:J81)</f>
        <v>46</v>
      </c>
      <c r="K78" s="12">
        <f t="shared" ref="K78" si="221">SUM(K79:K81)</f>
        <v>13</v>
      </c>
      <c r="L78" s="12">
        <f t="shared" ref="L78" si="222">SUM(L79:L81)</f>
        <v>50</v>
      </c>
      <c r="M78" s="12">
        <f t="shared" ref="M78" si="223">SUM(M79:M81)</f>
        <v>13</v>
      </c>
      <c r="N78" s="12">
        <f t="shared" ref="N78" si="224">SUM(N79:N81)</f>
        <v>42</v>
      </c>
      <c r="O78" s="12">
        <f t="shared" ref="O78" si="225">SUM(O79:O81)</f>
        <v>18</v>
      </c>
      <c r="P78" s="12">
        <f t="shared" ref="P78" si="226">SUM(P79:P81)</f>
        <v>28</v>
      </c>
      <c r="Q78" s="12">
        <f t="shared" ref="Q78" si="227">SUM(Q79:Q81)</f>
        <v>10</v>
      </c>
      <c r="R78" s="12">
        <f t="shared" ref="R78:T78" si="228">SUM(R79:R81)</f>
        <v>37</v>
      </c>
      <c r="S78" s="12">
        <f t="shared" ref="S78:V78" si="229">SUM(S79:S81)</f>
        <v>10</v>
      </c>
      <c r="T78" s="12">
        <f t="shared" si="228"/>
        <v>44</v>
      </c>
      <c r="U78" s="12">
        <f t="shared" si="229"/>
        <v>23</v>
      </c>
      <c r="V78" s="12">
        <f t="shared" si="229"/>
        <v>56</v>
      </c>
      <c r="W78" s="12">
        <f t="shared" ref="W78" si="230">SUM(W79:W81)</f>
        <v>0</v>
      </c>
    </row>
    <row r="79" spans="1:23" x14ac:dyDescent="0.25">
      <c r="A79" s="7" t="s">
        <v>91</v>
      </c>
      <c r="B79" s="13">
        <v>50</v>
      </c>
      <c r="C79" s="13">
        <v>23</v>
      </c>
      <c r="D79" s="13">
        <v>30</v>
      </c>
      <c r="E79" s="13">
        <v>21</v>
      </c>
      <c r="F79" s="13">
        <v>45</v>
      </c>
      <c r="G79" s="13">
        <v>13</v>
      </c>
      <c r="H79" s="13">
        <v>41</v>
      </c>
      <c r="I79" s="13">
        <v>12</v>
      </c>
      <c r="J79" s="13">
        <v>36</v>
      </c>
      <c r="K79" s="13">
        <v>9</v>
      </c>
      <c r="L79" s="13">
        <v>40</v>
      </c>
      <c r="M79" s="13">
        <v>13</v>
      </c>
      <c r="N79" s="13">
        <v>31</v>
      </c>
      <c r="O79" s="13">
        <v>18</v>
      </c>
      <c r="P79" s="13">
        <v>22</v>
      </c>
      <c r="Q79" s="13">
        <v>10</v>
      </c>
      <c r="R79" s="13">
        <v>32</v>
      </c>
      <c r="S79" s="13">
        <v>10</v>
      </c>
      <c r="T79" s="13">
        <v>38</v>
      </c>
      <c r="U79" s="13">
        <v>22</v>
      </c>
      <c r="V79" s="13">
        <v>44</v>
      </c>
      <c r="W79" s="13"/>
    </row>
    <row r="80" spans="1:23" x14ac:dyDescent="0.25">
      <c r="A80" s="7" t="s">
        <v>92</v>
      </c>
      <c r="B80" s="13">
        <v>5</v>
      </c>
      <c r="C80" s="13">
        <v>0</v>
      </c>
      <c r="D80" s="13">
        <v>8</v>
      </c>
      <c r="E80" s="13">
        <v>0</v>
      </c>
      <c r="F80" s="13">
        <v>8</v>
      </c>
      <c r="G80" s="13">
        <v>0</v>
      </c>
      <c r="H80" s="13">
        <v>12</v>
      </c>
      <c r="I80" s="13">
        <v>0</v>
      </c>
      <c r="J80" s="13">
        <v>9</v>
      </c>
      <c r="K80" s="13">
        <v>0</v>
      </c>
      <c r="L80" s="13">
        <v>8</v>
      </c>
      <c r="M80" s="13"/>
      <c r="N80" s="13">
        <v>8</v>
      </c>
      <c r="O80" s="13"/>
      <c r="P80" s="13">
        <v>4</v>
      </c>
      <c r="Q80" s="13"/>
      <c r="R80" s="13">
        <v>5</v>
      </c>
      <c r="S80" s="13"/>
      <c r="T80" s="13">
        <v>6</v>
      </c>
      <c r="U80" s="13">
        <v>0</v>
      </c>
      <c r="V80" s="13">
        <v>12</v>
      </c>
      <c r="W80" s="13"/>
    </row>
    <row r="81" spans="1:23" x14ac:dyDescent="0.25">
      <c r="A81" s="7" t="s">
        <v>93</v>
      </c>
      <c r="B81" s="13">
        <v>1</v>
      </c>
      <c r="C81" s="13">
        <v>0</v>
      </c>
      <c r="D81" s="13">
        <v>4</v>
      </c>
      <c r="E81" s="13">
        <v>1</v>
      </c>
      <c r="F81" s="13">
        <v>1</v>
      </c>
      <c r="G81" s="13">
        <v>0</v>
      </c>
      <c r="H81" s="13">
        <v>5</v>
      </c>
      <c r="I81" s="13">
        <v>2</v>
      </c>
      <c r="J81" s="13">
        <v>1</v>
      </c>
      <c r="K81" s="13">
        <v>4</v>
      </c>
      <c r="L81" s="13">
        <v>2</v>
      </c>
      <c r="M81" s="13"/>
      <c r="N81" s="13">
        <v>3</v>
      </c>
      <c r="O81" s="13"/>
      <c r="P81" s="13">
        <v>2</v>
      </c>
      <c r="Q81" s="13"/>
      <c r="R81" s="13"/>
      <c r="S81" s="13"/>
      <c r="T81" s="13">
        <v>0</v>
      </c>
      <c r="U81" s="13">
        <v>1</v>
      </c>
      <c r="V81" s="13">
        <v>0</v>
      </c>
      <c r="W81" s="13"/>
    </row>
    <row r="82" spans="1:23" s="22" customFormat="1" ht="12.75" x14ac:dyDescent="0.2">
      <c r="A82" s="20" t="s">
        <v>168</v>
      </c>
      <c r="B82" s="25">
        <f>SUM(B83:B88)</f>
        <v>54</v>
      </c>
      <c r="C82" s="25">
        <f t="shared" ref="C82:S82" si="231">SUM(C83:C88)</f>
        <v>29</v>
      </c>
      <c r="D82" s="25">
        <f t="shared" si="231"/>
        <v>35</v>
      </c>
      <c r="E82" s="25">
        <f t="shared" si="231"/>
        <v>25</v>
      </c>
      <c r="F82" s="25">
        <f t="shared" si="231"/>
        <v>28</v>
      </c>
      <c r="G82" s="25">
        <f t="shared" si="231"/>
        <v>28</v>
      </c>
      <c r="H82" s="25">
        <f t="shared" si="231"/>
        <v>36</v>
      </c>
      <c r="I82" s="25">
        <f t="shared" si="231"/>
        <v>22</v>
      </c>
      <c r="J82" s="25">
        <f t="shared" si="231"/>
        <v>31</v>
      </c>
      <c r="K82" s="25">
        <f t="shared" si="231"/>
        <v>27</v>
      </c>
      <c r="L82" s="25">
        <f t="shared" si="231"/>
        <v>50</v>
      </c>
      <c r="M82" s="25">
        <f t="shared" si="231"/>
        <v>37</v>
      </c>
      <c r="N82" s="25">
        <f t="shared" si="231"/>
        <v>45</v>
      </c>
      <c r="O82" s="25">
        <f t="shared" si="231"/>
        <v>19</v>
      </c>
      <c r="P82" s="25">
        <f t="shared" si="231"/>
        <v>42</v>
      </c>
      <c r="Q82" s="25">
        <f t="shared" si="231"/>
        <v>17</v>
      </c>
      <c r="R82" s="25">
        <f t="shared" si="231"/>
        <v>46</v>
      </c>
      <c r="S82" s="25">
        <f t="shared" si="231"/>
        <v>28</v>
      </c>
      <c r="T82" s="25">
        <f>SUM(T84,T86:T88,T90:T92)</f>
        <v>55</v>
      </c>
      <c r="U82" s="25">
        <f>SUM(U84,U86:U88,U90:U92)</f>
        <v>22</v>
      </c>
      <c r="V82" s="25">
        <f t="shared" ref="V82:W82" si="232">SUM(V84,V86:V88,V90:V92)</f>
        <v>44</v>
      </c>
      <c r="W82" s="25">
        <f t="shared" si="232"/>
        <v>0</v>
      </c>
    </row>
    <row r="83" spans="1:23" x14ac:dyDescent="0.25">
      <c r="A83" s="7" t="s">
        <v>94</v>
      </c>
      <c r="B83" s="13">
        <v>34</v>
      </c>
      <c r="C83" s="13">
        <v>18</v>
      </c>
      <c r="D83" s="13">
        <v>23</v>
      </c>
      <c r="E83" s="13">
        <v>11</v>
      </c>
      <c r="F83" s="13">
        <v>12</v>
      </c>
      <c r="G83" s="13">
        <v>12</v>
      </c>
      <c r="H83" s="13">
        <v>20</v>
      </c>
      <c r="I83" s="13">
        <v>9</v>
      </c>
      <c r="J83" s="13">
        <v>17</v>
      </c>
      <c r="K83" s="13">
        <v>9</v>
      </c>
      <c r="L83" s="13">
        <v>9</v>
      </c>
      <c r="M83" s="13">
        <v>2</v>
      </c>
      <c r="N83" s="13">
        <v>4</v>
      </c>
      <c r="O83" s="13">
        <v>1</v>
      </c>
      <c r="P83" s="13"/>
      <c r="Q83" s="13">
        <v>2</v>
      </c>
      <c r="R83" s="13">
        <v>4</v>
      </c>
      <c r="S83" s="13"/>
      <c r="T83" s="35"/>
      <c r="U83" s="35"/>
      <c r="V83" s="35"/>
      <c r="W83" s="35"/>
    </row>
    <row r="84" spans="1:23" x14ac:dyDescent="0.25">
      <c r="A84" s="7" t="s">
        <v>95</v>
      </c>
      <c r="B84" s="13"/>
      <c r="C84" s="13"/>
      <c r="D84" s="13"/>
      <c r="E84" s="13"/>
      <c r="F84" s="13"/>
      <c r="G84" s="13"/>
      <c r="H84" s="13"/>
      <c r="I84" s="13"/>
      <c r="J84" s="13"/>
      <c r="K84" s="13">
        <v>15</v>
      </c>
      <c r="L84" s="13">
        <v>31</v>
      </c>
      <c r="M84" s="13">
        <v>26</v>
      </c>
      <c r="N84" s="13">
        <v>34</v>
      </c>
      <c r="O84" s="13">
        <v>15</v>
      </c>
      <c r="P84" s="13">
        <v>29</v>
      </c>
      <c r="Q84" s="13">
        <v>11</v>
      </c>
      <c r="R84" s="13">
        <v>23</v>
      </c>
      <c r="S84" s="13">
        <v>25</v>
      </c>
      <c r="T84" s="13">
        <v>36</v>
      </c>
      <c r="U84" s="13">
        <v>11</v>
      </c>
      <c r="V84" s="13">
        <v>24</v>
      </c>
      <c r="W84" s="13"/>
    </row>
    <row r="85" spans="1:23" x14ac:dyDescent="0.25">
      <c r="A85" s="7" t="s">
        <v>169</v>
      </c>
      <c r="B85" s="13">
        <v>12</v>
      </c>
      <c r="C85" s="13">
        <v>0</v>
      </c>
      <c r="D85" s="13">
        <v>0</v>
      </c>
      <c r="E85" s="13">
        <v>3</v>
      </c>
      <c r="F85" s="13">
        <v>2</v>
      </c>
      <c r="G85" s="13">
        <v>2</v>
      </c>
      <c r="H85" s="13">
        <v>3</v>
      </c>
      <c r="I85" s="13">
        <v>5</v>
      </c>
      <c r="J85" s="13">
        <v>5</v>
      </c>
      <c r="K85" s="13">
        <v>1</v>
      </c>
      <c r="L85" s="13">
        <v>0</v>
      </c>
      <c r="M85" s="13"/>
      <c r="N85" s="13">
        <v>0</v>
      </c>
      <c r="O85" s="13"/>
      <c r="P85" s="13"/>
      <c r="Q85" s="13"/>
      <c r="R85" s="13"/>
      <c r="S85" s="13"/>
      <c r="T85" s="35"/>
      <c r="U85" s="35"/>
      <c r="V85" s="35"/>
      <c r="W85" s="35"/>
    </row>
    <row r="86" spans="1:23" x14ac:dyDescent="0.25">
      <c r="A86" s="7" t="s">
        <v>96</v>
      </c>
      <c r="B86" s="13">
        <v>7</v>
      </c>
      <c r="C86" s="13">
        <v>9</v>
      </c>
      <c r="D86" s="13">
        <v>2</v>
      </c>
      <c r="E86" s="13">
        <v>6</v>
      </c>
      <c r="F86" s="13">
        <v>6</v>
      </c>
      <c r="G86" s="13">
        <v>6</v>
      </c>
      <c r="H86" s="13">
        <v>6</v>
      </c>
      <c r="I86" s="13">
        <v>3</v>
      </c>
      <c r="J86" s="13">
        <v>4</v>
      </c>
      <c r="K86" s="13">
        <v>1</v>
      </c>
      <c r="L86" s="13">
        <v>3</v>
      </c>
      <c r="M86" s="13">
        <v>3</v>
      </c>
      <c r="N86" s="13">
        <v>3</v>
      </c>
      <c r="O86" s="13">
        <v>1</v>
      </c>
      <c r="P86" s="13">
        <v>2</v>
      </c>
      <c r="Q86" s="13"/>
      <c r="R86" s="13">
        <v>7</v>
      </c>
      <c r="S86" s="13">
        <v>2</v>
      </c>
      <c r="T86" s="13">
        <v>3</v>
      </c>
      <c r="U86" s="13">
        <v>4</v>
      </c>
      <c r="V86" s="13">
        <v>4</v>
      </c>
      <c r="W86" s="13"/>
    </row>
    <row r="87" spans="1:23" x14ac:dyDescent="0.25">
      <c r="A87" s="7" t="s">
        <v>97</v>
      </c>
      <c r="B87" s="13">
        <v>0</v>
      </c>
      <c r="C87" s="13">
        <v>1</v>
      </c>
      <c r="D87" s="13">
        <v>10</v>
      </c>
      <c r="E87" s="13">
        <v>1</v>
      </c>
      <c r="F87" s="13">
        <v>5</v>
      </c>
      <c r="G87" s="13">
        <v>6</v>
      </c>
      <c r="H87" s="13">
        <v>5</v>
      </c>
      <c r="I87" s="13">
        <v>3</v>
      </c>
      <c r="J87" s="13">
        <v>5</v>
      </c>
      <c r="K87" s="13">
        <v>1</v>
      </c>
      <c r="L87" s="13">
        <v>3</v>
      </c>
      <c r="M87" s="13">
        <v>4</v>
      </c>
      <c r="N87" s="13">
        <v>2</v>
      </c>
      <c r="O87" s="13">
        <v>1</v>
      </c>
      <c r="P87" s="13">
        <v>3</v>
      </c>
      <c r="Q87" s="13">
        <v>1</v>
      </c>
      <c r="R87" s="13">
        <v>2</v>
      </c>
      <c r="S87" s="13">
        <v>1</v>
      </c>
      <c r="T87" s="13">
        <v>3</v>
      </c>
      <c r="U87" s="13">
        <v>2</v>
      </c>
      <c r="V87" s="13">
        <v>2</v>
      </c>
      <c r="W87" s="13"/>
    </row>
    <row r="88" spans="1:23" x14ac:dyDescent="0.25">
      <c r="A88" s="7" t="s">
        <v>170</v>
      </c>
      <c r="B88" s="13">
        <v>1</v>
      </c>
      <c r="C88" s="13">
        <v>1</v>
      </c>
      <c r="D88" s="13">
        <v>0</v>
      </c>
      <c r="E88" s="13">
        <v>4</v>
      </c>
      <c r="F88" s="13">
        <v>3</v>
      </c>
      <c r="G88" s="13">
        <v>2</v>
      </c>
      <c r="H88" s="13">
        <v>2</v>
      </c>
      <c r="I88" s="13">
        <v>2</v>
      </c>
      <c r="J88" s="13">
        <v>0</v>
      </c>
      <c r="K88" s="13">
        <v>0</v>
      </c>
      <c r="L88" s="13">
        <v>4</v>
      </c>
      <c r="M88" s="13">
        <v>2</v>
      </c>
      <c r="N88" s="13">
        <v>2</v>
      </c>
      <c r="O88" s="13">
        <v>1</v>
      </c>
      <c r="P88" s="13">
        <v>8</v>
      </c>
      <c r="Q88" s="13">
        <v>3</v>
      </c>
      <c r="R88" s="13">
        <v>10</v>
      </c>
      <c r="S88" s="13"/>
      <c r="T88" s="13">
        <v>0</v>
      </c>
      <c r="U88" s="13">
        <v>4</v>
      </c>
      <c r="V88" s="13">
        <v>5</v>
      </c>
      <c r="W88" s="13"/>
    </row>
    <row r="89" spans="1:23" s="22" customFormat="1" ht="12.75" x14ac:dyDescent="0.2">
      <c r="A89" s="20"/>
      <c r="B89" s="25">
        <f>SUM(B90:B92)</f>
        <v>18</v>
      </c>
      <c r="C89" s="25">
        <f t="shared" ref="C89" si="233">SUM(C90:C92)</f>
        <v>1</v>
      </c>
      <c r="D89" s="25">
        <f t="shared" ref="D89" si="234">SUM(D90:D92)</f>
        <v>15</v>
      </c>
      <c r="E89" s="25">
        <f t="shared" ref="E89" si="235">SUM(E90:E92)</f>
        <v>0</v>
      </c>
      <c r="F89" s="25">
        <f t="shared" ref="F89" si="236">SUM(F90:F92)</f>
        <v>23</v>
      </c>
      <c r="G89" s="25">
        <f t="shared" ref="G89" si="237">SUM(G90:G92)</f>
        <v>0</v>
      </c>
      <c r="H89" s="25">
        <f t="shared" ref="H89" si="238">SUM(H90:H92)</f>
        <v>23</v>
      </c>
      <c r="I89" s="25">
        <f t="shared" ref="I89" si="239">SUM(I90:I92)</f>
        <v>3</v>
      </c>
      <c r="J89" s="25">
        <f t="shared" ref="J89" si="240">SUM(J90:J92)</f>
        <v>20</v>
      </c>
      <c r="K89" s="25">
        <f t="shared" ref="K89" si="241">SUM(K90:K92)</f>
        <v>3</v>
      </c>
      <c r="L89" s="25">
        <f t="shared" ref="L89" si="242">SUM(L90:L92)</f>
        <v>23</v>
      </c>
      <c r="M89" s="25">
        <f t="shared" ref="M89" si="243">SUM(M90:M92)</f>
        <v>13</v>
      </c>
      <c r="N89" s="25">
        <f t="shared" ref="N89" si="244">SUM(N90:N92)</f>
        <v>22</v>
      </c>
      <c r="O89" s="25">
        <f t="shared" ref="O89" si="245">SUM(O90:O92)</f>
        <v>5</v>
      </c>
      <c r="P89" s="25">
        <f t="shared" ref="P89" si="246">SUM(P90:P92)</f>
        <v>16</v>
      </c>
      <c r="Q89" s="25">
        <f t="shared" ref="Q89" si="247">SUM(Q90:Q92)</f>
        <v>4</v>
      </c>
      <c r="R89" s="25">
        <f t="shared" ref="R89" si="248">SUM(R90:R92)</f>
        <v>4</v>
      </c>
      <c r="S89" s="25">
        <f t="shared" ref="S89" si="249">SUM(S90:S92)</f>
        <v>0</v>
      </c>
      <c r="T89" s="25"/>
      <c r="U89" s="25"/>
      <c r="V89" s="25"/>
      <c r="W89" s="25"/>
    </row>
    <row r="90" spans="1:23" x14ac:dyDescent="0.25">
      <c r="A90" s="7" t="s">
        <v>98</v>
      </c>
      <c r="B90" s="13">
        <v>7</v>
      </c>
      <c r="C90" s="13">
        <v>0</v>
      </c>
      <c r="D90" s="13">
        <v>8</v>
      </c>
      <c r="E90" s="13">
        <v>0</v>
      </c>
      <c r="F90" s="13">
        <v>10</v>
      </c>
      <c r="G90" s="13">
        <v>0</v>
      </c>
      <c r="H90" s="13">
        <v>12</v>
      </c>
      <c r="I90" s="13">
        <v>0</v>
      </c>
      <c r="J90" s="13">
        <v>11</v>
      </c>
      <c r="K90" s="13">
        <v>2</v>
      </c>
      <c r="L90" s="13">
        <v>13</v>
      </c>
      <c r="M90" s="13">
        <v>7</v>
      </c>
      <c r="N90" s="13">
        <v>17</v>
      </c>
      <c r="O90" s="13">
        <v>4</v>
      </c>
      <c r="P90" s="13">
        <v>11</v>
      </c>
      <c r="Q90" s="13">
        <v>2</v>
      </c>
      <c r="R90" s="13">
        <v>2</v>
      </c>
      <c r="S90" s="13"/>
      <c r="T90" s="13">
        <v>12</v>
      </c>
      <c r="U90" s="13">
        <v>0</v>
      </c>
      <c r="V90" s="13">
        <v>4</v>
      </c>
      <c r="W90" s="13"/>
    </row>
    <row r="91" spans="1:23" x14ac:dyDescent="0.25">
      <c r="A91" s="7" t="s">
        <v>99</v>
      </c>
      <c r="B91" s="13">
        <v>10</v>
      </c>
      <c r="C91" s="13">
        <v>0</v>
      </c>
      <c r="D91" s="13">
        <v>7</v>
      </c>
      <c r="E91" s="13">
        <v>0</v>
      </c>
      <c r="F91" s="13">
        <v>12</v>
      </c>
      <c r="G91" s="13">
        <v>0</v>
      </c>
      <c r="H91" s="13">
        <v>8</v>
      </c>
      <c r="I91" s="13">
        <v>0</v>
      </c>
      <c r="J91" s="13">
        <v>9</v>
      </c>
      <c r="K91" s="13">
        <v>1</v>
      </c>
      <c r="L91" s="13">
        <v>7</v>
      </c>
      <c r="M91" s="13">
        <v>5</v>
      </c>
      <c r="N91" s="13">
        <v>5</v>
      </c>
      <c r="O91" s="13">
        <v>1</v>
      </c>
      <c r="P91" s="13">
        <v>4</v>
      </c>
      <c r="Q91" s="13">
        <v>1</v>
      </c>
      <c r="R91" s="13"/>
      <c r="S91" s="13"/>
      <c r="T91" s="13">
        <v>0</v>
      </c>
      <c r="U91" s="13">
        <v>1</v>
      </c>
      <c r="V91" s="13">
        <v>5</v>
      </c>
      <c r="W91" s="13"/>
    </row>
    <row r="92" spans="1:23" x14ac:dyDescent="0.25">
      <c r="A92" s="7" t="s">
        <v>170</v>
      </c>
      <c r="B92" s="13">
        <v>1</v>
      </c>
      <c r="C92" s="13">
        <v>1</v>
      </c>
      <c r="D92" s="13">
        <v>0</v>
      </c>
      <c r="E92" s="13">
        <v>0</v>
      </c>
      <c r="F92" s="13">
        <v>1</v>
      </c>
      <c r="G92" s="13">
        <v>0</v>
      </c>
      <c r="H92" s="13">
        <v>3</v>
      </c>
      <c r="I92" s="13">
        <v>3</v>
      </c>
      <c r="J92" s="13">
        <v>0</v>
      </c>
      <c r="K92" s="13">
        <v>0</v>
      </c>
      <c r="L92" s="13">
        <v>3</v>
      </c>
      <c r="M92" s="13">
        <v>1</v>
      </c>
      <c r="N92" s="13">
        <v>0</v>
      </c>
      <c r="O92" s="13"/>
      <c r="P92" s="13">
        <v>1</v>
      </c>
      <c r="Q92" s="13">
        <v>1</v>
      </c>
      <c r="R92" s="13">
        <v>2</v>
      </c>
      <c r="S92" s="13"/>
      <c r="T92" s="13">
        <v>1</v>
      </c>
      <c r="U92" s="13">
        <v>0</v>
      </c>
      <c r="V92" s="13">
        <v>0</v>
      </c>
      <c r="W92" s="13"/>
    </row>
    <row r="93" spans="1:23" s="22" customFormat="1" ht="12.75" x14ac:dyDescent="0.2">
      <c r="A93" s="20" t="s">
        <v>100</v>
      </c>
      <c r="B93" s="25">
        <f>SUM(B94:B106)</f>
        <v>154</v>
      </c>
      <c r="C93" s="25">
        <f t="shared" ref="C93:S93" si="250">SUM(C94:C106)</f>
        <v>129</v>
      </c>
      <c r="D93" s="25">
        <f t="shared" si="250"/>
        <v>139</v>
      </c>
      <c r="E93" s="25">
        <f t="shared" si="250"/>
        <v>89</v>
      </c>
      <c r="F93" s="25">
        <f t="shared" si="250"/>
        <v>123</v>
      </c>
      <c r="G93" s="25">
        <f t="shared" si="250"/>
        <v>49</v>
      </c>
      <c r="H93" s="25">
        <f t="shared" si="250"/>
        <v>115</v>
      </c>
      <c r="I93" s="25">
        <f t="shared" si="250"/>
        <v>41</v>
      </c>
      <c r="J93" s="25">
        <f t="shared" si="250"/>
        <v>157</v>
      </c>
      <c r="K93" s="25">
        <f t="shared" si="250"/>
        <v>43</v>
      </c>
      <c r="L93" s="25">
        <f t="shared" si="250"/>
        <v>189</v>
      </c>
      <c r="M93" s="25">
        <f t="shared" si="250"/>
        <v>78</v>
      </c>
      <c r="N93" s="25">
        <f t="shared" si="250"/>
        <v>148</v>
      </c>
      <c r="O93" s="25">
        <f t="shared" si="250"/>
        <v>54</v>
      </c>
      <c r="P93" s="25">
        <f t="shared" si="250"/>
        <v>82</v>
      </c>
      <c r="Q93" s="25">
        <f t="shared" si="250"/>
        <v>43</v>
      </c>
      <c r="R93" s="25">
        <f t="shared" si="250"/>
        <v>121</v>
      </c>
      <c r="S93" s="25">
        <f t="shared" si="250"/>
        <v>40</v>
      </c>
      <c r="T93" s="25">
        <f t="shared" ref="T93:W93" si="251">SUM(T94:T106)</f>
        <v>99</v>
      </c>
      <c r="U93" s="25">
        <f t="shared" si="251"/>
        <v>45</v>
      </c>
      <c r="V93" s="25">
        <f t="shared" si="251"/>
        <v>75</v>
      </c>
      <c r="W93" s="25">
        <f t="shared" si="251"/>
        <v>0</v>
      </c>
    </row>
    <row r="94" spans="1:23" x14ac:dyDescent="0.25">
      <c r="A94" s="7" t="s">
        <v>101</v>
      </c>
      <c r="B94" s="2">
        <v>8</v>
      </c>
      <c r="C94" s="13">
        <v>6</v>
      </c>
      <c r="D94" s="2">
        <v>3</v>
      </c>
      <c r="E94" s="13">
        <v>1</v>
      </c>
      <c r="F94" s="13">
        <v>6</v>
      </c>
      <c r="G94" s="13">
        <v>4</v>
      </c>
      <c r="H94" s="13">
        <v>11</v>
      </c>
      <c r="I94" s="13">
        <v>2</v>
      </c>
      <c r="J94" s="13">
        <v>11</v>
      </c>
      <c r="K94" s="13">
        <v>5</v>
      </c>
      <c r="L94" s="13">
        <v>10</v>
      </c>
      <c r="M94" s="13">
        <v>7</v>
      </c>
      <c r="N94" s="13">
        <v>10</v>
      </c>
      <c r="O94" s="13">
        <v>6</v>
      </c>
      <c r="P94" s="13">
        <v>1</v>
      </c>
      <c r="Q94" s="13">
        <v>1</v>
      </c>
      <c r="R94" s="13">
        <v>7</v>
      </c>
      <c r="S94" s="13">
        <v>2</v>
      </c>
      <c r="T94" s="13">
        <v>7</v>
      </c>
      <c r="U94" s="13">
        <v>2</v>
      </c>
      <c r="V94" s="13">
        <v>3</v>
      </c>
      <c r="W94" s="13"/>
    </row>
    <row r="95" spans="1:23" x14ac:dyDescent="0.25">
      <c r="A95" s="7" t="s">
        <v>102</v>
      </c>
      <c r="B95" s="2">
        <v>12</v>
      </c>
      <c r="C95" s="13">
        <v>4</v>
      </c>
      <c r="D95" s="2">
        <v>7</v>
      </c>
      <c r="E95" s="13">
        <v>8</v>
      </c>
      <c r="F95" s="13">
        <v>8</v>
      </c>
      <c r="G95" s="13">
        <v>2</v>
      </c>
      <c r="H95" s="13">
        <v>10</v>
      </c>
      <c r="I95" s="13">
        <v>5</v>
      </c>
      <c r="J95" s="13">
        <v>14</v>
      </c>
      <c r="K95" s="13">
        <v>2</v>
      </c>
      <c r="L95" s="13">
        <v>15</v>
      </c>
      <c r="M95" s="13">
        <v>9</v>
      </c>
      <c r="N95" s="13">
        <v>14</v>
      </c>
      <c r="O95" s="13"/>
      <c r="P95" s="13">
        <v>11</v>
      </c>
      <c r="Q95" s="13">
        <v>5</v>
      </c>
      <c r="R95" s="13">
        <v>11</v>
      </c>
      <c r="S95" s="13">
        <v>4</v>
      </c>
      <c r="T95" s="13">
        <v>8</v>
      </c>
      <c r="U95" s="13">
        <v>3</v>
      </c>
      <c r="V95" s="13">
        <v>12</v>
      </c>
      <c r="W95" s="13"/>
    </row>
    <row r="96" spans="1:23" x14ac:dyDescent="0.25">
      <c r="A96" s="7" t="s">
        <v>103</v>
      </c>
      <c r="B96" s="2">
        <v>12</v>
      </c>
      <c r="C96" s="13">
        <v>6</v>
      </c>
      <c r="D96" s="2">
        <v>2</v>
      </c>
      <c r="E96" s="13">
        <v>4</v>
      </c>
      <c r="F96" s="13">
        <v>5</v>
      </c>
      <c r="G96" s="13">
        <v>2</v>
      </c>
      <c r="H96" s="13">
        <v>1</v>
      </c>
      <c r="I96" s="13">
        <v>2</v>
      </c>
      <c r="J96" s="13">
        <v>4</v>
      </c>
      <c r="K96" s="13">
        <v>2</v>
      </c>
      <c r="L96" s="13">
        <v>8</v>
      </c>
      <c r="M96" s="13">
        <v>1</v>
      </c>
      <c r="N96" s="13">
        <v>4</v>
      </c>
      <c r="O96" s="13">
        <v>2</v>
      </c>
      <c r="P96" s="13">
        <v>1</v>
      </c>
      <c r="Q96" s="13">
        <v>2</v>
      </c>
      <c r="R96" s="13">
        <v>2</v>
      </c>
      <c r="S96" s="13">
        <v>2</v>
      </c>
      <c r="T96" s="13">
        <v>3</v>
      </c>
      <c r="U96" s="13">
        <v>1</v>
      </c>
      <c r="V96" s="13">
        <v>3</v>
      </c>
      <c r="W96" s="13"/>
    </row>
    <row r="97" spans="1:23" x14ac:dyDescent="0.25">
      <c r="A97" s="7" t="s">
        <v>104</v>
      </c>
      <c r="B97" s="2">
        <v>8</v>
      </c>
      <c r="C97" s="13">
        <v>9</v>
      </c>
      <c r="D97" s="2">
        <v>4</v>
      </c>
      <c r="E97" s="13">
        <v>4</v>
      </c>
      <c r="F97" s="13">
        <v>6</v>
      </c>
      <c r="G97" s="13">
        <v>1</v>
      </c>
      <c r="H97" s="13">
        <v>9</v>
      </c>
      <c r="I97" s="13">
        <v>1</v>
      </c>
      <c r="J97" s="13">
        <v>18</v>
      </c>
      <c r="K97" s="13">
        <v>2</v>
      </c>
      <c r="L97" s="13">
        <v>12</v>
      </c>
      <c r="M97" s="13">
        <v>7</v>
      </c>
      <c r="N97" s="13">
        <v>9</v>
      </c>
      <c r="O97" s="13">
        <v>2</v>
      </c>
      <c r="P97" s="13">
        <v>5</v>
      </c>
      <c r="Q97" s="13">
        <v>4</v>
      </c>
      <c r="R97" s="13">
        <v>9</v>
      </c>
      <c r="S97" s="13">
        <v>3</v>
      </c>
      <c r="T97" s="13">
        <v>5</v>
      </c>
      <c r="U97" s="13">
        <v>4</v>
      </c>
      <c r="V97" s="13">
        <v>8</v>
      </c>
      <c r="W97" s="13"/>
    </row>
    <row r="98" spans="1:23" x14ac:dyDescent="0.25">
      <c r="A98" s="7" t="s">
        <v>105</v>
      </c>
      <c r="B98" s="2">
        <v>9</v>
      </c>
      <c r="C98" s="13">
        <v>2</v>
      </c>
      <c r="D98" s="2">
        <v>4</v>
      </c>
      <c r="E98" s="13">
        <v>4</v>
      </c>
      <c r="F98" s="13">
        <v>13</v>
      </c>
      <c r="G98" s="13">
        <v>1</v>
      </c>
      <c r="H98" s="13">
        <v>7</v>
      </c>
      <c r="I98" s="13">
        <v>1</v>
      </c>
      <c r="J98" s="13">
        <v>8</v>
      </c>
      <c r="K98" s="13">
        <v>2</v>
      </c>
      <c r="L98" s="13">
        <v>11</v>
      </c>
      <c r="M98" s="13">
        <v>3</v>
      </c>
      <c r="N98" s="13">
        <v>6</v>
      </c>
      <c r="O98" s="13">
        <v>3</v>
      </c>
      <c r="P98" s="13">
        <v>3</v>
      </c>
      <c r="Q98" s="13">
        <v>1</v>
      </c>
      <c r="R98" s="13">
        <v>3</v>
      </c>
      <c r="S98" s="13">
        <v>8</v>
      </c>
      <c r="T98" s="13">
        <v>10</v>
      </c>
      <c r="U98" s="13">
        <v>1</v>
      </c>
      <c r="V98" s="13">
        <v>2</v>
      </c>
      <c r="W98" s="13"/>
    </row>
    <row r="99" spans="1:23" x14ac:dyDescent="0.25">
      <c r="A99" s="7" t="s">
        <v>171</v>
      </c>
      <c r="B99" s="2">
        <v>4</v>
      </c>
      <c r="C99" s="13">
        <v>4</v>
      </c>
      <c r="D99" s="2">
        <v>4</v>
      </c>
      <c r="E99" s="13">
        <v>2</v>
      </c>
      <c r="F99" s="13">
        <v>4</v>
      </c>
      <c r="G99" s="13">
        <v>0</v>
      </c>
      <c r="H99" s="13">
        <v>4</v>
      </c>
      <c r="I99" s="13">
        <v>1</v>
      </c>
      <c r="J99" s="13">
        <v>11</v>
      </c>
      <c r="K99" s="13">
        <v>3</v>
      </c>
      <c r="L99" s="13">
        <v>7</v>
      </c>
      <c r="M99" s="13">
        <v>1</v>
      </c>
      <c r="N99" s="13">
        <v>9</v>
      </c>
      <c r="O99" s="13">
        <v>1</v>
      </c>
      <c r="P99" s="13">
        <v>2</v>
      </c>
      <c r="Q99" s="13">
        <v>4</v>
      </c>
      <c r="R99" s="13">
        <v>6</v>
      </c>
      <c r="S99" s="13">
        <v>2</v>
      </c>
      <c r="T99" s="13">
        <v>6</v>
      </c>
      <c r="U99" s="13">
        <v>2</v>
      </c>
      <c r="V99" s="13">
        <v>2</v>
      </c>
      <c r="W99" s="13"/>
    </row>
    <row r="100" spans="1:23" x14ac:dyDescent="0.25">
      <c r="A100" s="14" t="s">
        <v>153</v>
      </c>
      <c r="B100" s="2">
        <v>1</v>
      </c>
      <c r="C100" s="13">
        <v>0</v>
      </c>
      <c r="D100" s="2">
        <v>4</v>
      </c>
      <c r="E100" s="13">
        <v>4</v>
      </c>
      <c r="F100" s="13">
        <v>4</v>
      </c>
      <c r="G100" s="13">
        <v>0</v>
      </c>
      <c r="H100" s="13">
        <v>2</v>
      </c>
      <c r="I100" s="13">
        <v>0</v>
      </c>
      <c r="J100" s="13">
        <v>12</v>
      </c>
      <c r="K100" s="13">
        <v>0</v>
      </c>
      <c r="L100" s="13">
        <v>27</v>
      </c>
      <c r="M100" s="13">
        <v>3</v>
      </c>
      <c r="N100" s="13">
        <v>7</v>
      </c>
      <c r="O100" s="13">
        <v>1</v>
      </c>
      <c r="P100" s="13">
        <v>5</v>
      </c>
      <c r="Q100" s="13">
        <v>3</v>
      </c>
      <c r="R100" s="13">
        <v>2</v>
      </c>
      <c r="S100" s="13">
        <v>2</v>
      </c>
      <c r="T100" s="13">
        <v>5</v>
      </c>
      <c r="U100" s="13">
        <v>2</v>
      </c>
      <c r="V100" s="13">
        <v>4</v>
      </c>
      <c r="W100" s="13"/>
    </row>
    <row r="101" spans="1:23" x14ac:dyDescent="0.25">
      <c r="A101" s="7" t="s">
        <v>106</v>
      </c>
      <c r="B101" s="2">
        <v>9</v>
      </c>
      <c r="C101" s="13">
        <v>11</v>
      </c>
      <c r="D101" s="2">
        <v>13</v>
      </c>
      <c r="E101" s="13">
        <v>6</v>
      </c>
      <c r="F101" s="13">
        <v>13</v>
      </c>
      <c r="G101" s="13">
        <v>3</v>
      </c>
      <c r="H101" s="13">
        <v>17</v>
      </c>
      <c r="I101" s="13">
        <v>3</v>
      </c>
      <c r="J101" s="13">
        <v>17</v>
      </c>
      <c r="K101" s="13">
        <v>4</v>
      </c>
      <c r="L101" s="13">
        <v>11</v>
      </c>
      <c r="M101" s="13">
        <v>5</v>
      </c>
      <c r="N101" s="13">
        <v>19</v>
      </c>
      <c r="O101" s="13">
        <v>5</v>
      </c>
      <c r="P101" s="13">
        <v>10</v>
      </c>
      <c r="Q101" s="13">
        <v>3</v>
      </c>
      <c r="R101" s="13">
        <v>11</v>
      </c>
      <c r="S101" s="13">
        <v>3</v>
      </c>
      <c r="T101" s="13">
        <v>13</v>
      </c>
      <c r="U101" s="13">
        <v>3</v>
      </c>
      <c r="V101" s="13">
        <v>9</v>
      </c>
      <c r="W101" s="13"/>
    </row>
    <row r="102" spans="1:23" x14ac:dyDescent="0.25">
      <c r="A102" s="7" t="s">
        <v>107</v>
      </c>
      <c r="B102" s="2">
        <v>3</v>
      </c>
      <c r="C102" s="13">
        <v>3</v>
      </c>
      <c r="D102" s="2">
        <v>3</v>
      </c>
      <c r="E102" s="13">
        <v>2</v>
      </c>
      <c r="F102" s="13">
        <v>3</v>
      </c>
      <c r="G102" s="13">
        <v>5</v>
      </c>
      <c r="H102" s="13">
        <v>5</v>
      </c>
      <c r="I102" s="13">
        <v>5</v>
      </c>
      <c r="J102" s="13">
        <v>6</v>
      </c>
      <c r="K102" s="13">
        <v>3</v>
      </c>
      <c r="L102" s="13">
        <v>8</v>
      </c>
      <c r="M102" s="13">
        <v>5</v>
      </c>
      <c r="N102" s="13">
        <v>15</v>
      </c>
      <c r="O102" s="13">
        <v>6</v>
      </c>
      <c r="P102" s="13">
        <v>9</v>
      </c>
      <c r="Q102" s="13">
        <v>2</v>
      </c>
      <c r="R102" s="13">
        <v>8</v>
      </c>
      <c r="S102" s="13">
        <v>2</v>
      </c>
      <c r="T102" s="13">
        <v>5</v>
      </c>
      <c r="U102" s="13">
        <v>4</v>
      </c>
      <c r="V102" s="13">
        <v>4</v>
      </c>
      <c r="W102" s="13"/>
    </row>
    <row r="103" spans="1:23" x14ac:dyDescent="0.25">
      <c r="A103" s="7" t="s">
        <v>108</v>
      </c>
      <c r="B103" s="2">
        <v>4</v>
      </c>
      <c r="C103" s="13">
        <v>5</v>
      </c>
      <c r="D103" s="2">
        <v>8</v>
      </c>
      <c r="E103" s="13">
        <v>3</v>
      </c>
      <c r="F103" s="13">
        <v>3</v>
      </c>
      <c r="G103" s="13">
        <v>3</v>
      </c>
      <c r="H103" s="13">
        <v>5</v>
      </c>
      <c r="I103" s="13">
        <v>4</v>
      </c>
      <c r="J103" s="13">
        <v>2</v>
      </c>
      <c r="K103" s="13">
        <v>3</v>
      </c>
      <c r="L103" s="13">
        <v>13</v>
      </c>
      <c r="M103" s="13">
        <v>3</v>
      </c>
      <c r="N103" s="13">
        <v>3</v>
      </c>
      <c r="O103" s="13">
        <v>1</v>
      </c>
      <c r="P103" s="13"/>
      <c r="Q103" s="13">
        <v>1</v>
      </c>
      <c r="R103" s="13">
        <v>3</v>
      </c>
      <c r="S103" s="13">
        <v>2</v>
      </c>
      <c r="T103" s="13">
        <v>2</v>
      </c>
      <c r="U103" s="13">
        <v>0</v>
      </c>
      <c r="V103" s="13">
        <v>1</v>
      </c>
      <c r="W103" s="13"/>
    </row>
    <row r="104" spans="1:23" x14ac:dyDescent="0.25">
      <c r="A104" s="7" t="s">
        <v>109</v>
      </c>
      <c r="B104" s="2">
        <v>9</v>
      </c>
      <c r="C104" s="13">
        <v>12</v>
      </c>
      <c r="D104" s="2">
        <v>18</v>
      </c>
      <c r="E104" s="13">
        <v>10</v>
      </c>
      <c r="F104" s="13">
        <v>11</v>
      </c>
      <c r="G104" s="13">
        <v>1</v>
      </c>
      <c r="H104" s="13">
        <v>8</v>
      </c>
      <c r="I104" s="13">
        <v>6</v>
      </c>
      <c r="J104" s="13">
        <v>17</v>
      </c>
      <c r="K104" s="13">
        <v>4</v>
      </c>
      <c r="L104" s="13">
        <v>19</v>
      </c>
      <c r="M104" s="13">
        <v>4</v>
      </c>
      <c r="N104" s="13">
        <v>12</v>
      </c>
      <c r="O104" s="13">
        <v>10</v>
      </c>
      <c r="P104" s="13">
        <v>10</v>
      </c>
      <c r="Q104" s="13">
        <v>3</v>
      </c>
      <c r="R104" s="13">
        <v>13</v>
      </c>
      <c r="S104" s="13">
        <v>4</v>
      </c>
      <c r="T104" s="13">
        <v>15</v>
      </c>
      <c r="U104" s="13">
        <v>8</v>
      </c>
      <c r="V104" s="13">
        <v>7</v>
      </c>
      <c r="W104" s="13"/>
    </row>
    <row r="105" spans="1:23" x14ac:dyDescent="0.25">
      <c r="A105" s="7" t="s">
        <v>110</v>
      </c>
      <c r="B105" s="2">
        <v>22</v>
      </c>
      <c r="C105" s="13">
        <v>22</v>
      </c>
      <c r="D105" s="2">
        <v>26</v>
      </c>
      <c r="E105" s="13">
        <v>21</v>
      </c>
      <c r="F105" s="13">
        <v>24</v>
      </c>
      <c r="G105" s="13">
        <v>14</v>
      </c>
      <c r="H105" s="13">
        <v>24</v>
      </c>
      <c r="I105" s="13">
        <v>4</v>
      </c>
      <c r="J105" s="13">
        <v>18</v>
      </c>
      <c r="K105" s="13">
        <v>7</v>
      </c>
      <c r="L105" s="13">
        <v>22</v>
      </c>
      <c r="M105" s="13">
        <v>15</v>
      </c>
      <c r="N105" s="13">
        <v>26</v>
      </c>
      <c r="O105" s="13">
        <v>8</v>
      </c>
      <c r="P105" s="13">
        <v>12</v>
      </c>
      <c r="Q105" s="13">
        <v>4</v>
      </c>
      <c r="R105" s="13">
        <v>20</v>
      </c>
      <c r="S105" s="13">
        <v>6</v>
      </c>
      <c r="T105" s="13">
        <v>17</v>
      </c>
      <c r="U105" s="13">
        <v>11</v>
      </c>
      <c r="V105" s="13">
        <v>16</v>
      </c>
      <c r="W105" s="13"/>
    </row>
    <row r="106" spans="1:23" x14ac:dyDescent="0.25">
      <c r="A106" s="7" t="s">
        <v>111</v>
      </c>
      <c r="B106" s="13">
        <v>53</v>
      </c>
      <c r="C106" s="13">
        <v>45</v>
      </c>
      <c r="D106" s="13">
        <v>43</v>
      </c>
      <c r="E106" s="13">
        <v>20</v>
      </c>
      <c r="F106" s="13">
        <v>23</v>
      </c>
      <c r="G106" s="13">
        <v>13</v>
      </c>
      <c r="H106" s="13">
        <v>12</v>
      </c>
      <c r="I106" s="13">
        <v>7</v>
      </c>
      <c r="J106" s="13">
        <v>19</v>
      </c>
      <c r="K106" s="13">
        <v>6</v>
      </c>
      <c r="L106" s="13">
        <v>26</v>
      </c>
      <c r="M106" s="13">
        <v>15</v>
      </c>
      <c r="N106" s="13">
        <v>14</v>
      </c>
      <c r="O106" s="13">
        <v>9</v>
      </c>
      <c r="P106" s="13">
        <v>13</v>
      </c>
      <c r="Q106" s="13">
        <v>10</v>
      </c>
      <c r="R106" s="13">
        <v>26</v>
      </c>
      <c r="S106" s="13"/>
      <c r="T106" s="13">
        <v>3</v>
      </c>
      <c r="U106" s="13">
        <v>4</v>
      </c>
      <c r="V106" s="13">
        <v>4</v>
      </c>
      <c r="W106" s="13"/>
    </row>
    <row r="107" spans="1:23" s="22" customFormat="1" ht="12.75" x14ac:dyDescent="0.2">
      <c r="A107" s="20" t="s">
        <v>112</v>
      </c>
      <c r="B107" s="25">
        <f>B108+B112+B115+B118+B122+B126+B130+B133</f>
        <v>182</v>
      </c>
      <c r="C107" s="25">
        <f t="shared" ref="C107:S107" si="252">C108+C112+C115+C118+C122+C126+C130+C133</f>
        <v>65</v>
      </c>
      <c r="D107" s="25">
        <f t="shared" si="252"/>
        <v>177</v>
      </c>
      <c r="E107" s="25">
        <f t="shared" si="252"/>
        <v>66</v>
      </c>
      <c r="F107" s="25">
        <f t="shared" si="252"/>
        <v>173</v>
      </c>
      <c r="G107" s="25">
        <f t="shared" si="252"/>
        <v>56</v>
      </c>
      <c r="H107" s="25">
        <f t="shared" si="252"/>
        <v>161</v>
      </c>
      <c r="I107" s="25">
        <f t="shared" si="252"/>
        <v>55</v>
      </c>
      <c r="J107" s="25">
        <f t="shared" si="252"/>
        <v>152</v>
      </c>
      <c r="K107" s="25">
        <f t="shared" si="252"/>
        <v>47</v>
      </c>
      <c r="L107" s="25">
        <f t="shared" si="252"/>
        <v>143</v>
      </c>
      <c r="M107" s="25">
        <f t="shared" si="252"/>
        <v>52</v>
      </c>
      <c r="N107" s="25">
        <f t="shared" si="252"/>
        <v>101</v>
      </c>
      <c r="O107" s="25">
        <f t="shared" si="252"/>
        <v>37</v>
      </c>
      <c r="P107" s="25">
        <f t="shared" si="252"/>
        <v>107</v>
      </c>
      <c r="Q107" s="25">
        <f t="shared" si="252"/>
        <v>33</v>
      </c>
      <c r="R107" s="25">
        <f t="shared" si="252"/>
        <v>94</v>
      </c>
      <c r="S107" s="25">
        <f t="shared" si="252"/>
        <v>37</v>
      </c>
      <c r="T107" s="25">
        <f t="shared" ref="T107:W107" si="253">T108+T112+T115+T118+T122+T126+T130+T133</f>
        <v>120</v>
      </c>
      <c r="U107" s="25">
        <f t="shared" si="253"/>
        <v>27</v>
      </c>
      <c r="V107" s="25">
        <f t="shared" si="253"/>
        <v>117</v>
      </c>
      <c r="W107" s="25">
        <f t="shared" si="253"/>
        <v>0</v>
      </c>
    </row>
    <row r="108" spans="1:23" x14ac:dyDescent="0.25">
      <c r="A108" s="17" t="s">
        <v>113</v>
      </c>
      <c r="B108" s="12">
        <f>SUM(B109:B111)</f>
        <v>18</v>
      </c>
      <c r="C108" s="12">
        <f t="shared" ref="C108" si="254">SUM(C109:C111)</f>
        <v>17</v>
      </c>
      <c r="D108" s="12">
        <f t="shared" ref="D108" si="255">SUM(D109:D111)</f>
        <v>27</v>
      </c>
      <c r="E108" s="12">
        <f t="shared" ref="E108" si="256">SUM(E109:E111)</f>
        <v>13</v>
      </c>
      <c r="F108" s="12">
        <f t="shared" ref="F108" si="257">SUM(F109:F111)</f>
        <v>30</v>
      </c>
      <c r="G108" s="12">
        <f t="shared" ref="G108" si="258">SUM(G109:G111)</f>
        <v>10</v>
      </c>
      <c r="H108" s="12">
        <f t="shared" ref="H108" si="259">SUM(H109:H111)</f>
        <v>20</v>
      </c>
      <c r="I108" s="12">
        <f t="shared" ref="I108" si="260">SUM(I109:I111)</f>
        <v>6</v>
      </c>
      <c r="J108" s="12">
        <f t="shared" ref="J108" si="261">SUM(J109:J111)</f>
        <v>18</v>
      </c>
      <c r="K108" s="12">
        <f t="shared" ref="K108" si="262">SUM(K109:K111)</f>
        <v>3</v>
      </c>
      <c r="L108" s="12">
        <f t="shared" ref="L108" si="263">SUM(L109:L111)</f>
        <v>16</v>
      </c>
      <c r="M108" s="12">
        <f t="shared" ref="M108" si="264">SUM(M109:M111)</f>
        <v>2</v>
      </c>
      <c r="N108" s="12">
        <f t="shared" ref="N108" si="265">SUM(N109:N111)</f>
        <v>10</v>
      </c>
      <c r="O108" s="12">
        <f t="shared" ref="O108" si="266">SUM(O109:O111)</f>
        <v>6</v>
      </c>
      <c r="P108" s="12">
        <f t="shared" ref="P108" si="267">SUM(P109:P111)</f>
        <v>10</v>
      </c>
      <c r="Q108" s="12">
        <f t="shared" ref="Q108" si="268">SUM(Q109:Q111)</f>
        <v>3</v>
      </c>
      <c r="R108" s="12">
        <f t="shared" ref="R108" si="269">SUM(R109:R111)</f>
        <v>5</v>
      </c>
      <c r="S108" s="12">
        <f t="shared" ref="S108" si="270">SUM(S109:S111)</f>
        <v>3</v>
      </c>
      <c r="T108" s="12">
        <f>SUM(T109:T111)</f>
        <v>9</v>
      </c>
      <c r="U108" s="12">
        <f t="shared" ref="U108:W108" si="271">SUM(U109:U111)</f>
        <v>2</v>
      </c>
      <c r="V108" s="12">
        <f t="shared" si="271"/>
        <v>14</v>
      </c>
      <c r="W108" s="12">
        <f t="shared" si="271"/>
        <v>0</v>
      </c>
    </row>
    <row r="109" spans="1:23" x14ac:dyDescent="0.25">
      <c r="A109" s="7" t="s">
        <v>114</v>
      </c>
      <c r="B109" s="13">
        <v>7</v>
      </c>
      <c r="C109" s="13">
        <v>6</v>
      </c>
      <c r="D109" s="13">
        <v>9</v>
      </c>
      <c r="E109" s="13">
        <v>5</v>
      </c>
      <c r="F109" s="13">
        <v>15</v>
      </c>
      <c r="G109" s="13">
        <v>2</v>
      </c>
      <c r="H109" s="13">
        <v>4</v>
      </c>
      <c r="I109" s="13">
        <v>1</v>
      </c>
      <c r="J109" s="13">
        <v>8</v>
      </c>
      <c r="K109" s="13">
        <v>1</v>
      </c>
      <c r="L109" s="13">
        <v>7</v>
      </c>
      <c r="M109" s="13">
        <v>1</v>
      </c>
      <c r="N109" s="13">
        <v>5</v>
      </c>
      <c r="O109" s="13">
        <v>2</v>
      </c>
      <c r="P109" s="13">
        <v>5</v>
      </c>
      <c r="Q109" s="13"/>
      <c r="R109" s="13">
        <v>2</v>
      </c>
      <c r="S109" s="13">
        <v>2</v>
      </c>
      <c r="T109" s="13">
        <v>2</v>
      </c>
      <c r="U109" s="13">
        <v>2</v>
      </c>
      <c r="V109" s="13">
        <v>1</v>
      </c>
      <c r="W109" s="13"/>
    </row>
    <row r="110" spans="1:23" x14ac:dyDescent="0.25">
      <c r="A110" s="7" t="s">
        <v>115</v>
      </c>
      <c r="B110" s="13">
        <v>9</v>
      </c>
      <c r="C110" s="13">
        <v>9</v>
      </c>
      <c r="D110" s="13">
        <v>16</v>
      </c>
      <c r="E110" s="13">
        <v>8</v>
      </c>
      <c r="F110" s="13">
        <v>12</v>
      </c>
      <c r="G110" s="13">
        <v>7</v>
      </c>
      <c r="H110" s="13">
        <v>15</v>
      </c>
      <c r="I110" s="13">
        <v>5</v>
      </c>
      <c r="J110" s="13">
        <v>10</v>
      </c>
      <c r="K110" s="13">
        <v>1</v>
      </c>
      <c r="L110" s="13">
        <v>8</v>
      </c>
      <c r="M110" s="13"/>
      <c r="N110" s="13">
        <v>4</v>
      </c>
      <c r="O110" s="13">
        <v>2</v>
      </c>
      <c r="P110" s="13">
        <v>4</v>
      </c>
      <c r="Q110" s="13">
        <v>3</v>
      </c>
      <c r="R110" s="13">
        <v>2</v>
      </c>
      <c r="S110" s="13">
        <v>1</v>
      </c>
      <c r="T110" s="13">
        <v>5</v>
      </c>
      <c r="U110" s="13">
        <v>0</v>
      </c>
      <c r="V110" s="13">
        <v>12</v>
      </c>
      <c r="W110" s="13"/>
    </row>
    <row r="111" spans="1:23" x14ac:dyDescent="0.25">
      <c r="A111" s="7" t="s">
        <v>116</v>
      </c>
      <c r="B111" s="13">
        <v>2</v>
      </c>
      <c r="C111" s="13">
        <v>2</v>
      </c>
      <c r="D111" s="13">
        <v>2</v>
      </c>
      <c r="E111" s="13">
        <v>0</v>
      </c>
      <c r="F111" s="13">
        <v>3</v>
      </c>
      <c r="G111" s="13">
        <v>1</v>
      </c>
      <c r="H111" s="13">
        <v>1</v>
      </c>
      <c r="I111" s="13">
        <v>0</v>
      </c>
      <c r="J111" s="13">
        <v>0</v>
      </c>
      <c r="K111" s="13">
        <v>1</v>
      </c>
      <c r="L111" s="13">
        <v>1</v>
      </c>
      <c r="M111" s="13">
        <v>1</v>
      </c>
      <c r="N111" s="13">
        <v>1</v>
      </c>
      <c r="O111" s="13">
        <v>2</v>
      </c>
      <c r="P111" s="13">
        <v>1</v>
      </c>
      <c r="Q111" s="13"/>
      <c r="R111" s="13">
        <v>1</v>
      </c>
      <c r="S111" s="13"/>
      <c r="T111" s="13">
        <v>2</v>
      </c>
      <c r="U111" s="13">
        <v>0</v>
      </c>
      <c r="V111" s="13">
        <v>1</v>
      </c>
      <c r="W111" s="13"/>
    </row>
    <row r="112" spans="1:23" x14ac:dyDescent="0.25">
      <c r="A112" s="17" t="s">
        <v>117</v>
      </c>
      <c r="B112" s="12">
        <f t="shared" ref="B112:M112" si="272">SUM(B113:B114)</f>
        <v>22</v>
      </c>
      <c r="C112" s="12">
        <f t="shared" si="272"/>
        <v>17</v>
      </c>
      <c r="D112" s="12">
        <f t="shared" si="272"/>
        <v>20</v>
      </c>
      <c r="E112" s="12">
        <f t="shared" si="272"/>
        <v>20</v>
      </c>
      <c r="F112" s="12">
        <f t="shared" si="272"/>
        <v>31</v>
      </c>
      <c r="G112" s="12">
        <f t="shared" si="272"/>
        <v>15</v>
      </c>
      <c r="H112" s="12">
        <f t="shared" si="272"/>
        <v>25</v>
      </c>
      <c r="I112" s="12">
        <f t="shared" si="272"/>
        <v>13</v>
      </c>
      <c r="J112" s="12">
        <f t="shared" si="272"/>
        <v>28</v>
      </c>
      <c r="K112" s="12">
        <f t="shared" si="272"/>
        <v>11</v>
      </c>
      <c r="L112" s="12">
        <f t="shared" si="272"/>
        <v>34</v>
      </c>
      <c r="M112" s="12">
        <f t="shared" si="272"/>
        <v>11</v>
      </c>
      <c r="N112" s="12">
        <f t="shared" ref="N112:P112" si="273">SUM(N113:N114)</f>
        <v>17</v>
      </c>
      <c r="O112" s="12">
        <f t="shared" ref="O112:Q112" si="274">SUM(O113:O114)</f>
        <v>15</v>
      </c>
      <c r="P112" s="12">
        <f t="shared" si="273"/>
        <v>22</v>
      </c>
      <c r="Q112" s="12">
        <f t="shared" si="274"/>
        <v>9</v>
      </c>
      <c r="R112" s="12">
        <f t="shared" ref="R112:T112" si="275">SUM(R113:R114)</f>
        <v>35</v>
      </c>
      <c r="S112" s="12">
        <f t="shared" ref="S112:V112" si="276">SUM(S113:S114)</f>
        <v>23</v>
      </c>
      <c r="T112" s="12">
        <f t="shared" si="275"/>
        <v>30</v>
      </c>
      <c r="U112" s="12">
        <f t="shared" si="276"/>
        <v>8</v>
      </c>
      <c r="V112" s="12">
        <f t="shared" si="276"/>
        <v>37</v>
      </c>
      <c r="W112" s="12">
        <f t="shared" ref="W112" si="277">SUM(W113:W114)</f>
        <v>0</v>
      </c>
    </row>
    <row r="113" spans="1:23" x14ac:dyDescent="0.25">
      <c r="A113" s="7" t="s">
        <v>118</v>
      </c>
      <c r="B113" s="13">
        <v>19</v>
      </c>
      <c r="C113" s="13">
        <v>17</v>
      </c>
      <c r="D113" s="13">
        <v>18</v>
      </c>
      <c r="E113" s="13">
        <v>19</v>
      </c>
      <c r="F113" s="13">
        <v>27</v>
      </c>
      <c r="G113" s="13">
        <v>15</v>
      </c>
      <c r="H113" s="13">
        <v>23</v>
      </c>
      <c r="I113" s="13">
        <v>13</v>
      </c>
      <c r="J113" s="13">
        <v>28</v>
      </c>
      <c r="K113" s="13">
        <v>10</v>
      </c>
      <c r="L113" s="13">
        <v>28</v>
      </c>
      <c r="M113" s="13">
        <v>8</v>
      </c>
      <c r="N113" s="13">
        <v>9</v>
      </c>
      <c r="O113" s="13">
        <v>11</v>
      </c>
      <c r="P113" s="13">
        <v>17</v>
      </c>
      <c r="Q113" s="13">
        <v>5</v>
      </c>
      <c r="R113" s="13">
        <v>27</v>
      </c>
      <c r="S113" s="13">
        <v>23</v>
      </c>
      <c r="T113" s="13">
        <v>30</v>
      </c>
      <c r="U113" s="13">
        <v>8</v>
      </c>
      <c r="V113" s="13">
        <v>36</v>
      </c>
      <c r="W113" s="13"/>
    </row>
    <row r="114" spans="1:23" x14ac:dyDescent="0.25">
      <c r="A114" s="7" t="s">
        <v>119</v>
      </c>
      <c r="B114" s="13">
        <v>3</v>
      </c>
      <c r="C114" s="13">
        <v>0</v>
      </c>
      <c r="D114" s="13">
        <v>2</v>
      </c>
      <c r="E114" s="13">
        <v>1</v>
      </c>
      <c r="F114" s="13">
        <v>4</v>
      </c>
      <c r="G114" s="13">
        <v>0</v>
      </c>
      <c r="H114" s="13">
        <v>2</v>
      </c>
      <c r="I114" s="13">
        <v>0</v>
      </c>
      <c r="J114" s="13">
        <v>0</v>
      </c>
      <c r="K114" s="13">
        <v>1</v>
      </c>
      <c r="L114" s="13">
        <v>6</v>
      </c>
      <c r="M114" s="13">
        <v>3</v>
      </c>
      <c r="N114" s="13">
        <v>8</v>
      </c>
      <c r="O114" s="13">
        <v>4</v>
      </c>
      <c r="P114" s="13">
        <v>5</v>
      </c>
      <c r="Q114" s="13">
        <v>4</v>
      </c>
      <c r="R114" s="13">
        <v>8</v>
      </c>
      <c r="S114" s="13"/>
      <c r="T114" s="13">
        <v>0</v>
      </c>
      <c r="U114" s="13">
        <v>0</v>
      </c>
      <c r="V114" s="13">
        <v>1</v>
      </c>
      <c r="W114" s="13"/>
    </row>
    <row r="115" spans="1:23" x14ac:dyDescent="0.25">
      <c r="A115" s="17" t="s">
        <v>120</v>
      </c>
      <c r="B115" s="12">
        <f>SUM(B116:B117)</f>
        <v>16</v>
      </c>
      <c r="C115" s="12">
        <f t="shared" ref="C115:S115" si="278">SUM(C116:C117)</f>
        <v>9</v>
      </c>
      <c r="D115" s="12">
        <f t="shared" si="278"/>
        <v>16</v>
      </c>
      <c r="E115" s="12">
        <f t="shared" si="278"/>
        <v>2</v>
      </c>
      <c r="F115" s="12">
        <f t="shared" si="278"/>
        <v>11</v>
      </c>
      <c r="G115" s="12">
        <f t="shared" si="278"/>
        <v>6</v>
      </c>
      <c r="H115" s="12">
        <f t="shared" si="278"/>
        <v>8</v>
      </c>
      <c r="I115" s="12">
        <f t="shared" si="278"/>
        <v>8</v>
      </c>
      <c r="J115" s="12">
        <f t="shared" si="278"/>
        <v>7</v>
      </c>
      <c r="K115" s="12">
        <f t="shared" si="278"/>
        <v>2</v>
      </c>
      <c r="L115" s="12">
        <f t="shared" si="278"/>
        <v>5</v>
      </c>
      <c r="M115" s="12">
        <f t="shared" si="278"/>
        <v>5</v>
      </c>
      <c r="N115" s="12">
        <f t="shared" si="278"/>
        <v>5</v>
      </c>
      <c r="O115" s="12">
        <f t="shared" si="278"/>
        <v>2</v>
      </c>
      <c r="P115" s="12">
        <f t="shared" si="278"/>
        <v>8</v>
      </c>
      <c r="Q115" s="12">
        <f t="shared" si="278"/>
        <v>3</v>
      </c>
      <c r="R115" s="12">
        <f t="shared" si="278"/>
        <v>5</v>
      </c>
      <c r="S115" s="12">
        <f t="shared" si="278"/>
        <v>0</v>
      </c>
      <c r="T115" s="12">
        <f>SUM(T116:T117)</f>
        <v>3</v>
      </c>
      <c r="U115" s="12">
        <f t="shared" ref="U115:W115" si="279">SUM(U116:U117)</f>
        <v>3</v>
      </c>
      <c r="V115" s="12">
        <f t="shared" si="279"/>
        <v>8</v>
      </c>
      <c r="W115" s="12">
        <f t="shared" si="279"/>
        <v>0</v>
      </c>
    </row>
    <row r="116" spans="1:23" x14ac:dyDescent="0.25">
      <c r="A116" s="7" t="s">
        <v>121</v>
      </c>
      <c r="B116" s="13">
        <v>11</v>
      </c>
      <c r="C116" s="13">
        <v>7</v>
      </c>
      <c r="D116" s="13">
        <v>15</v>
      </c>
      <c r="E116" s="13">
        <v>2</v>
      </c>
      <c r="F116" s="13">
        <v>10</v>
      </c>
      <c r="G116" s="13">
        <v>6</v>
      </c>
      <c r="H116" s="13">
        <v>7</v>
      </c>
      <c r="I116" s="13">
        <v>7</v>
      </c>
      <c r="J116" s="13">
        <v>6</v>
      </c>
      <c r="K116" s="13">
        <v>2</v>
      </c>
      <c r="L116" s="13">
        <v>4</v>
      </c>
      <c r="M116" s="13">
        <v>4</v>
      </c>
      <c r="N116" s="13">
        <v>3</v>
      </c>
      <c r="O116" s="13">
        <v>2</v>
      </c>
      <c r="P116" s="13">
        <v>7</v>
      </c>
      <c r="Q116" s="13">
        <v>3</v>
      </c>
      <c r="R116" s="13">
        <v>4</v>
      </c>
      <c r="S116" s="13"/>
      <c r="T116" s="13">
        <v>3</v>
      </c>
      <c r="U116" s="13">
        <v>3</v>
      </c>
      <c r="V116" s="13">
        <v>8</v>
      </c>
      <c r="W116" s="13"/>
    </row>
    <row r="117" spans="1:23" x14ac:dyDescent="0.25">
      <c r="A117" s="7" t="s">
        <v>122</v>
      </c>
      <c r="B117" s="13">
        <v>5</v>
      </c>
      <c r="C117" s="13">
        <v>2</v>
      </c>
      <c r="D117" s="13">
        <v>1</v>
      </c>
      <c r="E117" s="13">
        <v>0</v>
      </c>
      <c r="F117" s="13">
        <v>1</v>
      </c>
      <c r="G117" s="13">
        <v>0</v>
      </c>
      <c r="H117" s="13">
        <v>1</v>
      </c>
      <c r="I117" s="13">
        <v>1</v>
      </c>
      <c r="J117" s="13">
        <v>1</v>
      </c>
      <c r="K117" s="13">
        <v>0</v>
      </c>
      <c r="L117" s="13">
        <v>1</v>
      </c>
      <c r="M117" s="13">
        <v>1</v>
      </c>
      <c r="N117" s="13">
        <v>2</v>
      </c>
      <c r="O117" s="13"/>
      <c r="P117" s="13">
        <v>1</v>
      </c>
      <c r="Q117" s="13"/>
      <c r="R117" s="13">
        <v>1</v>
      </c>
      <c r="S117" s="13"/>
      <c r="T117" s="13">
        <v>0</v>
      </c>
      <c r="U117" s="13">
        <v>0</v>
      </c>
      <c r="V117" s="13">
        <v>0</v>
      </c>
      <c r="W117" s="13"/>
    </row>
    <row r="118" spans="1:23" x14ac:dyDescent="0.25">
      <c r="A118" s="17" t="s">
        <v>123</v>
      </c>
      <c r="B118" s="12">
        <f>SUM(B119:B121)</f>
        <v>31</v>
      </c>
      <c r="C118" s="12">
        <f t="shared" ref="C118" si="280">SUM(C119:C121)</f>
        <v>8</v>
      </c>
      <c r="D118" s="12">
        <f t="shared" ref="D118" si="281">SUM(D119:D121)</f>
        <v>24</v>
      </c>
      <c r="E118" s="12">
        <f t="shared" ref="E118" si="282">SUM(E119:E121)</f>
        <v>13</v>
      </c>
      <c r="F118" s="12">
        <f t="shared" ref="F118" si="283">SUM(F119:F121)</f>
        <v>25</v>
      </c>
      <c r="G118" s="12">
        <f t="shared" ref="G118" si="284">SUM(G119:G121)</f>
        <v>4</v>
      </c>
      <c r="H118" s="12">
        <f t="shared" ref="H118" si="285">SUM(H119:H121)</f>
        <v>19</v>
      </c>
      <c r="I118" s="12">
        <f t="shared" ref="I118" si="286">SUM(I119:I121)</f>
        <v>8</v>
      </c>
      <c r="J118" s="12">
        <f t="shared" ref="J118" si="287">SUM(J119:J121)</f>
        <v>23</v>
      </c>
      <c r="K118" s="12">
        <f t="shared" ref="K118" si="288">SUM(K119:K121)</f>
        <v>14</v>
      </c>
      <c r="L118" s="12">
        <f t="shared" ref="L118" si="289">SUM(L119:L121)</f>
        <v>11</v>
      </c>
      <c r="M118" s="12">
        <f t="shared" ref="M118" si="290">SUM(M119:M121)</f>
        <v>11</v>
      </c>
      <c r="N118" s="12">
        <f t="shared" ref="N118" si="291">SUM(N119:N121)</f>
        <v>11</v>
      </c>
      <c r="O118" s="12">
        <f t="shared" ref="O118" si="292">SUM(O119:O121)</f>
        <v>2</v>
      </c>
      <c r="P118" s="12">
        <f t="shared" ref="P118" si="293">SUM(P119:P121)</f>
        <v>20</v>
      </c>
      <c r="Q118" s="12">
        <f t="shared" ref="Q118" si="294">SUM(Q119:Q121)</f>
        <v>8</v>
      </c>
      <c r="R118" s="12">
        <f t="shared" ref="R118:T118" si="295">SUM(R119:R121)</f>
        <v>10</v>
      </c>
      <c r="S118" s="12">
        <f t="shared" ref="S118:V118" si="296">SUM(S119:S121)</f>
        <v>0</v>
      </c>
      <c r="T118" s="12">
        <f t="shared" si="295"/>
        <v>23</v>
      </c>
      <c r="U118" s="12">
        <f t="shared" si="296"/>
        <v>6</v>
      </c>
      <c r="V118" s="12">
        <f t="shared" si="296"/>
        <v>16</v>
      </c>
      <c r="W118" s="12">
        <f t="shared" ref="W118" si="297">SUM(W119:W121)</f>
        <v>0</v>
      </c>
    </row>
    <row r="119" spans="1:23" x14ac:dyDescent="0.25">
      <c r="A119" s="7" t="s">
        <v>124</v>
      </c>
      <c r="B119" s="13">
        <v>15</v>
      </c>
      <c r="C119" s="13">
        <v>2</v>
      </c>
      <c r="D119" s="13">
        <v>13</v>
      </c>
      <c r="E119" s="13">
        <v>10</v>
      </c>
      <c r="F119" s="13">
        <v>16</v>
      </c>
      <c r="G119" s="13">
        <v>1</v>
      </c>
      <c r="H119" s="13">
        <v>11</v>
      </c>
      <c r="I119" s="13">
        <v>5</v>
      </c>
      <c r="J119" s="13">
        <v>12</v>
      </c>
      <c r="K119" s="13">
        <v>10</v>
      </c>
      <c r="L119" s="13">
        <v>7</v>
      </c>
      <c r="M119" s="13">
        <v>6</v>
      </c>
      <c r="N119" s="13">
        <v>6</v>
      </c>
      <c r="O119" s="13"/>
      <c r="P119" s="13">
        <v>8</v>
      </c>
      <c r="Q119" s="13">
        <v>4</v>
      </c>
      <c r="R119" s="13">
        <v>2</v>
      </c>
      <c r="S119" s="13"/>
      <c r="T119" s="13">
        <v>12</v>
      </c>
      <c r="U119" s="13">
        <v>3</v>
      </c>
      <c r="V119" s="13">
        <v>9</v>
      </c>
      <c r="W119" s="13"/>
    </row>
    <row r="120" spans="1:23" x14ac:dyDescent="0.25">
      <c r="A120" s="7" t="s">
        <v>125</v>
      </c>
      <c r="B120" s="13">
        <v>10</v>
      </c>
      <c r="C120" s="13">
        <v>4</v>
      </c>
      <c r="D120" s="13">
        <v>4</v>
      </c>
      <c r="E120" s="13">
        <v>3</v>
      </c>
      <c r="F120" s="13">
        <v>6</v>
      </c>
      <c r="G120" s="13">
        <v>3</v>
      </c>
      <c r="H120" s="13">
        <v>7</v>
      </c>
      <c r="I120" s="13">
        <v>3</v>
      </c>
      <c r="J120" s="13">
        <v>9</v>
      </c>
      <c r="K120" s="13">
        <v>4</v>
      </c>
      <c r="L120" s="13">
        <v>2</v>
      </c>
      <c r="M120" s="13">
        <v>4</v>
      </c>
      <c r="N120" s="13">
        <v>2</v>
      </c>
      <c r="O120" s="13">
        <v>2</v>
      </c>
      <c r="P120" s="13">
        <v>7</v>
      </c>
      <c r="Q120" s="13">
        <v>1</v>
      </c>
      <c r="R120" s="13">
        <v>4</v>
      </c>
      <c r="S120" s="13"/>
      <c r="T120" s="13">
        <v>10</v>
      </c>
      <c r="U120" s="13">
        <v>2</v>
      </c>
      <c r="V120" s="13">
        <v>7</v>
      </c>
      <c r="W120" s="13"/>
    </row>
    <row r="121" spans="1:23" x14ac:dyDescent="0.25">
      <c r="A121" s="7" t="s">
        <v>126</v>
      </c>
      <c r="B121" s="13">
        <v>6</v>
      </c>
      <c r="C121" s="13">
        <v>2</v>
      </c>
      <c r="D121" s="13">
        <v>7</v>
      </c>
      <c r="E121" s="13">
        <v>0</v>
      </c>
      <c r="F121" s="13">
        <v>3</v>
      </c>
      <c r="G121" s="13">
        <v>0</v>
      </c>
      <c r="H121" s="13">
        <v>1</v>
      </c>
      <c r="I121" s="13">
        <v>0</v>
      </c>
      <c r="J121" s="13">
        <v>2</v>
      </c>
      <c r="K121" s="13">
        <v>0</v>
      </c>
      <c r="L121" s="13">
        <v>2</v>
      </c>
      <c r="M121" s="13">
        <v>1</v>
      </c>
      <c r="N121" s="13">
        <v>3</v>
      </c>
      <c r="O121" s="13"/>
      <c r="P121" s="13">
        <v>5</v>
      </c>
      <c r="Q121" s="13">
        <v>3</v>
      </c>
      <c r="R121" s="13">
        <v>4</v>
      </c>
      <c r="S121" s="13"/>
      <c r="T121" s="13">
        <v>1</v>
      </c>
      <c r="U121" s="13">
        <v>1</v>
      </c>
      <c r="V121" s="13">
        <v>0</v>
      </c>
      <c r="W121" s="13"/>
    </row>
    <row r="122" spans="1:23" x14ac:dyDescent="0.25">
      <c r="A122" s="17" t="s">
        <v>127</v>
      </c>
      <c r="B122" s="12">
        <f>SUM(B123:B125)</f>
        <v>39</v>
      </c>
      <c r="C122" s="12">
        <f t="shared" ref="C122" si="298">SUM(C123:C125)</f>
        <v>10</v>
      </c>
      <c r="D122" s="12">
        <f t="shared" ref="D122" si="299">SUM(D123:D125)</f>
        <v>24</v>
      </c>
      <c r="E122" s="12">
        <f t="shared" ref="E122" si="300">SUM(E123:E125)</f>
        <v>8</v>
      </c>
      <c r="F122" s="12">
        <f t="shared" ref="F122" si="301">SUM(F123:F125)</f>
        <v>21</v>
      </c>
      <c r="G122" s="12">
        <f t="shared" ref="G122" si="302">SUM(G123:G125)</f>
        <v>8</v>
      </c>
      <c r="H122" s="12">
        <f t="shared" ref="H122" si="303">SUM(H123:H125)</f>
        <v>25</v>
      </c>
      <c r="I122" s="12">
        <f t="shared" ref="I122" si="304">SUM(I123:I125)</f>
        <v>9</v>
      </c>
      <c r="J122" s="12">
        <f t="shared" ref="J122" si="305">SUM(J123:J125)</f>
        <v>26</v>
      </c>
      <c r="K122" s="12">
        <f t="shared" ref="K122" si="306">SUM(K123:K125)</f>
        <v>12</v>
      </c>
      <c r="L122" s="12">
        <f t="shared" ref="L122" si="307">SUM(L123:L125)</f>
        <v>34</v>
      </c>
      <c r="M122" s="12">
        <f t="shared" ref="M122" si="308">SUM(M123:M125)</f>
        <v>11</v>
      </c>
      <c r="N122" s="12">
        <f t="shared" ref="N122" si="309">SUM(N123:N125)</f>
        <v>21</v>
      </c>
      <c r="O122" s="12">
        <f t="shared" ref="O122" si="310">SUM(O123:O125)</f>
        <v>9</v>
      </c>
      <c r="P122" s="12">
        <f t="shared" ref="P122" si="311">SUM(P123:P125)</f>
        <v>12</v>
      </c>
      <c r="Q122" s="12">
        <f t="shared" ref="Q122" si="312">SUM(Q123:Q125)</f>
        <v>7</v>
      </c>
      <c r="R122" s="12">
        <f t="shared" ref="R122:T122" si="313">SUM(R123:R125)</f>
        <v>13</v>
      </c>
      <c r="S122" s="12">
        <f t="shared" ref="S122:V122" si="314">SUM(S123:S125)</f>
        <v>6</v>
      </c>
      <c r="T122" s="12">
        <f t="shared" si="313"/>
        <v>16</v>
      </c>
      <c r="U122" s="12">
        <f t="shared" si="314"/>
        <v>4</v>
      </c>
      <c r="V122" s="12">
        <f t="shared" si="314"/>
        <v>13</v>
      </c>
      <c r="W122" s="12">
        <f t="shared" ref="W122" si="315">SUM(W123:W125)</f>
        <v>0</v>
      </c>
    </row>
    <row r="123" spans="1:23" x14ac:dyDescent="0.25">
      <c r="A123" s="7" t="s">
        <v>128</v>
      </c>
      <c r="B123" s="13">
        <v>19</v>
      </c>
      <c r="C123" s="13">
        <v>8</v>
      </c>
      <c r="D123" s="13">
        <v>15</v>
      </c>
      <c r="E123" s="13">
        <v>6</v>
      </c>
      <c r="F123" s="13">
        <v>10</v>
      </c>
      <c r="G123" s="13">
        <v>7</v>
      </c>
      <c r="H123" s="13">
        <v>17</v>
      </c>
      <c r="I123" s="13">
        <v>7</v>
      </c>
      <c r="J123" s="13">
        <v>17</v>
      </c>
      <c r="K123" s="13">
        <v>9</v>
      </c>
      <c r="L123" s="13">
        <v>22</v>
      </c>
      <c r="M123" s="13">
        <v>5</v>
      </c>
      <c r="N123" s="13">
        <v>13</v>
      </c>
      <c r="O123" s="13">
        <v>2</v>
      </c>
      <c r="P123" s="13">
        <v>7</v>
      </c>
      <c r="Q123" s="13">
        <v>2</v>
      </c>
      <c r="R123" s="13">
        <v>4</v>
      </c>
      <c r="S123" s="13">
        <v>4</v>
      </c>
      <c r="T123" s="13">
        <v>12</v>
      </c>
      <c r="U123" s="13">
        <v>2</v>
      </c>
      <c r="V123" s="13">
        <v>6</v>
      </c>
      <c r="W123" s="13"/>
    </row>
    <row r="124" spans="1:23" x14ac:dyDescent="0.25">
      <c r="A124" s="7" t="s">
        <v>129</v>
      </c>
      <c r="B124" s="13">
        <v>18</v>
      </c>
      <c r="C124" s="13">
        <v>0</v>
      </c>
      <c r="D124" s="13">
        <v>9</v>
      </c>
      <c r="E124" s="13">
        <v>0</v>
      </c>
      <c r="F124" s="13">
        <v>9</v>
      </c>
      <c r="G124" s="13">
        <v>0</v>
      </c>
      <c r="H124" s="13">
        <v>8</v>
      </c>
      <c r="I124" s="13">
        <v>0</v>
      </c>
      <c r="J124" s="13">
        <v>9</v>
      </c>
      <c r="K124" s="13">
        <v>3</v>
      </c>
      <c r="L124" s="13">
        <v>8</v>
      </c>
      <c r="M124" s="13">
        <v>3</v>
      </c>
      <c r="N124" s="13">
        <v>4</v>
      </c>
      <c r="O124" s="13">
        <v>5</v>
      </c>
      <c r="P124" s="13">
        <v>4</v>
      </c>
      <c r="Q124" s="13">
        <v>2</v>
      </c>
      <c r="R124" s="13">
        <v>3</v>
      </c>
      <c r="S124" s="13">
        <v>2</v>
      </c>
      <c r="T124" s="13">
        <v>4</v>
      </c>
      <c r="U124" s="13">
        <v>1</v>
      </c>
      <c r="V124" s="13">
        <v>7</v>
      </c>
      <c r="W124" s="13"/>
    </row>
    <row r="125" spans="1:23" x14ac:dyDescent="0.25">
      <c r="A125" s="7" t="s">
        <v>130</v>
      </c>
      <c r="B125" s="13">
        <v>2</v>
      </c>
      <c r="C125" s="13">
        <v>2</v>
      </c>
      <c r="D125" s="13">
        <v>0</v>
      </c>
      <c r="E125" s="13">
        <v>2</v>
      </c>
      <c r="F125" s="13">
        <v>2</v>
      </c>
      <c r="G125" s="13">
        <v>1</v>
      </c>
      <c r="H125" s="13">
        <v>0</v>
      </c>
      <c r="I125" s="13">
        <v>2</v>
      </c>
      <c r="J125" s="13">
        <v>0</v>
      </c>
      <c r="K125" s="13">
        <v>0</v>
      </c>
      <c r="L125" s="13">
        <v>4</v>
      </c>
      <c r="M125" s="13">
        <v>3</v>
      </c>
      <c r="N125" s="13">
        <v>4</v>
      </c>
      <c r="O125" s="13">
        <v>2</v>
      </c>
      <c r="P125" s="13">
        <v>1</v>
      </c>
      <c r="Q125" s="13">
        <v>3</v>
      </c>
      <c r="R125" s="13">
        <v>6</v>
      </c>
      <c r="S125" s="13"/>
      <c r="T125" s="13">
        <v>0</v>
      </c>
      <c r="U125" s="13">
        <v>1</v>
      </c>
      <c r="V125" s="13">
        <v>0</v>
      </c>
      <c r="W125" s="13"/>
    </row>
    <row r="126" spans="1:23" x14ac:dyDescent="0.25">
      <c r="A126" s="17" t="s">
        <v>131</v>
      </c>
      <c r="B126" s="12">
        <f>SUM(B127:B129)</f>
        <v>13</v>
      </c>
      <c r="C126" s="12">
        <f t="shared" ref="C126" si="316">SUM(C127:C129)</f>
        <v>4</v>
      </c>
      <c r="D126" s="12">
        <f t="shared" ref="D126" si="317">SUM(D127:D129)</f>
        <v>20</v>
      </c>
      <c r="E126" s="12">
        <f t="shared" ref="E126" si="318">SUM(E127:E129)</f>
        <v>7</v>
      </c>
      <c r="F126" s="12">
        <f t="shared" ref="F126" si="319">SUM(F127:F129)</f>
        <v>13</v>
      </c>
      <c r="G126" s="12">
        <f t="shared" ref="G126" si="320">SUM(G127:G129)</f>
        <v>6</v>
      </c>
      <c r="H126" s="12">
        <f t="shared" ref="H126" si="321">SUM(H127:H129)</f>
        <v>21</v>
      </c>
      <c r="I126" s="12">
        <f t="shared" ref="I126" si="322">SUM(I127:I129)</f>
        <v>4</v>
      </c>
      <c r="J126" s="12">
        <f t="shared" ref="J126" si="323">SUM(J127:J129)</f>
        <v>15</v>
      </c>
      <c r="K126" s="12">
        <f t="shared" ref="K126" si="324">SUM(K127:K129)</f>
        <v>4</v>
      </c>
      <c r="L126" s="12">
        <f t="shared" ref="L126" si="325">SUM(L127:L129)</f>
        <v>7</v>
      </c>
      <c r="M126" s="12">
        <f t="shared" ref="M126" si="326">SUM(M127:M129)</f>
        <v>9</v>
      </c>
      <c r="N126" s="12">
        <f t="shared" ref="N126" si="327">SUM(N127:N129)</f>
        <v>14</v>
      </c>
      <c r="O126" s="12">
        <f t="shared" ref="O126" si="328">SUM(O127:O129)</f>
        <v>1</v>
      </c>
      <c r="P126" s="12">
        <f t="shared" ref="P126" si="329">SUM(P127:P129)</f>
        <v>5</v>
      </c>
      <c r="Q126" s="12">
        <f t="shared" ref="Q126" si="330">SUM(Q127:Q129)</f>
        <v>0</v>
      </c>
      <c r="R126" s="12">
        <f t="shared" ref="R126" si="331">SUM(R127:R129)</f>
        <v>7</v>
      </c>
      <c r="S126" s="12">
        <f t="shared" ref="S126" si="332">SUM(S127:S129)</f>
        <v>5</v>
      </c>
      <c r="T126" s="12">
        <f>SUM(T127:T129)</f>
        <v>13</v>
      </c>
      <c r="U126" s="12">
        <f t="shared" ref="U126:W126" si="333">SUM(U127:U129)</f>
        <v>2</v>
      </c>
      <c r="V126" s="12">
        <f t="shared" si="333"/>
        <v>5</v>
      </c>
      <c r="W126" s="12">
        <f t="shared" si="333"/>
        <v>0</v>
      </c>
    </row>
    <row r="127" spans="1:23" x14ac:dyDescent="0.25">
      <c r="A127" s="7" t="s">
        <v>132</v>
      </c>
      <c r="B127" s="13">
        <v>12</v>
      </c>
      <c r="C127" s="13">
        <v>0</v>
      </c>
      <c r="D127" s="13">
        <v>16</v>
      </c>
      <c r="E127" s="13">
        <v>0</v>
      </c>
      <c r="F127" s="13">
        <v>9</v>
      </c>
      <c r="G127" s="13">
        <v>5</v>
      </c>
      <c r="H127" s="13">
        <v>18</v>
      </c>
      <c r="I127" s="13">
        <v>2</v>
      </c>
      <c r="J127" s="13">
        <v>13</v>
      </c>
      <c r="K127" s="13">
        <v>4</v>
      </c>
      <c r="L127" s="13">
        <v>6</v>
      </c>
      <c r="M127" s="13">
        <v>7</v>
      </c>
      <c r="N127" s="13">
        <v>11</v>
      </c>
      <c r="O127" s="13">
        <v>1</v>
      </c>
      <c r="P127" s="13">
        <v>2</v>
      </c>
      <c r="Q127" s="13"/>
      <c r="R127" s="13">
        <v>6</v>
      </c>
      <c r="S127" s="13">
        <v>5</v>
      </c>
      <c r="T127" s="13">
        <v>10</v>
      </c>
      <c r="U127" s="13">
        <v>2</v>
      </c>
      <c r="V127" s="13">
        <v>5</v>
      </c>
      <c r="W127" s="13"/>
    </row>
    <row r="128" spans="1:23" x14ac:dyDescent="0.25">
      <c r="A128" s="7" t="s">
        <v>172</v>
      </c>
      <c r="B128" s="13">
        <v>0</v>
      </c>
      <c r="C128" s="13">
        <v>0</v>
      </c>
      <c r="D128" s="13">
        <v>1</v>
      </c>
      <c r="E128" s="13">
        <v>3</v>
      </c>
      <c r="F128" s="13">
        <v>2</v>
      </c>
      <c r="G128" s="13">
        <v>1</v>
      </c>
      <c r="H128" s="13">
        <v>1</v>
      </c>
      <c r="I128" s="13">
        <v>0</v>
      </c>
      <c r="J128" s="13">
        <v>2</v>
      </c>
      <c r="K128" s="13">
        <v>0</v>
      </c>
      <c r="L128" s="13"/>
      <c r="M128" s="13"/>
      <c r="N128" s="13">
        <v>0</v>
      </c>
      <c r="O128" s="13"/>
      <c r="P128" s="13"/>
      <c r="Q128" s="13"/>
      <c r="R128" s="13"/>
      <c r="S128" s="13"/>
      <c r="T128" s="13">
        <v>0</v>
      </c>
      <c r="U128" s="13">
        <v>0</v>
      </c>
      <c r="V128" s="13">
        <v>0</v>
      </c>
      <c r="W128" s="13"/>
    </row>
    <row r="129" spans="1:23" x14ac:dyDescent="0.25">
      <c r="A129" s="7" t="s">
        <v>133</v>
      </c>
      <c r="B129" s="13">
        <v>1</v>
      </c>
      <c r="C129" s="13">
        <v>4</v>
      </c>
      <c r="D129" s="13">
        <v>3</v>
      </c>
      <c r="E129" s="13">
        <v>4</v>
      </c>
      <c r="F129" s="13">
        <v>2</v>
      </c>
      <c r="G129" s="13">
        <v>0</v>
      </c>
      <c r="H129" s="13">
        <v>2</v>
      </c>
      <c r="I129" s="13">
        <v>2</v>
      </c>
      <c r="J129" s="13">
        <v>0</v>
      </c>
      <c r="K129" s="13">
        <v>0</v>
      </c>
      <c r="L129" s="13">
        <v>1</v>
      </c>
      <c r="M129" s="13">
        <v>2</v>
      </c>
      <c r="N129" s="13">
        <v>3</v>
      </c>
      <c r="O129" s="13"/>
      <c r="P129" s="13">
        <v>3</v>
      </c>
      <c r="Q129" s="13"/>
      <c r="R129" s="13">
        <v>1</v>
      </c>
      <c r="S129" s="13"/>
      <c r="T129" s="13">
        <v>3</v>
      </c>
      <c r="U129" s="13">
        <v>0</v>
      </c>
      <c r="V129" s="13">
        <v>0</v>
      </c>
      <c r="W129" s="13"/>
    </row>
    <row r="130" spans="1:23" x14ac:dyDescent="0.25">
      <c r="A130" s="17" t="s">
        <v>134</v>
      </c>
      <c r="B130" s="12">
        <f>SUM(B131:B132)</f>
        <v>11</v>
      </c>
      <c r="C130" s="12">
        <f t="shared" ref="C130" si="334">SUM(C131:C132)</f>
        <v>0</v>
      </c>
      <c r="D130" s="12">
        <f t="shared" ref="D130" si="335">SUM(D131:D132)</f>
        <v>9</v>
      </c>
      <c r="E130" s="12">
        <f t="shared" ref="E130" si="336">SUM(E131:E132)</f>
        <v>2</v>
      </c>
      <c r="F130" s="12">
        <f t="shared" ref="F130" si="337">SUM(F131:F132)</f>
        <v>16</v>
      </c>
      <c r="G130" s="12">
        <f t="shared" ref="G130" si="338">SUM(G131:G132)</f>
        <v>6</v>
      </c>
      <c r="H130" s="12">
        <f t="shared" ref="H130" si="339">SUM(H131:H132)</f>
        <v>12</v>
      </c>
      <c r="I130" s="12">
        <f t="shared" ref="I130" si="340">SUM(I131:I132)</f>
        <v>7</v>
      </c>
      <c r="J130" s="12">
        <f t="shared" ref="J130" si="341">SUM(J131:J132)</f>
        <v>10</v>
      </c>
      <c r="K130" s="12">
        <f t="shared" ref="K130" si="342">SUM(K131:K132)</f>
        <v>1</v>
      </c>
      <c r="L130" s="12">
        <f t="shared" ref="L130" si="343">SUM(L131:L132)</f>
        <v>8</v>
      </c>
      <c r="M130" s="12">
        <f t="shared" ref="M130" si="344">SUM(M131:M132)</f>
        <v>2</v>
      </c>
      <c r="N130" s="12">
        <f t="shared" ref="N130" si="345">SUM(N131:N132)</f>
        <v>3</v>
      </c>
      <c r="O130" s="12">
        <f t="shared" ref="O130" si="346">SUM(O131:O132)</f>
        <v>1</v>
      </c>
      <c r="P130" s="12">
        <f t="shared" ref="P130" si="347">SUM(P131:P132)</f>
        <v>5</v>
      </c>
      <c r="Q130" s="12">
        <f t="shared" ref="Q130" si="348">SUM(Q131:Q132)</f>
        <v>3</v>
      </c>
      <c r="R130" s="12">
        <f t="shared" ref="R130:T130" si="349">SUM(R131:R132)</f>
        <v>3</v>
      </c>
      <c r="S130" s="12">
        <f t="shared" ref="S130:V130" si="350">SUM(S131:S132)</f>
        <v>0</v>
      </c>
      <c r="T130" s="12">
        <f t="shared" si="349"/>
        <v>12</v>
      </c>
      <c r="U130" s="12">
        <f t="shared" si="350"/>
        <v>1</v>
      </c>
      <c r="V130" s="12">
        <f t="shared" si="350"/>
        <v>6</v>
      </c>
      <c r="W130" s="12">
        <f t="shared" ref="W130" si="351">SUM(W131:W132)</f>
        <v>0</v>
      </c>
    </row>
    <row r="131" spans="1:23" x14ac:dyDescent="0.25">
      <c r="A131" s="7" t="s">
        <v>135</v>
      </c>
      <c r="B131" s="13">
        <v>11</v>
      </c>
      <c r="C131" s="13">
        <v>0</v>
      </c>
      <c r="D131" s="13">
        <v>7</v>
      </c>
      <c r="E131" s="13">
        <v>2</v>
      </c>
      <c r="F131" s="13">
        <v>14</v>
      </c>
      <c r="G131" s="13">
        <v>6</v>
      </c>
      <c r="H131" s="13">
        <v>10</v>
      </c>
      <c r="I131" s="13">
        <v>5</v>
      </c>
      <c r="J131" s="13">
        <v>10</v>
      </c>
      <c r="K131" s="13">
        <v>0</v>
      </c>
      <c r="L131" s="13">
        <v>8</v>
      </c>
      <c r="M131" s="13">
        <v>1</v>
      </c>
      <c r="N131" s="13">
        <v>3</v>
      </c>
      <c r="O131" s="13">
        <v>1</v>
      </c>
      <c r="P131" s="13">
        <v>5</v>
      </c>
      <c r="Q131" s="13">
        <v>3</v>
      </c>
      <c r="R131" s="13">
        <v>3</v>
      </c>
      <c r="S131" s="13"/>
      <c r="T131" s="13">
        <v>11</v>
      </c>
      <c r="U131" s="13">
        <v>1</v>
      </c>
      <c r="V131" s="13">
        <v>6</v>
      </c>
      <c r="W131" s="13"/>
    </row>
    <row r="132" spans="1:23" x14ac:dyDescent="0.25">
      <c r="A132" s="7" t="s">
        <v>136</v>
      </c>
      <c r="B132" s="13">
        <v>0</v>
      </c>
      <c r="C132" s="13">
        <v>0</v>
      </c>
      <c r="D132" s="13">
        <v>2</v>
      </c>
      <c r="E132" s="13">
        <v>0</v>
      </c>
      <c r="F132" s="13">
        <v>2</v>
      </c>
      <c r="G132" s="13">
        <v>0</v>
      </c>
      <c r="H132" s="13">
        <v>2</v>
      </c>
      <c r="I132" s="13">
        <v>2</v>
      </c>
      <c r="J132" s="13">
        <v>0</v>
      </c>
      <c r="K132" s="13">
        <v>1</v>
      </c>
      <c r="L132" s="13">
        <v>0</v>
      </c>
      <c r="M132" s="13">
        <v>1</v>
      </c>
      <c r="N132" s="13">
        <v>0</v>
      </c>
      <c r="O132" s="13"/>
      <c r="P132" s="13"/>
      <c r="Q132" s="13"/>
      <c r="R132" s="13"/>
      <c r="S132" s="13"/>
      <c r="T132" s="13">
        <v>1</v>
      </c>
      <c r="U132" s="13">
        <v>0</v>
      </c>
      <c r="V132" s="13">
        <v>0</v>
      </c>
      <c r="W132" s="13"/>
    </row>
    <row r="133" spans="1:23" x14ac:dyDescent="0.25">
      <c r="A133" s="17" t="s">
        <v>137</v>
      </c>
      <c r="B133" s="12">
        <f t="shared" ref="B133:W133" si="352">SUM(B134:B135)</f>
        <v>32</v>
      </c>
      <c r="C133" s="12">
        <f t="shared" si="352"/>
        <v>0</v>
      </c>
      <c r="D133" s="12">
        <f t="shared" si="352"/>
        <v>37</v>
      </c>
      <c r="E133" s="12">
        <f t="shared" si="352"/>
        <v>1</v>
      </c>
      <c r="F133" s="12">
        <f t="shared" si="352"/>
        <v>26</v>
      </c>
      <c r="G133" s="12">
        <f t="shared" si="352"/>
        <v>1</v>
      </c>
      <c r="H133" s="12">
        <f t="shared" si="352"/>
        <v>31</v>
      </c>
      <c r="I133" s="12">
        <f t="shared" si="352"/>
        <v>0</v>
      </c>
      <c r="J133" s="12">
        <f t="shared" si="352"/>
        <v>25</v>
      </c>
      <c r="K133" s="12">
        <f t="shared" si="352"/>
        <v>0</v>
      </c>
      <c r="L133" s="12">
        <f t="shared" si="352"/>
        <v>28</v>
      </c>
      <c r="M133" s="12">
        <f t="shared" si="352"/>
        <v>1</v>
      </c>
      <c r="N133" s="12">
        <f t="shared" si="352"/>
        <v>20</v>
      </c>
      <c r="O133" s="12">
        <f t="shared" si="352"/>
        <v>1</v>
      </c>
      <c r="P133" s="12">
        <f t="shared" si="352"/>
        <v>25</v>
      </c>
      <c r="Q133" s="12">
        <f t="shared" si="352"/>
        <v>0</v>
      </c>
      <c r="R133" s="12">
        <f t="shared" si="352"/>
        <v>16</v>
      </c>
      <c r="S133" s="12">
        <f t="shared" si="352"/>
        <v>0</v>
      </c>
      <c r="T133" s="12">
        <f t="shared" si="352"/>
        <v>14</v>
      </c>
      <c r="U133" s="12">
        <f t="shared" si="352"/>
        <v>1</v>
      </c>
      <c r="V133" s="12">
        <f t="shared" si="352"/>
        <v>18</v>
      </c>
      <c r="W133" s="12">
        <f t="shared" si="352"/>
        <v>0</v>
      </c>
    </row>
    <row r="134" spans="1:23" x14ac:dyDescent="0.25">
      <c r="A134" s="7" t="s">
        <v>138</v>
      </c>
      <c r="B134" s="13">
        <v>32</v>
      </c>
      <c r="C134" s="13">
        <v>0</v>
      </c>
      <c r="D134" s="13">
        <v>37</v>
      </c>
      <c r="E134" s="13">
        <v>0</v>
      </c>
      <c r="F134" s="13">
        <v>25</v>
      </c>
      <c r="G134" s="13">
        <v>0</v>
      </c>
      <c r="H134" s="13">
        <v>30</v>
      </c>
      <c r="I134" s="13">
        <v>0</v>
      </c>
      <c r="J134" s="13">
        <v>25</v>
      </c>
      <c r="K134" s="13">
        <v>0</v>
      </c>
      <c r="L134" s="13">
        <v>27</v>
      </c>
      <c r="M134" s="13"/>
      <c r="N134" s="13">
        <v>19</v>
      </c>
      <c r="O134" s="13"/>
      <c r="P134" s="13">
        <v>23</v>
      </c>
      <c r="Q134" s="13"/>
      <c r="R134" s="13">
        <v>16</v>
      </c>
      <c r="S134" s="13"/>
      <c r="T134" s="13">
        <v>12</v>
      </c>
      <c r="U134" s="13">
        <v>0</v>
      </c>
      <c r="V134" s="13">
        <v>17</v>
      </c>
      <c r="W134" s="13"/>
    </row>
    <row r="135" spans="1:23" x14ac:dyDescent="0.25">
      <c r="A135" s="7" t="s">
        <v>139</v>
      </c>
      <c r="B135" s="13">
        <v>0</v>
      </c>
      <c r="C135" s="13">
        <v>0</v>
      </c>
      <c r="D135" s="13">
        <v>0</v>
      </c>
      <c r="E135" s="13">
        <v>1</v>
      </c>
      <c r="F135" s="13">
        <v>1</v>
      </c>
      <c r="G135" s="13">
        <v>1</v>
      </c>
      <c r="H135" s="13">
        <v>1</v>
      </c>
      <c r="I135" s="13">
        <v>0</v>
      </c>
      <c r="J135" s="13">
        <v>0</v>
      </c>
      <c r="K135" s="13">
        <v>0</v>
      </c>
      <c r="L135" s="13">
        <v>1</v>
      </c>
      <c r="M135" s="13">
        <v>1</v>
      </c>
      <c r="N135" s="13">
        <v>1</v>
      </c>
      <c r="O135" s="13">
        <v>1</v>
      </c>
      <c r="P135" s="13">
        <v>2</v>
      </c>
      <c r="Q135" s="13"/>
      <c r="R135" s="13"/>
      <c r="S135" s="13"/>
      <c r="T135" s="13">
        <v>2</v>
      </c>
      <c r="U135" s="13">
        <v>1</v>
      </c>
      <c r="V135" s="13">
        <v>1</v>
      </c>
      <c r="W135" s="13"/>
    </row>
    <row r="136" spans="1:23" s="22" customFormat="1" ht="12.75" x14ac:dyDescent="0.2">
      <c r="A136" s="20" t="s">
        <v>140</v>
      </c>
      <c r="B136" s="25">
        <f>SUM(B137:B139)</f>
        <v>37</v>
      </c>
      <c r="C136" s="25">
        <f t="shared" ref="C136:S136" si="353">SUM(C137:C139)</f>
        <v>1</v>
      </c>
      <c r="D136" s="25">
        <f t="shared" si="353"/>
        <v>42</v>
      </c>
      <c r="E136" s="25">
        <f t="shared" si="353"/>
        <v>3</v>
      </c>
      <c r="F136" s="25">
        <f t="shared" si="353"/>
        <v>24</v>
      </c>
      <c r="G136" s="25">
        <f t="shared" si="353"/>
        <v>1</v>
      </c>
      <c r="H136" s="25">
        <f t="shared" si="353"/>
        <v>35</v>
      </c>
      <c r="I136" s="25">
        <f t="shared" si="353"/>
        <v>5</v>
      </c>
      <c r="J136" s="25">
        <f t="shared" si="353"/>
        <v>47</v>
      </c>
      <c r="K136" s="25">
        <f t="shared" si="353"/>
        <v>13</v>
      </c>
      <c r="L136" s="25">
        <f t="shared" si="353"/>
        <v>43</v>
      </c>
      <c r="M136" s="25">
        <f t="shared" si="353"/>
        <v>10</v>
      </c>
      <c r="N136" s="25">
        <f t="shared" si="353"/>
        <v>34</v>
      </c>
      <c r="O136" s="25">
        <f t="shared" si="353"/>
        <v>3</v>
      </c>
      <c r="P136" s="25">
        <f t="shared" si="353"/>
        <v>47</v>
      </c>
      <c r="Q136" s="25">
        <f t="shared" si="353"/>
        <v>4</v>
      </c>
      <c r="R136" s="25">
        <f t="shared" si="353"/>
        <v>45</v>
      </c>
      <c r="S136" s="25">
        <f t="shared" si="353"/>
        <v>0</v>
      </c>
      <c r="T136" s="25">
        <f t="shared" ref="T136:W136" si="354">SUM(T137:T139)</f>
        <v>48</v>
      </c>
      <c r="U136" s="25">
        <f t="shared" si="354"/>
        <v>6</v>
      </c>
      <c r="V136" s="25">
        <f t="shared" si="354"/>
        <v>53</v>
      </c>
      <c r="W136" s="25">
        <f t="shared" si="354"/>
        <v>0</v>
      </c>
    </row>
    <row r="137" spans="1:23" x14ac:dyDescent="0.25">
      <c r="A137" s="15" t="s">
        <v>141</v>
      </c>
      <c r="B137" s="13">
        <v>30</v>
      </c>
      <c r="C137" s="13">
        <v>0</v>
      </c>
      <c r="D137" s="13">
        <v>37</v>
      </c>
      <c r="E137" s="13">
        <v>3</v>
      </c>
      <c r="F137" s="13">
        <v>22</v>
      </c>
      <c r="G137" s="13">
        <v>0</v>
      </c>
      <c r="H137" s="13">
        <v>28</v>
      </c>
      <c r="I137" s="13">
        <v>0</v>
      </c>
      <c r="J137" s="13">
        <v>41</v>
      </c>
      <c r="K137" s="13">
        <v>13</v>
      </c>
      <c r="L137" s="13">
        <v>36</v>
      </c>
      <c r="M137" s="13">
        <v>1</v>
      </c>
      <c r="N137" s="13">
        <v>32</v>
      </c>
      <c r="O137" s="13"/>
      <c r="P137" s="13">
        <v>36</v>
      </c>
      <c r="Q137" s="13"/>
      <c r="R137" s="13">
        <v>37</v>
      </c>
      <c r="S137" s="13"/>
      <c r="T137" s="13">
        <v>39</v>
      </c>
      <c r="U137" s="13">
        <v>0</v>
      </c>
      <c r="V137" s="13">
        <v>49</v>
      </c>
      <c r="W137" s="13"/>
    </row>
    <row r="138" spans="1:23" x14ac:dyDescent="0.25">
      <c r="A138" s="15" t="s">
        <v>152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>
        <v>9</v>
      </c>
      <c r="Q138" s="13"/>
      <c r="R138" s="13">
        <v>1</v>
      </c>
      <c r="S138" s="13"/>
      <c r="T138" s="13">
        <v>4</v>
      </c>
      <c r="U138" s="13">
        <v>0</v>
      </c>
      <c r="V138" s="13">
        <v>3</v>
      </c>
      <c r="W138" s="13"/>
    </row>
    <row r="139" spans="1:23" x14ac:dyDescent="0.25">
      <c r="A139" s="15" t="s">
        <v>142</v>
      </c>
      <c r="B139" s="13">
        <v>7</v>
      </c>
      <c r="C139" s="13">
        <v>1</v>
      </c>
      <c r="D139" s="13">
        <v>5</v>
      </c>
      <c r="E139" s="13">
        <v>0</v>
      </c>
      <c r="F139" s="13">
        <v>2</v>
      </c>
      <c r="G139" s="13">
        <v>1</v>
      </c>
      <c r="H139" s="13">
        <v>7</v>
      </c>
      <c r="I139" s="13">
        <v>5</v>
      </c>
      <c r="J139" s="13">
        <v>6</v>
      </c>
      <c r="K139" s="13">
        <v>0</v>
      </c>
      <c r="L139" s="13">
        <v>7</v>
      </c>
      <c r="M139" s="13">
        <v>9</v>
      </c>
      <c r="N139" s="13">
        <v>2</v>
      </c>
      <c r="O139" s="13">
        <v>3</v>
      </c>
      <c r="P139" s="13">
        <v>2</v>
      </c>
      <c r="Q139" s="13">
        <v>4</v>
      </c>
      <c r="R139" s="13">
        <v>7</v>
      </c>
      <c r="S139" s="13"/>
      <c r="T139" s="13">
        <v>5</v>
      </c>
      <c r="U139" s="13">
        <v>6</v>
      </c>
      <c r="V139" s="13">
        <v>1</v>
      </c>
      <c r="W139" s="13"/>
    </row>
    <row r="140" spans="1:23" s="22" customFormat="1" ht="12.75" x14ac:dyDescent="0.2">
      <c r="A140" s="20" t="s">
        <v>146</v>
      </c>
      <c r="B140" s="25">
        <f t="shared" ref="B140:O140" si="355">SUM(B141:B142)</f>
        <v>0</v>
      </c>
      <c r="C140" s="25">
        <f t="shared" si="355"/>
        <v>0</v>
      </c>
      <c r="D140" s="25">
        <f t="shared" si="355"/>
        <v>0</v>
      </c>
      <c r="E140" s="25">
        <f t="shared" si="355"/>
        <v>0</v>
      </c>
      <c r="F140" s="25">
        <f t="shared" si="355"/>
        <v>0</v>
      </c>
      <c r="G140" s="25">
        <f t="shared" si="355"/>
        <v>0</v>
      </c>
      <c r="H140" s="25">
        <f t="shared" si="355"/>
        <v>0</v>
      </c>
      <c r="I140" s="25">
        <f t="shared" si="355"/>
        <v>0</v>
      </c>
      <c r="J140" s="25">
        <f t="shared" si="355"/>
        <v>0</v>
      </c>
      <c r="K140" s="25">
        <f t="shared" si="355"/>
        <v>0</v>
      </c>
      <c r="L140" s="25">
        <f t="shared" si="355"/>
        <v>0</v>
      </c>
      <c r="M140" s="25">
        <f t="shared" si="355"/>
        <v>0</v>
      </c>
      <c r="N140" s="25">
        <f t="shared" si="355"/>
        <v>0</v>
      </c>
      <c r="O140" s="25">
        <f t="shared" si="355"/>
        <v>7</v>
      </c>
      <c r="P140" s="25">
        <f t="shared" ref="P140:S140" si="356">SUM(P141:P142)</f>
        <v>8</v>
      </c>
      <c r="Q140" s="25">
        <f t="shared" si="356"/>
        <v>11</v>
      </c>
      <c r="R140" s="25">
        <f t="shared" si="356"/>
        <v>7</v>
      </c>
      <c r="S140" s="25">
        <f t="shared" si="356"/>
        <v>8</v>
      </c>
      <c r="T140" s="25">
        <f t="shared" ref="T140:W140" si="357">SUM(T141:T142)</f>
        <v>16</v>
      </c>
      <c r="U140" s="25">
        <f t="shared" si="357"/>
        <v>4</v>
      </c>
      <c r="V140" s="25">
        <f t="shared" si="357"/>
        <v>10</v>
      </c>
      <c r="W140" s="25">
        <f t="shared" si="357"/>
        <v>0</v>
      </c>
    </row>
    <row r="141" spans="1:23" x14ac:dyDescent="0.25">
      <c r="A141" s="7" t="s">
        <v>173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13"/>
      <c r="M141" s="13"/>
      <c r="N141" s="13"/>
      <c r="O141" s="13">
        <v>7</v>
      </c>
      <c r="P141" s="13">
        <v>8</v>
      </c>
      <c r="Q141" s="13">
        <v>11</v>
      </c>
      <c r="R141" s="13">
        <v>6</v>
      </c>
      <c r="S141" s="13">
        <v>8</v>
      </c>
      <c r="T141" s="13">
        <v>16</v>
      </c>
      <c r="U141" s="13">
        <v>4</v>
      </c>
      <c r="V141" s="13">
        <v>10</v>
      </c>
      <c r="W141" s="13"/>
    </row>
    <row r="142" spans="1:23" x14ac:dyDescent="0.25">
      <c r="A142" s="7" t="s">
        <v>196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13"/>
      <c r="M142" s="13"/>
      <c r="N142" s="13"/>
      <c r="O142" s="13"/>
      <c r="P142" s="13"/>
      <c r="Q142" s="13"/>
      <c r="R142" s="13">
        <v>1</v>
      </c>
      <c r="S142" s="13"/>
      <c r="T142" s="13">
        <v>0</v>
      </c>
      <c r="U142" s="13">
        <v>0</v>
      </c>
      <c r="V142" s="13">
        <v>0</v>
      </c>
      <c r="W142" s="13"/>
    </row>
  </sheetData>
  <sortState xmlns:xlrd2="http://schemas.microsoft.com/office/spreadsheetml/2017/richdata2" ref="A85:O96">
    <sortCondition descending="1" ref="A85:A96"/>
  </sortState>
  <mergeCells count="28">
    <mergeCell ref="P3:R3"/>
    <mergeCell ref="L9:M9"/>
    <mergeCell ref="N9:O9"/>
    <mergeCell ref="A6:A7"/>
    <mergeCell ref="B6:C6"/>
    <mergeCell ref="D6:E6"/>
    <mergeCell ref="F6:G6"/>
    <mergeCell ref="H6:I6"/>
    <mergeCell ref="B9:C9"/>
    <mergeCell ref="F9:G9"/>
    <mergeCell ref="D9:E9"/>
    <mergeCell ref="H9:I9"/>
    <mergeCell ref="J9:K9"/>
    <mergeCell ref="T6:U6"/>
    <mergeCell ref="T9:U9"/>
    <mergeCell ref="V6:W6"/>
    <mergeCell ref="V9:W9"/>
    <mergeCell ref="A1:S1"/>
    <mergeCell ref="A2:S2"/>
    <mergeCell ref="A4:S4"/>
    <mergeCell ref="A5:S5"/>
    <mergeCell ref="J6:K6"/>
    <mergeCell ref="N6:O6"/>
    <mergeCell ref="L6:M6"/>
    <mergeCell ref="P9:Q9"/>
    <mergeCell ref="R9:S9"/>
    <mergeCell ref="P6:Q6"/>
    <mergeCell ref="R6:S6"/>
  </mergeCells>
  <hyperlinks>
    <hyperlink ref="A3" location="'Tabla de contenido'!A1" display="Regresar" xr:uid="{9EB229BE-C96D-4251-8464-5C72C1C3B513}"/>
  </hyperlinks>
  <printOptions horizontalCentered="1"/>
  <pageMargins left="0.25" right="0.25" top="0.25" bottom="0.25" header="0" footer="0"/>
  <pageSetup paperSize="5" scale="80" orientation="landscape" r:id="rId1"/>
  <ignoredErrors>
    <ignoredError sqref="T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F4DF069A-242A-4FD7-B8EA-74258A373E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9E30F6-0938-4043-AE2C-D4C70F412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CD633F-FCDE-4C7D-AE35-93A25185390C}">
  <ds:schemaRefs>
    <ds:schemaRef ds:uri="http://purl.org/dc/dcmitype/"/>
    <ds:schemaRef ds:uri="http://purl.org/dc/elements/1.1/"/>
    <ds:schemaRef ds:uri="http://schemas.microsoft.com/office/2006/metadata/properties"/>
    <ds:schemaRef ds:uri="34cf7324-f286-4ca4-bbb7-f892776d82b8"/>
    <ds:schemaRef ds:uri="http://purl.org/dc/terms/"/>
    <ds:schemaRef ds:uri="99f3c8b3-53b7-444b-b95b-946f26404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Tabla de contenido</vt:lpstr>
      <vt:lpstr>Resumen admitidos graduados</vt:lpstr>
      <vt:lpstr>Admitidos por programa 2015-25</vt:lpstr>
      <vt:lpstr>'Admitidos por programa 2015-25'!Print_Titles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Castro</dc:creator>
  <cp:keywords/>
  <dc:description/>
  <cp:lastModifiedBy>Patricia Mattei Ramos</cp:lastModifiedBy>
  <cp:revision/>
  <cp:lastPrinted>2024-03-20T15:50:15Z</cp:lastPrinted>
  <dcterms:created xsi:type="dcterms:W3CDTF">2014-09-25T17:16:18Z</dcterms:created>
  <dcterms:modified xsi:type="dcterms:W3CDTF">2025-10-31T18:54:47Z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